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slicerCaches/slicerCache1.xml" ContentType="application/vnd.ms-excel.slicerCache+xml"/>
  <Override PartName="/xl/slicerCaches/slicerCache2.xml" ContentType="application/vnd.ms-excel.slicerCache+xml"/>
  <Override PartName="/xl/slicerCaches/slicerCache3.xml" ContentType="application/vnd.ms-excel.slicerCache+xml"/>
  <Override PartName="/xl/slicerCaches/slicerCache4.xml" ContentType="application/vnd.ms-excel.slicerCache+xml"/>
  <Override PartName="/xl/slicerCaches/slicerCache5.xml" ContentType="application/vnd.ms-excel.slicerCache+xml"/>
  <Override PartName="/xl/slicerCaches/slicerCache6.xml" ContentType="application/vnd.ms-excel.slicerCache+xml"/>
  <Override PartName="/xl/slicerCaches/slicerCache7.xml" ContentType="application/vnd.ms-excel.slicerCache+xml"/>
  <Override PartName="/xl/slicerCaches/slicerCache8.xml" ContentType="application/vnd.ms-excel.slicerCache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1.xml" ContentType="application/vnd.openxmlformats-officedocument.drawing+xml"/>
  <Override PartName="/xl/slicers/slicer1.xml" ContentType="application/vnd.ms-excel.slicer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3.xml" ContentType="application/vnd.openxmlformats-officedocument.spreadsheetml.pivotTable+xml"/>
  <Override PartName="/xl/drawings/drawing2.xml" ContentType="application/vnd.openxmlformats-officedocument.drawing+xml"/>
  <Override PartName="/xl/slicers/slicer2.xml" ContentType="application/vnd.ms-excel.slicer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4.xml" ContentType="application/vnd.openxmlformats-officedocument.spreadsheetml.pivotTable+xml"/>
  <Override PartName="/xl/drawings/drawing3.xml" ContentType="application/vnd.openxmlformats-officedocument.drawing+xml"/>
  <Override PartName="/xl/slicers/slicer3.xml" ContentType="application/vnd.ms-excel.slicer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5.xml" ContentType="application/vnd.openxmlformats-officedocument.spreadsheetml.pivotTable+xml"/>
  <Override PartName="/xl/drawings/drawing4.xml" ContentType="application/vnd.openxmlformats-officedocument.drawing+xml"/>
  <Override PartName="/xl/slicers/slicer4.xml" ContentType="application/vnd.ms-excel.slicer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pivotTables/pivotTable9.xml" ContentType="application/vnd.openxmlformats-officedocument.spreadsheetml.pivotTable+xml"/>
  <Override PartName="/xl/pivotTables/pivotTable10.xml" ContentType="application/vnd.openxmlformats-officedocument.spreadsheetml.pivotTable+xml"/>
  <Override PartName="/xl/pivotTables/pivotTable11.xml" ContentType="application/vnd.openxmlformats-officedocument.spreadsheetml.pivotTable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microsoft.com/office/2011/relationships/webextensiontaskpanes" Target="xl/webextensions/taskpanes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07"/>
  <workbookPr hidePivotFieldList="1"/>
  <xr:revisionPtr revIDLastSave="0" documentId="8_{EF4D4FA7-C429-4C78-B3C4-27CF795F1A13}" xr6:coauthVersionLast="47" xr6:coauthVersionMax="47" xr10:uidLastSave="{00000000-0000-0000-0000-000000000000}"/>
  <bookViews>
    <workbookView xWindow="240" yWindow="105" windowWidth="14805" windowHeight="8010" firstSheet="2" activeTab="4" xr2:uid="{00000000-000D-0000-FFFF-FFFF00000000}"/>
  </bookViews>
  <sheets>
    <sheet name="Maniplated Data" sheetId="1" r:id="rId1"/>
    <sheet name="RAW" sheetId="2" r:id="rId2"/>
    <sheet name="Cleaned Data" sheetId="3" r:id="rId3"/>
    <sheet name="pivot" sheetId="5" r:id="rId4"/>
    <sheet name="holiday flag by 2012 and store " sheetId="17" r:id="rId5"/>
    <sheet name="holiday flag by 2011 and store " sheetId="18" r:id="rId6"/>
    <sheet name="holiday flag by 2010 and store " sheetId="16" r:id="rId7"/>
    <sheet name="holiday flag by store" sheetId="15" r:id="rId8"/>
    <sheet name="correlation each store" sheetId="14" r:id="rId9"/>
    <sheet name="correlation all yrs stores" sheetId="13" r:id="rId10"/>
    <sheet name="2010 correlation " sheetId="12" r:id="rId11"/>
    <sheet name="2012" sheetId="11" r:id="rId12"/>
    <sheet name="2011" sheetId="10" r:id="rId13"/>
    <sheet name="2010" sheetId="9" r:id="rId14"/>
  </sheets>
  <definedNames>
    <definedName name="Slicer_Date">#N/A</definedName>
    <definedName name="Slicer_Date1">#N/A</definedName>
    <definedName name="Slicer_Date2">#N/A</definedName>
    <definedName name="Slicer_Date3">#N/A</definedName>
    <definedName name="Slicer_Store">#N/A</definedName>
    <definedName name="Slicer_Store1">#N/A</definedName>
    <definedName name="Slicer_Store2">#N/A</definedName>
    <definedName name="Slicer_Store3">#N/A</definedName>
  </definedNames>
  <calcPr calcId="191028"/>
  <pivotCaches>
    <pivotCache cacheId="5104" r:id="rId15"/>
  </pivotCaches>
  <extLst>
    <ext xmlns:x14="http://schemas.microsoft.com/office/spreadsheetml/2009/9/main" uri="{BBE1A952-AA13-448e-AADC-164F8A28A991}">
      <x14:slicerCaches>
        <x14:slicerCache r:id="rId16"/>
        <x14:slicerCache r:id="rId17"/>
        <x14:slicerCache r:id="rId18"/>
        <x14:slicerCache r:id="rId19"/>
        <x14:slicerCache r:id="rId20"/>
        <x14:slicerCache r:id="rId21"/>
        <x14:slicerCache r:id="rId22"/>
        <x14:slicerCache r:id="rId23"/>
      </x14:slicerCaches>
    </ex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13" i="3" l="1"/>
  <c r="K12" i="3"/>
  <c r="K11" i="3"/>
  <c r="K10" i="3"/>
  <c r="K9" i="3"/>
  <c r="K8" i="3"/>
  <c r="K4" i="3"/>
  <c r="W350" i="1"/>
  <c r="W304" i="1"/>
  <c r="Q406" i="1"/>
  <c r="Q666" i="1"/>
  <c r="W5" i="1"/>
  <c r="W8" i="1"/>
  <c r="W9" i="1"/>
  <c r="W12" i="1"/>
  <c r="W13" i="1"/>
  <c r="W14" i="1"/>
  <c r="W16" i="1"/>
  <c r="W17" i="1"/>
  <c r="W18" i="1"/>
  <c r="W21" i="1"/>
  <c r="W22" i="1"/>
  <c r="W25" i="1"/>
  <c r="W26" i="1"/>
  <c r="W27" i="1"/>
  <c r="W29" i="1"/>
  <c r="W30" i="1"/>
  <c r="W31" i="1"/>
  <c r="W34" i="1"/>
  <c r="W35" i="1"/>
  <c r="W38" i="1"/>
  <c r="W39" i="1"/>
  <c r="W40" i="1"/>
  <c r="W43" i="1"/>
  <c r="W44" i="1"/>
  <c r="W47" i="1"/>
  <c r="W48" i="1"/>
  <c r="W49" i="1"/>
  <c r="W51" i="1"/>
  <c r="W52" i="1"/>
  <c r="W53" i="1"/>
  <c r="W56" i="1"/>
  <c r="W57" i="1"/>
  <c r="W60" i="1"/>
  <c r="W61" i="1"/>
  <c r="W64" i="1"/>
  <c r="W65" i="1"/>
  <c r="W66" i="1"/>
  <c r="W68" i="1"/>
  <c r="W69" i="1"/>
  <c r="W70" i="1"/>
  <c r="W73" i="1"/>
  <c r="W74" i="1"/>
  <c r="W77" i="1"/>
  <c r="W78" i="1"/>
  <c r="W79" i="1"/>
  <c r="W82" i="1"/>
  <c r="W83" i="1"/>
  <c r="W84" i="1"/>
  <c r="W85" i="1"/>
  <c r="W86" i="1"/>
  <c r="W87" i="1"/>
  <c r="W88" i="1"/>
  <c r="W90" i="1"/>
  <c r="W91" i="1"/>
  <c r="W92" i="1"/>
  <c r="W95" i="1"/>
  <c r="W96" i="1"/>
  <c r="W99" i="1"/>
  <c r="W100" i="1"/>
  <c r="W101" i="1"/>
  <c r="W103" i="1"/>
  <c r="W104" i="1"/>
  <c r="W105" i="1"/>
  <c r="W108" i="1"/>
  <c r="W109" i="1"/>
  <c r="W112" i="1"/>
  <c r="W113" i="1"/>
  <c r="W114" i="1"/>
  <c r="W116" i="1"/>
  <c r="W117" i="1"/>
  <c r="W118" i="1"/>
  <c r="W121" i="1"/>
  <c r="W122" i="1"/>
  <c r="W125" i="1"/>
  <c r="W126" i="1"/>
  <c r="W127" i="1"/>
  <c r="W129" i="1"/>
  <c r="W130" i="1"/>
  <c r="W131" i="1"/>
  <c r="W134" i="1"/>
  <c r="W135" i="1"/>
  <c r="W136" i="1"/>
  <c r="W138" i="1"/>
  <c r="W139" i="1"/>
  <c r="W140" i="1"/>
  <c r="W143" i="1"/>
  <c r="W144" i="1"/>
  <c r="W147" i="1"/>
  <c r="W148" i="1"/>
  <c r="W151" i="1"/>
  <c r="W152" i="1"/>
  <c r="W155" i="1"/>
  <c r="W156" i="1"/>
  <c r="W157" i="1"/>
  <c r="W159" i="1"/>
  <c r="W160" i="1"/>
  <c r="W161" i="1"/>
  <c r="W164" i="1"/>
  <c r="W165" i="1"/>
  <c r="W168" i="1"/>
  <c r="W169" i="1"/>
  <c r="W170" i="1"/>
  <c r="W172" i="1"/>
  <c r="W173" i="1"/>
  <c r="W174" i="1"/>
  <c r="W177" i="1"/>
  <c r="W178" i="1"/>
  <c r="W181" i="1"/>
  <c r="W182" i="1"/>
  <c r="W183" i="1"/>
  <c r="W186" i="1"/>
  <c r="W187" i="1"/>
  <c r="W190" i="1"/>
  <c r="W191" i="1"/>
  <c r="W192" i="1"/>
  <c r="W194" i="1"/>
  <c r="W195" i="1"/>
  <c r="W196" i="1"/>
  <c r="W199" i="1"/>
  <c r="W200" i="1"/>
  <c r="W203" i="1"/>
  <c r="W204" i="1"/>
  <c r="W207" i="1"/>
  <c r="W208" i="1"/>
  <c r="W209" i="1"/>
  <c r="W211" i="1"/>
  <c r="W212" i="1"/>
  <c r="W213" i="1"/>
  <c r="W216" i="1"/>
  <c r="W217" i="1"/>
  <c r="W220" i="1"/>
  <c r="W221" i="1"/>
  <c r="W222" i="1"/>
  <c r="W225" i="1"/>
  <c r="W226" i="1"/>
  <c r="W229" i="1"/>
  <c r="W230" i="1"/>
  <c r="W231" i="1"/>
  <c r="W233" i="1"/>
  <c r="W234" i="1"/>
  <c r="W235" i="1"/>
  <c r="W238" i="1"/>
  <c r="W239" i="1"/>
  <c r="W242" i="1"/>
  <c r="W243" i="1"/>
  <c r="W244" i="1"/>
  <c r="W246" i="1"/>
  <c r="W247" i="1"/>
  <c r="W248" i="1"/>
  <c r="W251" i="1"/>
  <c r="W252" i="1"/>
  <c r="W255" i="1"/>
  <c r="W256" i="1"/>
  <c r="W257" i="1"/>
  <c r="W259" i="1"/>
  <c r="W260" i="1"/>
  <c r="W261" i="1"/>
  <c r="W264" i="1"/>
  <c r="W265" i="1"/>
  <c r="W268" i="1"/>
  <c r="W269" i="1"/>
  <c r="W270" i="1"/>
  <c r="W272" i="1"/>
  <c r="W273" i="1"/>
  <c r="W274" i="1"/>
  <c r="W277" i="1"/>
  <c r="W278" i="1"/>
  <c r="W279" i="1"/>
  <c r="W281" i="1"/>
  <c r="W282" i="1"/>
  <c r="W283" i="1"/>
  <c r="W286" i="1"/>
  <c r="W287" i="1"/>
  <c r="W290" i="1"/>
  <c r="W291" i="1"/>
  <c r="W294" i="1"/>
  <c r="W295" i="1"/>
  <c r="W298" i="1"/>
  <c r="W299" i="1"/>
  <c r="W300" i="1"/>
  <c r="W302" i="1"/>
  <c r="W303" i="1"/>
  <c r="W307" i="1"/>
  <c r="W308" i="1"/>
  <c r="W311" i="1"/>
  <c r="W312" i="1"/>
  <c r="W313" i="1"/>
  <c r="W315" i="1"/>
  <c r="W316" i="1"/>
  <c r="W317" i="1"/>
  <c r="W320" i="1"/>
  <c r="W321" i="1"/>
  <c r="W324" i="1"/>
  <c r="W325" i="1"/>
  <c r="W326" i="1"/>
  <c r="W329" i="1"/>
  <c r="W330" i="1"/>
  <c r="W333" i="1"/>
  <c r="W334" i="1"/>
  <c r="W335" i="1"/>
  <c r="W337" i="1"/>
  <c r="W338" i="1"/>
  <c r="W339" i="1"/>
  <c r="W342" i="1"/>
  <c r="W343" i="1"/>
  <c r="W346" i="1"/>
  <c r="W347" i="1"/>
  <c r="W351" i="1"/>
  <c r="W352" i="1"/>
  <c r="W354" i="1"/>
  <c r="W355" i="1"/>
  <c r="W356" i="1"/>
  <c r="W359" i="1"/>
  <c r="W360" i="1"/>
  <c r="W363" i="1"/>
  <c r="W364" i="1"/>
  <c r="W365" i="1"/>
  <c r="W368" i="1"/>
  <c r="W369" i="1"/>
  <c r="W372" i="1"/>
  <c r="W373" i="1"/>
  <c r="W374" i="1"/>
  <c r="W376" i="1"/>
  <c r="W377" i="1"/>
  <c r="W378" i="1"/>
  <c r="W381" i="1"/>
  <c r="W382" i="1"/>
  <c r="W385" i="1"/>
  <c r="W386" i="1"/>
  <c r="W387" i="1"/>
  <c r="W389" i="1"/>
  <c r="W390" i="1"/>
  <c r="W391" i="1"/>
  <c r="W394" i="1"/>
  <c r="W395" i="1"/>
  <c r="W398" i="1"/>
  <c r="W399" i="1"/>
  <c r="W400" i="1"/>
  <c r="W402" i="1"/>
  <c r="W403" i="1"/>
  <c r="W404" i="1"/>
  <c r="W407" i="1"/>
  <c r="W408" i="1"/>
  <c r="W411" i="1"/>
  <c r="W412" i="1"/>
  <c r="W413" i="1"/>
  <c r="W415" i="1"/>
  <c r="W416" i="1"/>
  <c r="W417" i="1"/>
  <c r="W420" i="1"/>
  <c r="W421" i="1"/>
  <c r="W422" i="1"/>
  <c r="W424" i="1"/>
  <c r="W425" i="1"/>
  <c r="W426" i="1"/>
  <c r="W429" i="1"/>
  <c r="W430" i="1"/>
  <c r="W433" i="1"/>
  <c r="W434" i="1"/>
  <c r="W437" i="1"/>
  <c r="W438" i="1"/>
  <c r="W441" i="1"/>
  <c r="W442" i="1"/>
  <c r="W443" i="1"/>
  <c r="W445" i="1"/>
  <c r="W446" i="1"/>
  <c r="W447" i="1"/>
  <c r="W450" i="1"/>
  <c r="W451" i="1"/>
  <c r="W454" i="1"/>
  <c r="W455" i="1"/>
  <c r="W456" i="1"/>
  <c r="W458" i="1"/>
  <c r="W459" i="1"/>
  <c r="W460" i="1"/>
  <c r="W463" i="1"/>
  <c r="W464" i="1"/>
  <c r="W467" i="1"/>
  <c r="W468" i="1"/>
  <c r="W469" i="1"/>
  <c r="W472" i="1"/>
  <c r="W473" i="1"/>
  <c r="W476" i="1"/>
  <c r="W477" i="1"/>
  <c r="W478" i="1"/>
  <c r="W480" i="1"/>
  <c r="W481" i="1"/>
  <c r="W482" i="1"/>
  <c r="W485" i="1"/>
  <c r="W486" i="1"/>
  <c r="W489" i="1"/>
  <c r="W490" i="1"/>
  <c r="W493" i="1"/>
  <c r="W494" i="1"/>
  <c r="W495" i="1"/>
  <c r="W497" i="1"/>
  <c r="W498" i="1"/>
  <c r="W499" i="1"/>
  <c r="W502" i="1"/>
  <c r="W503" i="1"/>
  <c r="W506" i="1"/>
  <c r="W507" i="1"/>
  <c r="W508" i="1"/>
  <c r="W511" i="1"/>
  <c r="W512" i="1"/>
  <c r="W515" i="1"/>
  <c r="W516" i="1"/>
  <c r="W517" i="1"/>
  <c r="W519" i="1"/>
  <c r="W520" i="1"/>
  <c r="W521" i="1"/>
  <c r="W524" i="1"/>
  <c r="W525" i="1"/>
  <c r="W528" i="1"/>
  <c r="W529" i="1"/>
  <c r="W530" i="1"/>
  <c r="W532" i="1"/>
  <c r="W533" i="1"/>
  <c r="W534" i="1"/>
  <c r="W537" i="1"/>
  <c r="W538" i="1"/>
  <c r="W541" i="1"/>
  <c r="W542" i="1"/>
  <c r="W543" i="1"/>
  <c r="W545" i="1"/>
  <c r="W546" i="1"/>
  <c r="W547" i="1"/>
  <c r="W550" i="1"/>
  <c r="W551" i="1"/>
  <c r="W554" i="1"/>
  <c r="W555" i="1"/>
  <c r="W556" i="1"/>
  <c r="W558" i="1"/>
  <c r="W559" i="1"/>
  <c r="W560" i="1"/>
  <c r="W563" i="1"/>
  <c r="W564" i="1"/>
  <c r="W565" i="1"/>
  <c r="W567" i="1"/>
  <c r="W568" i="1"/>
  <c r="W569" i="1"/>
  <c r="W572" i="1"/>
  <c r="W573" i="1"/>
  <c r="W576" i="1"/>
  <c r="W577" i="1"/>
  <c r="W580" i="1"/>
  <c r="W581" i="1"/>
  <c r="W584" i="1"/>
  <c r="W585" i="1"/>
  <c r="W586" i="1"/>
  <c r="W588" i="1"/>
  <c r="W589" i="1"/>
  <c r="W590" i="1"/>
  <c r="W593" i="1"/>
  <c r="W594" i="1"/>
  <c r="W597" i="1"/>
  <c r="W598" i="1"/>
  <c r="W599" i="1"/>
  <c r="W601" i="1"/>
  <c r="W602" i="1"/>
  <c r="W603" i="1"/>
  <c r="W606" i="1"/>
  <c r="W607" i="1"/>
  <c r="W610" i="1"/>
  <c r="W611" i="1"/>
  <c r="W612" i="1"/>
  <c r="W615" i="1"/>
  <c r="W616" i="1"/>
  <c r="W619" i="1"/>
  <c r="W620" i="1"/>
  <c r="W621" i="1"/>
  <c r="W623" i="1"/>
  <c r="W624" i="1"/>
  <c r="W625" i="1"/>
  <c r="W628" i="1"/>
  <c r="W629" i="1"/>
  <c r="W632" i="1"/>
  <c r="W633" i="1"/>
  <c r="W636" i="1"/>
  <c r="W637" i="1"/>
  <c r="W638" i="1"/>
  <c r="W640" i="1"/>
  <c r="W641" i="1"/>
  <c r="W642" i="1"/>
  <c r="W645" i="1"/>
  <c r="W646" i="1"/>
  <c r="W649" i="1"/>
  <c r="W650" i="1"/>
  <c r="W651" i="1"/>
  <c r="W654" i="1"/>
  <c r="W655" i="1"/>
  <c r="W658" i="1"/>
  <c r="W659" i="1"/>
  <c r="W660" i="1"/>
  <c r="W662" i="1"/>
  <c r="W663" i="1"/>
  <c r="W664" i="1"/>
  <c r="W667" i="1"/>
  <c r="W668" i="1"/>
  <c r="W671" i="1"/>
  <c r="W672" i="1"/>
  <c r="W673" i="1"/>
  <c r="W675" i="1"/>
  <c r="W676" i="1"/>
  <c r="W677" i="1"/>
  <c r="W680" i="1"/>
  <c r="W681" i="1"/>
  <c r="W684" i="1"/>
  <c r="W685" i="1"/>
  <c r="W686" i="1"/>
  <c r="W688" i="1"/>
  <c r="W689" i="1"/>
  <c r="W690" i="1"/>
  <c r="W693" i="1"/>
  <c r="W694" i="1"/>
  <c r="W697" i="1"/>
  <c r="W698" i="1"/>
  <c r="W699" i="1"/>
  <c r="W701" i="1"/>
  <c r="W702" i="1"/>
  <c r="W703" i="1"/>
  <c r="W706" i="1"/>
  <c r="W707" i="1"/>
  <c r="W708" i="1"/>
  <c r="W710" i="1"/>
  <c r="W711" i="1"/>
  <c r="W712" i="1"/>
  <c r="W715" i="1"/>
  <c r="W716" i="1"/>
  <c r="W719" i="1"/>
  <c r="W720" i="1"/>
  <c r="W723" i="1"/>
  <c r="W724" i="1"/>
  <c r="W727" i="1"/>
  <c r="W728" i="1"/>
  <c r="W729" i="1"/>
  <c r="W731" i="1"/>
  <c r="W732" i="1"/>
  <c r="W733" i="1"/>
  <c r="W736" i="1"/>
  <c r="W737" i="1"/>
  <c r="W740" i="1"/>
  <c r="W741" i="1"/>
  <c r="W742" i="1"/>
  <c r="W744" i="1"/>
  <c r="W745" i="1"/>
  <c r="W746" i="1"/>
  <c r="W749" i="1"/>
  <c r="W750" i="1"/>
  <c r="W4" i="1"/>
  <c r="Q392" i="1"/>
  <c r="Q10" i="1"/>
  <c r="Q11" i="1"/>
  <c r="Q15" i="1"/>
  <c r="Q19" i="1"/>
  <c r="Q20" i="1"/>
  <c r="Q23" i="1"/>
  <c r="Q24" i="1"/>
  <c r="Q28" i="1"/>
  <c r="Q32" i="1"/>
  <c r="Q33" i="1"/>
  <c r="Q36" i="1"/>
  <c r="Q37" i="1"/>
  <c r="Q41" i="1"/>
  <c r="Q42" i="1"/>
  <c r="Q45" i="1"/>
  <c r="Q46" i="1"/>
  <c r="Q50" i="1"/>
  <c r="Q54" i="1"/>
  <c r="Q55" i="1"/>
  <c r="Q58" i="1"/>
  <c r="Q59" i="1"/>
  <c r="Q62" i="1"/>
  <c r="Q63" i="1"/>
  <c r="Q67" i="1"/>
  <c r="Q71" i="1"/>
  <c r="Q72" i="1"/>
  <c r="Q75" i="1"/>
  <c r="Q76" i="1"/>
  <c r="Q80" i="1"/>
  <c r="Q81" i="1"/>
  <c r="Q84" i="1"/>
  <c r="Q85" i="1"/>
  <c r="Q89" i="1"/>
  <c r="Q93" i="1"/>
  <c r="Q94" i="1"/>
  <c r="Q97" i="1"/>
  <c r="Q98" i="1"/>
  <c r="Q102" i="1"/>
  <c r="Q106" i="1"/>
  <c r="Q107" i="1"/>
  <c r="Q110" i="1"/>
  <c r="Q111" i="1"/>
  <c r="Q115" i="1"/>
  <c r="Q119" i="1"/>
  <c r="Q120" i="1"/>
  <c r="Q123" i="1"/>
  <c r="Q124" i="1"/>
  <c r="Q128" i="1"/>
  <c r="Q132" i="1"/>
  <c r="Q133" i="1"/>
  <c r="Q137" i="1"/>
  <c r="Q141" i="1"/>
  <c r="Q142" i="1"/>
  <c r="Q145" i="1"/>
  <c r="Q146" i="1"/>
  <c r="Q149" i="1"/>
  <c r="Q150" i="1"/>
  <c r="Q153" i="1"/>
  <c r="Q154" i="1"/>
  <c r="Q158" i="1"/>
  <c r="Q162" i="1"/>
  <c r="Q163" i="1"/>
  <c r="Q166" i="1"/>
  <c r="Q167" i="1"/>
  <c r="Q171" i="1"/>
  <c r="Q175" i="1"/>
  <c r="Q176" i="1"/>
  <c r="Q179" i="1"/>
  <c r="Q180" i="1"/>
  <c r="Q184" i="1"/>
  <c r="Q185" i="1"/>
  <c r="Q188" i="1"/>
  <c r="Q189" i="1"/>
  <c r="Q193" i="1"/>
  <c r="Q197" i="1"/>
  <c r="Q198" i="1"/>
  <c r="Q201" i="1"/>
  <c r="Q202" i="1"/>
  <c r="Q205" i="1"/>
  <c r="Q206" i="1"/>
  <c r="Q210" i="1"/>
  <c r="Q214" i="1"/>
  <c r="Q215" i="1"/>
  <c r="Q218" i="1"/>
  <c r="Q219" i="1"/>
  <c r="Q223" i="1"/>
  <c r="Q224" i="1"/>
  <c r="Q227" i="1"/>
  <c r="Q228" i="1"/>
  <c r="Q232" i="1"/>
  <c r="Q236" i="1"/>
  <c r="Q237" i="1"/>
  <c r="Q240" i="1"/>
  <c r="Q241" i="1"/>
  <c r="Q245" i="1"/>
  <c r="Q249" i="1"/>
  <c r="Q250" i="1"/>
  <c r="Q253" i="1"/>
  <c r="Q254" i="1"/>
  <c r="Q258" i="1"/>
  <c r="Q262" i="1"/>
  <c r="Q263" i="1"/>
  <c r="Q266" i="1"/>
  <c r="Q267" i="1"/>
  <c r="Q271" i="1"/>
  <c r="Q275" i="1"/>
  <c r="Q276" i="1"/>
  <c r="Q280" i="1"/>
  <c r="Q284" i="1"/>
  <c r="Q285" i="1"/>
  <c r="Q288" i="1"/>
  <c r="Q289" i="1"/>
  <c r="Q292" i="1"/>
  <c r="Q293" i="1"/>
  <c r="Q296" i="1"/>
  <c r="Q297" i="1"/>
  <c r="Q301" i="1"/>
  <c r="Q305" i="1"/>
  <c r="Q306" i="1"/>
  <c r="Q309" i="1"/>
  <c r="Q310" i="1"/>
  <c r="Q314" i="1"/>
  <c r="Q318" i="1"/>
  <c r="Q319" i="1"/>
  <c r="Q322" i="1"/>
  <c r="Q323" i="1"/>
  <c r="Q327" i="1"/>
  <c r="Q328" i="1"/>
  <c r="Q331" i="1"/>
  <c r="Q332" i="1"/>
  <c r="Q336" i="1"/>
  <c r="Q340" i="1"/>
  <c r="Q341" i="1"/>
  <c r="Q344" i="1"/>
  <c r="Q345" i="1"/>
  <c r="Q348" i="1"/>
  <c r="Q349" i="1"/>
  <c r="Q353" i="1"/>
  <c r="Q357" i="1"/>
  <c r="Q358" i="1"/>
  <c r="Q361" i="1"/>
  <c r="Q362" i="1"/>
  <c r="Q366" i="1"/>
  <c r="Q367" i="1"/>
  <c r="Q370" i="1"/>
  <c r="Q371" i="1"/>
  <c r="Q375" i="1"/>
  <c r="Q379" i="1"/>
  <c r="Q380" i="1"/>
  <c r="Q383" i="1"/>
  <c r="Q384" i="1"/>
  <c r="Q388" i="1"/>
  <c r="Q393" i="1"/>
  <c r="Q396" i="1"/>
  <c r="Q397" i="1"/>
  <c r="Q401" i="1"/>
  <c r="Q405" i="1"/>
  <c r="Q409" i="1"/>
  <c r="Q410" i="1"/>
  <c r="Q414" i="1"/>
  <c r="Q418" i="1"/>
  <c r="Q419" i="1"/>
  <c r="Q423" i="1"/>
  <c r="Q427" i="1"/>
  <c r="Q428" i="1"/>
  <c r="Q431" i="1"/>
  <c r="Q432" i="1"/>
  <c r="Q435" i="1"/>
  <c r="Q436" i="1"/>
  <c r="Q439" i="1"/>
  <c r="Q440" i="1"/>
  <c r="Q444" i="1"/>
  <c r="Q448" i="1"/>
  <c r="Q449" i="1"/>
  <c r="Q452" i="1"/>
  <c r="Q453" i="1"/>
  <c r="Q457" i="1"/>
  <c r="Q461" i="1"/>
  <c r="Q462" i="1"/>
  <c r="Q465" i="1"/>
  <c r="Q466" i="1"/>
  <c r="Q470" i="1"/>
  <c r="Q471" i="1"/>
  <c r="Q474" i="1"/>
  <c r="Q475" i="1"/>
  <c r="Q479" i="1"/>
  <c r="Q483" i="1"/>
  <c r="Q484" i="1"/>
  <c r="Q487" i="1"/>
  <c r="Q488" i="1"/>
  <c r="Q491" i="1"/>
  <c r="Q492" i="1"/>
  <c r="Q496" i="1"/>
  <c r="Q500" i="1"/>
  <c r="Q501" i="1"/>
  <c r="Q504" i="1"/>
  <c r="Q505" i="1"/>
  <c r="Q509" i="1"/>
  <c r="Q510" i="1"/>
  <c r="Q513" i="1"/>
  <c r="Q514" i="1"/>
  <c r="Q518" i="1"/>
  <c r="Q522" i="1"/>
  <c r="Q523" i="1"/>
  <c r="Q526" i="1"/>
  <c r="Q527" i="1"/>
  <c r="Q531" i="1"/>
  <c r="Q535" i="1"/>
  <c r="Q536" i="1"/>
  <c r="Q539" i="1"/>
  <c r="Q540" i="1"/>
  <c r="Q544" i="1"/>
  <c r="Q548" i="1"/>
  <c r="Q549" i="1"/>
  <c r="Q552" i="1"/>
  <c r="Q553" i="1"/>
  <c r="Q557" i="1"/>
  <c r="Q561" i="1"/>
  <c r="Q562" i="1"/>
  <c r="Q566" i="1"/>
  <c r="Q570" i="1"/>
  <c r="Q571" i="1"/>
  <c r="Q574" i="1"/>
  <c r="Q575" i="1"/>
  <c r="Q578" i="1"/>
  <c r="Q579" i="1"/>
  <c r="Q582" i="1"/>
  <c r="Q583" i="1"/>
  <c r="Q587" i="1"/>
  <c r="Q591" i="1"/>
  <c r="Q592" i="1"/>
  <c r="Q595" i="1"/>
  <c r="Q596" i="1"/>
  <c r="Q600" i="1"/>
  <c r="Q604" i="1"/>
  <c r="Q605" i="1"/>
  <c r="Q608" i="1"/>
  <c r="Q609" i="1"/>
  <c r="Q613" i="1"/>
  <c r="Q614" i="1"/>
  <c r="Q617" i="1"/>
  <c r="Q618" i="1"/>
  <c r="Q622" i="1"/>
  <c r="Q626" i="1"/>
  <c r="Q627" i="1"/>
  <c r="Q630" i="1"/>
  <c r="Q631" i="1"/>
  <c r="Q634" i="1"/>
  <c r="Q635" i="1"/>
  <c r="Q639" i="1"/>
  <c r="Q643" i="1"/>
  <c r="Q644" i="1"/>
  <c r="Q647" i="1"/>
  <c r="Q648" i="1"/>
  <c r="Q652" i="1"/>
  <c r="Q653" i="1"/>
  <c r="Q656" i="1"/>
  <c r="Q657" i="1"/>
  <c r="Q661" i="1"/>
  <c r="Q665" i="1"/>
  <c r="Q669" i="1"/>
  <c r="Q670" i="1"/>
  <c r="Q674" i="1"/>
  <c r="Q678" i="1"/>
  <c r="Q679" i="1"/>
  <c r="Q682" i="1"/>
  <c r="Q683" i="1"/>
  <c r="Q687" i="1"/>
  <c r="Q691" i="1"/>
  <c r="Q692" i="1"/>
  <c r="Q695" i="1"/>
  <c r="Q696" i="1"/>
  <c r="Q700" i="1"/>
  <c r="Q704" i="1"/>
  <c r="Q705" i="1"/>
  <c r="Q709" i="1"/>
  <c r="Q713" i="1"/>
  <c r="Q714" i="1"/>
  <c r="Q717" i="1"/>
  <c r="Q718" i="1"/>
  <c r="Q721" i="1"/>
  <c r="Q722" i="1"/>
  <c r="Q725" i="1"/>
  <c r="Q726" i="1"/>
  <c r="Q730" i="1"/>
  <c r="Q734" i="1"/>
  <c r="Q735" i="1"/>
  <c r="Q738" i="1"/>
  <c r="Q739" i="1"/>
  <c r="Q743" i="1"/>
  <c r="Q747" i="1"/>
  <c r="Q748" i="1"/>
  <c r="Q3" i="1"/>
  <c r="Q6" i="1"/>
  <c r="Q7" i="1"/>
  <c r="Q2" i="1"/>
  <c r="AE15" i="2"/>
  <c r="AE14" i="2"/>
  <c r="AE13" i="2"/>
  <c r="K2" i="2" a="1"/>
  <c r="K2" i="2"/>
  <c r="J2" i="1" a="1"/>
  <c r="J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<sst xmlns="http://schemas.openxmlformats.org/spreadsheetml/2006/main" count="9583" uniqueCount="2765">
  <si>
    <t>Store</t>
  </si>
  <si>
    <t>Date</t>
  </si>
  <si>
    <t>Weekly_Sales</t>
  </si>
  <si>
    <t>Holiday_Flag</t>
  </si>
  <si>
    <t>Temperature</t>
  </si>
  <si>
    <t>Fuel_Price</t>
  </si>
  <si>
    <t>CPI</t>
  </si>
  <si>
    <t>Unemployment</t>
  </si>
  <si>
    <t>2/5/2010</t>
  </si>
  <si>
    <t>2/12/2010</t>
  </si>
  <si>
    <t>2/19/2010</t>
  </si>
  <si>
    <t>19-02-2010</t>
  </si>
  <si>
    <t>2/26/2010</t>
  </si>
  <si>
    <t>26-02-2010</t>
  </si>
  <si>
    <t>3/5/2010</t>
  </si>
  <si>
    <t>3/12/2010</t>
  </si>
  <si>
    <t>3/19/2010</t>
  </si>
  <si>
    <t>19-03-2010</t>
  </si>
  <si>
    <t>3/26/2010</t>
  </si>
  <si>
    <t>26-03-2010</t>
  </si>
  <si>
    <t>4/2/2010</t>
  </si>
  <si>
    <t>4/9/2010</t>
  </si>
  <si>
    <t>4/16/2010</t>
  </si>
  <si>
    <t>16-04-2010</t>
  </si>
  <si>
    <t>4/23/2010</t>
  </si>
  <si>
    <t>23-04-2010</t>
  </si>
  <si>
    <t>4/30/2010</t>
  </si>
  <si>
    <t>30-04-2010</t>
  </si>
  <si>
    <t>5/7/2010</t>
  </si>
  <si>
    <t>5/14/2010</t>
  </si>
  <si>
    <t>14-05-2010</t>
  </si>
  <si>
    <t>5/21/2010</t>
  </si>
  <si>
    <t>21-05-2010</t>
  </si>
  <si>
    <t>5/28/2010</t>
  </si>
  <si>
    <t>28-05-2010</t>
  </si>
  <si>
    <t>6/4/2010</t>
  </si>
  <si>
    <t>6/11/2010</t>
  </si>
  <si>
    <t>6/18/2010</t>
  </si>
  <si>
    <t>18-06-2010</t>
  </si>
  <si>
    <t>6/25/2010</t>
  </si>
  <si>
    <t>25-06-2010</t>
  </si>
  <si>
    <t>7/2/2010</t>
  </si>
  <si>
    <t>7/9/2010</t>
  </si>
  <si>
    <t>7/16/2010</t>
  </si>
  <si>
    <t>16-07-2010</t>
  </si>
  <si>
    <t>7/23/2010</t>
  </si>
  <si>
    <t>23-07-2010</t>
  </si>
  <si>
    <t>7/30/2010</t>
  </si>
  <si>
    <t>30-07-2010</t>
  </si>
  <si>
    <t>8/6/2010</t>
  </si>
  <si>
    <t>8/13/2010</t>
  </si>
  <si>
    <t>13-08-2010</t>
  </si>
  <si>
    <t>8/20/2010</t>
  </si>
  <si>
    <t>20-08-2010</t>
  </si>
  <si>
    <t>8/27/2010</t>
  </si>
  <si>
    <t>27-08-2010</t>
  </si>
  <si>
    <t>9/3/2010</t>
  </si>
  <si>
    <t>9/10/2010</t>
  </si>
  <si>
    <t>9/17/2010</t>
  </si>
  <si>
    <t>17-09-2010</t>
  </si>
  <si>
    <t>9/24/2010</t>
  </si>
  <si>
    <t>24-09-2010</t>
  </si>
  <si>
    <t>10/1/2010</t>
  </si>
  <si>
    <t>10/8/2010</t>
  </si>
  <si>
    <t>10/15/2010</t>
  </si>
  <si>
    <t>15-10-2010</t>
  </si>
  <si>
    <t>10/22/2010</t>
  </si>
  <si>
    <t>22-10-2010</t>
  </si>
  <si>
    <t>10/29/2010</t>
  </si>
  <si>
    <t>29-10-2010</t>
  </si>
  <si>
    <t>11/5/2010</t>
  </si>
  <si>
    <t>11/12/2010</t>
  </si>
  <si>
    <t>11/19/2010</t>
  </si>
  <si>
    <t>19-11-2010</t>
  </si>
  <si>
    <t>11/26/2010</t>
  </si>
  <si>
    <t>26-11-2010</t>
  </si>
  <si>
    <t>12/3/2010</t>
  </si>
  <si>
    <t>12/10/2010</t>
  </si>
  <si>
    <t>12/17/2010</t>
  </si>
  <si>
    <t>17-12-2010</t>
  </si>
  <si>
    <t>12/24/2010</t>
  </si>
  <si>
    <t>24-12-2010</t>
  </si>
  <si>
    <t>12/31/2010</t>
  </si>
  <si>
    <t>31-12-2010</t>
  </si>
  <si>
    <t>1/7/2011</t>
  </si>
  <si>
    <t>1/14/2011</t>
  </si>
  <si>
    <t>14-01-2011</t>
  </si>
  <si>
    <t>1/21/2011</t>
  </si>
  <si>
    <t>21-01-2011</t>
  </si>
  <si>
    <t>1/28/2011</t>
  </si>
  <si>
    <t>28-01-2011</t>
  </si>
  <si>
    <t>2/4/2011</t>
  </si>
  <si>
    <t>2/11/2011</t>
  </si>
  <si>
    <t>2/18/2011</t>
  </si>
  <si>
    <t>18-02-2011</t>
  </si>
  <si>
    <t>2/25/2011</t>
  </si>
  <si>
    <t>25-02-2011</t>
  </si>
  <si>
    <t>3/4/2011</t>
  </si>
  <si>
    <t>3/11/2011</t>
  </si>
  <si>
    <t>3/18/2011</t>
  </si>
  <si>
    <t>18-03-2011</t>
  </si>
  <si>
    <t>3/25/2011</t>
  </si>
  <si>
    <t>25-03-2011</t>
  </si>
  <si>
    <t>4/1/2011</t>
  </si>
  <si>
    <t>4/8/2011</t>
  </si>
  <si>
    <t>4/15/2011</t>
  </si>
  <si>
    <t>15-04-2011</t>
  </si>
  <si>
    <t>4/22/2011</t>
  </si>
  <si>
    <t>22-04-2011</t>
  </si>
  <si>
    <t>4/29/2011</t>
  </si>
  <si>
    <t>29-04-2011</t>
  </si>
  <si>
    <t>5/6/2011</t>
  </si>
  <si>
    <t>5/13/2011</t>
  </si>
  <si>
    <t>13-05-2011</t>
  </si>
  <si>
    <t>5/20/2011</t>
  </si>
  <si>
    <t>20-05-2011</t>
  </si>
  <si>
    <t>5/27/2011</t>
  </si>
  <si>
    <t>27-05-2011</t>
  </si>
  <si>
    <t>6/3/2011</t>
  </si>
  <si>
    <t>6/10/2011</t>
  </si>
  <si>
    <t>6/17/2011</t>
  </si>
  <si>
    <t>17-06-2011</t>
  </si>
  <si>
    <t>6/24/2011</t>
  </si>
  <si>
    <t>24-06-2011</t>
  </si>
  <si>
    <t>7/1/2011</t>
  </si>
  <si>
    <t>7/8/2011</t>
  </si>
  <si>
    <t>7/15/2011</t>
  </si>
  <si>
    <t>15-07-2011</t>
  </si>
  <si>
    <t>7/22/2011</t>
  </si>
  <si>
    <t>22-07-2011</t>
  </si>
  <si>
    <t>7/29/2011</t>
  </si>
  <si>
    <t>29-07-2011</t>
  </si>
  <si>
    <t>8/5/2011</t>
  </si>
  <si>
    <t>8/12/2011</t>
  </si>
  <si>
    <t>8/19/2011</t>
  </si>
  <si>
    <t>19-08-2011</t>
  </si>
  <si>
    <t>8/26/2011</t>
  </si>
  <si>
    <t>26-08-2011</t>
  </si>
  <si>
    <t>9/2/2011</t>
  </si>
  <si>
    <t>9/9/2011</t>
  </si>
  <si>
    <t>9/16/2011</t>
  </si>
  <si>
    <t>16-09-2011</t>
  </si>
  <si>
    <t>9/23/2011</t>
  </si>
  <si>
    <t>23-09-2011</t>
  </si>
  <si>
    <t>9/30/2011</t>
  </si>
  <si>
    <t>30-09-2011</t>
  </si>
  <si>
    <t>10/7/2011</t>
  </si>
  <si>
    <t>10/14/2011</t>
  </si>
  <si>
    <t>14-10-2011</t>
  </si>
  <si>
    <t>10/21/2011</t>
  </si>
  <si>
    <t>21-10-2011</t>
  </si>
  <si>
    <t>10/28/2011</t>
  </si>
  <si>
    <t>28-10-2011</t>
  </si>
  <si>
    <t>11/4/2011</t>
  </si>
  <si>
    <t>11/11/2011</t>
  </si>
  <si>
    <t>11/18/2011</t>
  </si>
  <si>
    <t>18-11-2011</t>
  </si>
  <si>
    <t>11/25/2011</t>
  </si>
  <si>
    <t>25-11-2011</t>
  </si>
  <si>
    <t>12/2/2011</t>
  </si>
  <si>
    <t>12/9/2011</t>
  </si>
  <si>
    <t>12/16/2011</t>
  </si>
  <si>
    <t>16-12-2011</t>
  </si>
  <si>
    <t>12/23/2011</t>
  </si>
  <si>
    <t>23-12-2011</t>
  </si>
  <si>
    <t>12/30/2011</t>
  </si>
  <si>
    <t>30-12-2011</t>
  </si>
  <si>
    <t>1/6/2012</t>
  </si>
  <si>
    <t>1/13/2012</t>
  </si>
  <si>
    <t>13-01-2012</t>
  </si>
  <si>
    <t>1/20/2012</t>
  </si>
  <si>
    <t>20-01-2012</t>
  </si>
  <si>
    <t>1/27/2012</t>
  </si>
  <si>
    <t>27-01-2012</t>
  </si>
  <si>
    <t>2/3/2012</t>
  </si>
  <si>
    <t>2/10/2012</t>
  </si>
  <si>
    <t>2/17/2012</t>
  </si>
  <si>
    <t>17-02-2012</t>
  </si>
  <si>
    <t>2/24/2012</t>
  </si>
  <si>
    <t>24-02-2012</t>
  </si>
  <si>
    <t>3/2/2012</t>
  </si>
  <si>
    <t>3/9/2012</t>
  </si>
  <si>
    <t>3/16/2012</t>
  </si>
  <si>
    <t>16-03-2012</t>
  </si>
  <si>
    <t>3/23/2012</t>
  </si>
  <si>
    <t>23-03-2012</t>
  </si>
  <si>
    <t>3/30/2012</t>
  </si>
  <si>
    <t>30-03-2012</t>
  </si>
  <si>
    <t>4/6/2012</t>
  </si>
  <si>
    <t>4/13/2012</t>
  </si>
  <si>
    <t>13-04-2012</t>
  </si>
  <si>
    <t>4/20/2012</t>
  </si>
  <si>
    <t>20-04-2012</t>
  </si>
  <si>
    <t>4/27/2012</t>
  </si>
  <si>
    <t>27-04-2012</t>
  </si>
  <si>
    <t>5/4/2012</t>
  </si>
  <si>
    <t>5/11/2012</t>
  </si>
  <si>
    <t>5/18/2012</t>
  </si>
  <si>
    <t>18-05-2012</t>
  </si>
  <si>
    <t>5/25/2012</t>
  </si>
  <si>
    <t>25-05-2012</t>
  </si>
  <si>
    <t>6/1/2012</t>
  </si>
  <si>
    <t>6/8/2012</t>
  </si>
  <si>
    <t>6/15/2012</t>
  </si>
  <si>
    <t>15-06-2012</t>
  </si>
  <si>
    <t>6/22/2012</t>
  </si>
  <si>
    <t>22-06-2012</t>
  </si>
  <si>
    <t>6/29/2012</t>
  </si>
  <si>
    <t>29-06-2012</t>
  </si>
  <si>
    <t>7/6/2012</t>
  </si>
  <si>
    <t>7/13/2012</t>
  </si>
  <si>
    <t>13-07-2012</t>
  </si>
  <si>
    <t>7/20/2012</t>
  </si>
  <si>
    <t>20-07-2012</t>
  </si>
  <si>
    <t>7/27/2012</t>
  </si>
  <si>
    <t>27-07-2012</t>
  </si>
  <si>
    <t>8/3/2012</t>
  </si>
  <si>
    <t>8/10/2012</t>
  </si>
  <si>
    <t>8/17/2012</t>
  </si>
  <si>
    <t>17-08-2012</t>
  </si>
  <si>
    <t>8/24/2012</t>
  </si>
  <si>
    <t>24-08-2012</t>
  </si>
  <si>
    <t>8/31/2012</t>
  </si>
  <si>
    <t>31-08-2012</t>
  </si>
  <si>
    <t>9/7/2012</t>
  </si>
  <si>
    <t>9/14/2012</t>
  </si>
  <si>
    <t>14-09-2012</t>
  </si>
  <si>
    <t>9/21/2012</t>
  </si>
  <si>
    <t>21-09-2012</t>
  </si>
  <si>
    <t>9/28/2012</t>
  </si>
  <si>
    <t>28-09-2012</t>
  </si>
  <si>
    <t>10/5/2012</t>
  </si>
  <si>
    <t>10/12/2012</t>
  </si>
  <si>
    <t>10/19/2012</t>
  </si>
  <si>
    <t>19-10-2012</t>
  </si>
  <si>
    <t>10/26/2012</t>
  </si>
  <si>
    <t>26-10-2012</t>
  </si>
  <si>
    <t>1</t>
  </si>
  <si>
    <t>1643690.9</t>
  </si>
  <si>
    <t>0</t>
  </si>
  <si>
    <t>42.31</t>
  </si>
  <si>
    <t>2.572</t>
  </si>
  <si>
    <t>211.0963582</t>
  </si>
  <si>
    <t>8.106</t>
  </si>
  <si>
    <t>1641957.44</t>
  </si>
  <si>
    <t>38.51</t>
  </si>
  <si>
    <t>2.548</t>
  </si>
  <si>
    <t>211.2421698</t>
  </si>
  <si>
    <t>1611968.17</t>
  </si>
  <si>
    <t>39.93</t>
  </si>
  <si>
    <t>2.514</t>
  </si>
  <si>
    <t>211.2891429</t>
  </si>
  <si>
    <t>1409727.59</t>
  </si>
  <si>
    <t>46.63</t>
  </si>
  <si>
    <t>2.561</t>
  </si>
  <si>
    <t>211.3196429</t>
  </si>
  <si>
    <t>1554806.68</t>
  </si>
  <si>
    <t>46.5</t>
  </si>
  <si>
    <t>2.625</t>
  </si>
  <si>
    <t>211.3501429</t>
  </si>
  <si>
    <t>1439541.59</t>
  </si>
  <si>
    <t>57.79</t>
  </si>
  <si>
    <t>2.667</t>
  </si>
  <si>
    <t>211.3806429</t>
  </si>
  <si>
    <t>1472515.79</t>
  </si>
  <si>
    <t>54.58</t>
  </si>
  <si>
    <t>2.72</t>
  </si>
  <si>
    <t>211.215635</t>
  </si>
  <si>
    <t>1404429.92</t>
  </si>
  <si>
    <t>51.45</t>
  </si>
  <si>
    <t>2.732</t>
  </si>
  <si>
    <t>211.0180424</t>
  </si>
  <si>
    <t>1594968.28</t>
  </si>
  <si>
    <t>62.27</t>
  </si>
  <si>
    <t>2.719</t>
  </si>
  <si>
    <t>210.8204499</t>
  </si>
  <si>
    <t>7.808</t>
  </si>
  <si>
    <t>1545418.53</t>
  </si>
  <si>
    <t>65.86</t>
  </si>
  <si>
    <t>2.77</t>
  </si>
  <si>
    <t>210.6228574</t>
  </si>
  <si>
    <t>1466058.28</t>
  </si>
  <si>
    <t>66.32</t>
  </si>
  <si>
    <t>2.808</t>
  </si>
  <si>
    <t>210.4887</t>
  </si>
  <si>
    <t>1391256.12</t>
  </si>
  <si>
    <t>64.84</t>
  </si>
  <si>
    <t>2.795</t>
  </si>
  <si>
    <t>210.4391228</t>
  </si>
  <si>
    <t>1425100.71</t>
  </si>
  <si>
    <t>67.41</t>
  </si>
  <si>
    <t>2.78</t>
  </si>
  <si>
    <t>210.3895456</t>
  </si>
  <si>
    <t>1603955.12</t>
  </si>
  <si>
    <t>72.55</t>
  </si>
  <si>
    <t>2.835</t>
  </si>
  <si>
    <t>210.3399684</t>
  </si>
  <si>
    <t>1494251.5</t>
  </si>
  <si>
    <t>74.78</t>
  </si>
  <si>
    <t>2.854</t>
  </si>
  <si>
    <t>210.3374261</t>
  </si>
  <si>
    <t>1399662.07</t>
  </si>
  <si>
    <t>76.44</t>
  </si>
  <si>
    <t>2.826</t>
  </si>
  <si>
    <t>210.6170934</t>
  </si>
  <si>
    <t>1432069.95</t>
  </si>
  <si>
    <t>80.44</t>
  </si>
  <si>
    <t>2.759</t>
  </si>
  <si>
    <t>210.8967606</t>
  </si>
  <si>
    <t>1615524.71</t>
  </si>
  <si>
    <t>80.69</t>
  </si>
  <si>
    <t>2.705</t>
  </si>
  <si>
    <t>211.1764278</t>
  </si>
  <si>
    <t>1542561.09</t>
  </si>
  <si>
    <t>80.43</t>
  </si>
  <si>
    <t>2.668</t>
  </si>
  <si>
    <t>211.4560951</t>
  </si>
  <si>
    <t>1503284.06</t>
  </si>
  <si>
    <t>84.11</t>
  </si>
  <si>
    <t>2.637</t>
  </si>
  <si>
    <t>211.4537719</t>
  </si>
  <si>
    <t>1422711.6</t>
  </si>
  <si>
    <t>84.34</t>
  </si>
  <si>
    <t>2.653</t>
  </si>
  <si>
    <t>211.3386526</t>
  </si>
  <si>
    <t>1492418.14</t>
  </si>
  <si>
    <t>80.91</t>
  </si>
  <si>
    <t>2.669</t>
  </si>
  <si>
    <t>211.2235333</t>
  </si>
  <si>
    <t>7.787</t>
  </si>
  <si>
    <t>1546074.18</t>
  </si>
  <si>
    <t>80.48</t>
  </si>
  <si>
    <t>2.642</t>
  </si>
  <si>
    <t>211.108414</t>
  </si>
  <si>
    <t>1448938.92</t>
  </si>
  <si>
    <t>83.15</t>
  </si>
  <si>
    <t>2.623</t>
  </si>
  <si>
    <t>211.1003854</t>
  </si>
  <si>
    <t>1385065.2</t>
  </si>
  <si>
    <t>83.36</t>
  </si>
  <si>
    <t>2.608</t>
  </si>
  <si>
    <t>211.2351443</t>
  </si>
  <si>
    <t>1371986.6</t>
  </si>
  <si>
    <t>81.84</t>
  </si>
  <si>
    <t>2.64</t>
  </si>
  <si>
    <t>211.3699032</t>
  </si>
  <si>
    <t>1605491.78</t>
  </si>
  <si>
    <t>87.16</t>
  </si>
  <si>
    <t>2.627</t>
  </si>
  <si>
    <t>211.5046621</t>
  </si>
  <si>
    <t>1508237.76</t>
  </si>
  <si>
    <t>87</t>
  </si>
  <si>
    <t>2.692</t>
  </si>
  <si>
    <t>211.6394211</t>
  </si>
  <si>
    <t>1513080.49</t>
  </si>
  <si>
    <t>86.65</t>
  </si>
  <si>
    <t>2.664</t>
  </si>
  <si>
    <t>211.6033633</t>
  </si>
  <si>
    <t>1449142.92</t>
  </si>
  <si>
    <t>85.22</t>
  </si>
  <si>
    <t>2.619</t>
  </si>
  <si>
    <t>211.5673056</t>
  </si>
  <si>
    <t>1540163.53</t>
  </si>
  <si>
    <t>81.21</t>
  </si>
  <si>
    <t>2.577</t>
  </si>
  <si>
    <t>211.5312479</t>
  </si>
  <si>
    <t>1507460.69</t>
  </si>
  <si>
    <t>78.69</t>
  </si>
  <si>
    <t>2.565</t>
  </si>
  <si>
    <t>211.4951902</t>
  </si>
  <si>
    <t>1430378.67</t>
  </si>
  <si>
    <t>82.11</t>
  </si>
  <si>
    <t>2.582</t>
  </si>
  <si>
    <t>211.5224596</t>
  </si>
  <si>
    <t>1351791.03</t>
  </si>
  <si>
    <t>80.94</t>
  </si>
  <si>
    <t>2.624</t>
  </si>
  <si>
    <t>211.5972246</t>
  </si>
  <si>
    <t>1453329.5</t>
  </si>
  <si>
    <t>71.89</t>
  </si>
  <si>
    <t>2.603</t>
  </si>
  <si>
    <t>211.6719895</t>
  </si>
  <si>
    <t>7.838</t>
  </si>
  <si>
    <t>1508239.93</t>
  </si>
  <si>
    <t>63.93</t>
  </si>
  <si>
    <t>2.633</t>
  </si>
  <si>
    <t>211.7467544</t>
  </si>
  <si>
    <t>1459409.1</t>
  </si>
  <si>
    <t>67.18</t>
  </si>
  <si>
    <t>211.8137436</t>
  </si>
  <si>
    <t>1345454</t>
  </si>
  <si>
    <t>69.86</t>
  </si>
  <si>
    <t>2.725</t>
  </si>
  <si>
    <t>211.8612937</t>
  </si>
  <si>
    <t>1384209.22</t>
  </si>
  <si>
    <t>69.64</t>
  </si>
  <si>
    <t>2.716</t>
  </si>
  <si>
    <t>211.9088438</t>
  </si>
  <si>
    <t>1551659.28</t>
  </si>
  <si>
    <t>58.74</t>
  </si>
  <si>
    <t>2.689</t>
  </si>
  <si>
    <t>211.9563939</t>
  </si>
  <si>
    <t>1494479.49</t>
  </si>
  <si>
    <t>59.61</t>
  </si>
  <si>
    <t>2.728</t>
  </si>
  <si>
    <t>212.003944</t>
  </si>
  <si>
    <t>1483784.18</t>
  </si>
  <si>
    <t>51.41</t>
  </si>
  <si>
    <t>2.771</t>
  </si>
  <si>
    <t>211.8896737</t>
  </si>
  <si>
    <t>1955624.11</t>
  </si>
  <si>
    <t>64.52</t>
  </si>
  <si>
    <t>2.735</t>
  </si>
  <si>
    <t>211.7484333</t>
  </si>
  <si>
    <t>1548033.78</t>
  </si>
  <si>
    <t>49.27</t>
  </si>
  <si>
    <t>2.708</t>
  </si>
  <si>
    <t>211.607193</t>
  </si>
  <si>
    <t>1682614.26</t>
  </si>
  <si>
    <t>46.33</t>
  </si>
  <si>
    <t>2.843</t>
  </si>
  <si>
    <t>211.4659526</t>
  </si>
  <si>
    <t>1891034.93</t>
  </si>
  <si>
    <t>49.84</t>
  </si>
  <si>
    <t>2.869</t>
  </si>
  <si>
    <t>211.4053124</t>
  </si>
  <si>
    <t>2387950.2</t>
  </si>
  <si>
    <t>52.33</t>
  </si>
  <si>
    <t>2.886</t>
  </si>
  <si>
    <t>211.4051222</t>
  </si>
  <si>
    <t>1367320.01</t>
  </si>
  <si>
    <t>48.43</t>
  </si>
  <si>
    <t>2.943</t>
  </si>
  <si>
    <t>211.4049321</t>
  </si>
  <si>
    <t>1444732.28</t>
  </si>
  <si>
    <t>48.27</t>
  </si>
  <si>
    <t>2.976</t>
  </si>
  <si>
    <t>211.4047419</t>
  </si>
  <si>
    <t>7.742</t>
  </si>
  <si>
    <t>1391013.96</t>
  </si>
  <si>
    <t>35.4</t>
  </si>
  <si>
    <t>2.983</t>
  </si>
  <si>
    <t>211.4574109</t>
  </si>
  <si>
    <t>1327405.42</t>
  </si>
  <si>
    <t>44.04</t>
  </si>
  <si>
    <t>3.016</t>
  </si>
  <si>
    <t>211.8272343</t>
  </si>
  <si>
    <t>1316899.31</t>
  </si>
  <si>
    <t>43.83</t>
  </si>
  <si>
    <t>3.01</t>
  </si>
  <si>
    <t>212.1970577</t>
  </si>
  <si>
    <t>1606629.58</t>
  </si>
  <si>
    <t>42.27</t>
  </si>
  <si>
    <t>2.989</t>
  </si>
  <si>
    <t>212.5668812</t>
  </si>
  <si>
    <t>1649614.93</t>
  </si>
  <si>
    <t>36.39</t>
  </si>
  <si>
    <t>3.022</t>
  </si>
  <si>
    <t>212.9367046</t>
  </si>
  <si>
    <t>1686842.78</t>
  </si>
  <si>
    <t>57.36</t>
  </si>
  <si>
    <t>3.045</t>
  </si>
  <si>
    <t>213.2478853</t>
  </si>
  <si>
    <t>1456800.28</t>
  </si>
  <si>
    <t>62.9</t>
  </si>
  <si>
    <t>3.065</t>
  </si>
  <si>
    <t>213.535609</t>
  </si>
  <si>
    <t>1636263.41</t>
  </si>
  <si>
    <t>59.58</t>
  </si>
  <si>
    <t>3.288</t>
  </si>
  <si>
    <t>213.8233327</t>
  </si>
  <si>
    <t>1553191.63</t>
  </si>
  <si>
    <t>53.56</t>
  </si>
  <si>
    <t>3.459</t>
  </si>
  <si>
    <t>214.1110564</t>
  </si>
  <si>
    <t>1576818.06</t>
  </si>
  <si>
    <t>62.76</t>
  </si>
  <si>
    <t>3.488</t>
  </si>
  <si>
    <t>214.3627114</t>
  </si>
  <si>
    <t>1541102.38</t>
  </si>
  <si>
    <t>69.97</t>
  </si>
  <si>
    <t>3.473</t>
  </si>
  <si>
    <t>214.5999389</t>
  </si>
  <si>
    <t>1495064.75</t>
  </si>
  <si>
    <t>59.17</t>
  </si>
  <si>
    <t>3.524</t>
  </si>
  <si>
    <t>214.8371664</t>
  </si>
  <si>
    <t>7.682</t>
  </si>
  <si>
    <t>1614259.35</t>
  </si>
  <si>
    <t>67.84</t>
  </si>
  <si>
    <t>3.622</t>
  </si>
  <si>
    <t>215.0743939</t>
  </si>
  <si>
    <t>1559889</t>
  </si>
  <si>
    <t>71.27</t>
  </si>
  <si>
    <t>3.743</t>
  </si>
  <si>
    <t>215.2918561</t>
  </si>
  <si>
    <t>1564819.81</t>
  </si>
  <si>
    <t>72.99</t>
  </si>
  <si>
    <t>3.807</t>
  </si>
  <si>
    <t>215.4599053</t>
  </si>
  <si>
    <t>1455090.69</t>
  </si>
  <si>
    <t>72.03</t>
  </si>
  <si>
    <t>3.81</t>
  </si>
  <si>
    <t>215.6279544</t>
  </si>
  <si>
    <t>1629391.28</t>
  </si>
  <si>
    <t>64.61</t>
  </si>
  <si>
    <t>3.906</t>
  </si>
  <si>
    <t>215.7960035</t>
  </si>
  <si>
    <t>1604775.58</t>
  </si>
  <si>
    <t>75.64</t>
  </si>
  <si>
    <t>3.899</t>
  </si>
  <si>
    <t>215.9640526</t>
  </si>
  <si>
    <t>1428218.27</t>
  </si>
  <si>
    <t>67.63</t>
  </si>
  <si>
    <t>3.907</t>
  </si>
  <si>
    <t>215.7339202</t>
  </si>
  <si>
    <t>1466046.67</t>
  </si>
  <si>
    <t>77.72</t>
  </si>
  <si>
    <t>3.786</t>
  </si>
  <si>
    <t>215.5037878</t>
  </si>
  <si>
    <t>1635078.41</t>
  </si>
  <si>
    <t>83</t>
  </si>
  <si>
    <t>3.699</t>
  </si>
  <si>
    <t>215.2736553</t>
  </si>
  <si>
    <t>1588948.32</t>
  </si>
  <si>
    <t>83.13</t>
  </si>
  <si>
    <t>3.648</t>
  </si>
  <si>
    <t>215.0435229</t>
  </si>
  <si>
    <t>1532114.86</t>
  </si>
  <si>
    <t>86.41</t>
  </si>
  <si>
    <t>3.637</t>
  </si>
  <si>
    <t>214.9980596</t>
  </si>
  <si>
    <t>1438830.15</t>
  </si>
  <si>
    <t>83.58</t>
  </si>
  <si>
    <t>3.594</t>
  </si>
  <si>
    <t>215.0910982</t>
  </si>
  <si>
    <t>1488538.09</t>
  </si>
  <si>
    <t>85.55</t>
  </si>
  <si>
    <t>215.1841368</t>
  </si>
  <si>
    <t>7.962</t>
  </si>
  <si>
    <t>1534849.64</t>
  </si>
  <si>
    <t>85.83</t>
  </si>
  <si>
    <t>3.48</t>
  </si>
  <si>
    <t>215.2771754</t>
  </si>
  <si>
    <t>1455119.97</t>
  </si>
  <si>
    <t>88.54</t>
  </si>
  <si>
    <t>3.575</t>
  </si>
  <si>
    <t>215.3611087</t>
  </si>
  <si>
    <t>1396926.82</t>
  </si>
  <si>
    <t>85.77</t>
  </si>
  <si>
    <t>3.651</t>
  </si>
  <si>
    <t>215.4222784</t>
  </si>
  <si>
    <t>1352219.79</t>
  </si>
  <si>
    <t>86.83</t>
  </si>
  <si>
    <t>3.682</t>
  </si>
  <si>
    <t>215.4834482</t>
  </si>
  <si>
    <t>1624383.75</t>
  </si>
  <si>
    <t>91.65</t>
  </si>
  <si>
    <t>3.684</t>
  </si>
  <si>
    <t>215.544618</t>
  </si>
  <si>
    <t>1525147.09</t>
  </si>
  <si>
    <t>90.76</t>
  </si>
  <si>
    <t>3.638</t>
  </si>
  <si>
    <t>215.6057878</t>
  </si>
  <si>
    <t>1530761.43</t>
  </si>
  <si>
    <t>89.94</t>
  </si>
  <si>
    <t>3.554</t>
  </si>
  <si>
    <t>215.6693107</t>
  </si>
  <si>
    <t>1464693.46</t>
  </si>
  <si>
    <t>87.96</t>
  </si>
  <si>
    <t>3.523</t>
  </si>
  <si>
    <t>215.7332258</t>
  </si>
  <si>
    <t>1550229.22</t>
  </si>
  <si>
    <t>87.83</t>
  </si>
  <si>
    <t>3.533</t>
  </si>
  <si>
    <t>215.7971409</t>
  </si>
  <si>
    <t>1540471.24</t>
  </si>
  <si>
    <t>76</t>
  </si>
  <si>
    <t>3.546</t>
  </si>
  <si>
    <t>215.861056</t>
  </si>
  <si>
    <t>1514259.78</t>
  </si>
  <si>
    <t>79.94</t>
  </si>
  <si>
    <t>3.526</t>
  </si>
  <si>
    <t>216.0410526</t>
  </si>
  <si>
    <t>1380020.27</t>
  </si>
  <si>
    <t>75.8</t>
  </si>
  <si>
    <t>3.467</t>
  </si>
  <si>
    <t>216.3758246</t>
  </si>
  <si>
    <t>1394561.83</t>
  </si>
  <si>
    <t>79.69</t>
  </si>
  <si>
    <t>3.355</t>
  </si>
  <si>
    <t>216.7105965</t>
  </si>
  <si>
    <t>1630989.95</t>
  </si>
  <si>
    <t>69.31</t>
  </si>
  <si>
    <t>3.285</t>
  </si>
  <si>
    <t>217.0453684</t>
  </si>
  <si>
    <t>7.866</t>
  </si>
  <si>
    <t>1493525.93</t>
  </si>
  <si>
    <t>71.74</t>
  </si>
  <si>
    <t>3.274</t>
  </si>
  <si>
    <t>217.3552733</t>
  </si>
  <si>
    <t>1502562.78</t>
  </si>
  <si>
    <t>63.71</t>
  </si>
  <si>
    <t>3.353</t>
  </si>
  <si>
    <t>217.5159762</t>
  </si>
  <si>
    <t>1445249.09</t>
  </si>
  <si>
    <t>66.57</t>
  </si>
  <si>
    <t>3.372</t>
  </si>
  <si>
    <t>217.6766791</t>
  </si>
  <si>
    <t>1697229.58</t>
  </si>
  <si>
    <t>54.98</t>
  </si>
  <si>
    <t>3.332</t>
  </si>
  <si>
    <t>217.837382</t>
  </si>
  <si>
    <t>1594938.89</t>
  </si>
  <si>
    <t>59.11</t>
  </si>
  <si>
    <t>3.297</t>
  </si>
  <si>
    <t>217.9980849</t>
  </si>
  <si>
    <t>1539483.7</t>
  </si>
  <si>
    <t>62.25</t>
  </si>
  <si>
    <t>3.308</t>
  </si>
  <si>
    <t>218.2205088</t>
  </si>
  <si>
    <t>2033320.66</t>
  </si>
  <si>
    <t>60.14</t>
  </si>
  <si>
    <t>3.236</t>
  </si>
  <si>
    <t>218.4676211</t>
  </si>
  <si>
    <t>1584083.95</t>
  </si>
  <si>
    <t>48.91</t>
  </si>
  <si>
    <t>3.172</t>
  </si>
  <si>
    <t>218.7147333</t>
  </si>
  <si>
    <t>1799682.38</t>
  </si>
  <si>
    <t>43.93</t>
  </si>
  <si>
    <t>3.158</t>
  </si>
  <si>
    <t>218.9618456</t>
  </si>
  <si>
    <t>1881176.67</t>
  </si>
  <si>
    <t>51.63</t>
  </si>
  <si>
    <t>3.159</t>
  </si>
  <si>
    <t>219.1794533</t>
  </si>
  <si>
    <t>2270188.99</t>
  </si>
  <si>
    <t>47.96</t>
  </si>
  <si>
    <t>3.112</t>
  </si>
  <si>
    <t>219.3577216</t>
  </si>
  <si>
    <t>1497462.72</t>
  </si>
  <si>
    <t>44.55</t>
  </si>
  <si>
    <t>3.129</t>
  </si>
  <si>
    <t>219.5359898</t>
  </si>
  <si>
    <t>1550369.92</t>
  </si>
  <si>
    <t>49.01</t>
  </si>
  <si>
    <t>3.157</t>
  </si>
  <si>
    <t>219.7142581</t>
  </si>
  <si>
    <t>7.348</t>
  </si>
  <si>
    <t>1459601.17</t>
  </si>
  <si>
    <t>48.53</t>
  </si>
  <si>
    <t>3.261</t>
  </si>
  <si>
    <t>219.8925263</t>
  </si>
  <si>
    <t>1394393.84</t>
  </si>
  <si>
    <t>54.11</t>
  </si>
  <si>
    <t>3.268</t>
  </si>
  <si>
    <t>219.9856893</t>
  </si>
  <si>
    <t>1319325.59</t>
  </si>
  <si>
    <t>54.26</t>
  </si>
  <si>
    <t>3.29</t>
  </si>
  <si>
    <t>220.0788523</t>
  </si>
  <si>
    <t>1636339.65</t>
  </si>
  <si>
    <t>56.55</t>
  </si>
  <si>
    <t>3.36</t>
  </si>
  <si>
    <t>220.1720153</t>
  </si>
  <si>
    <t>1802477.43</t>
  </si>
  <si>
    <t>48.02</t>
  </si>
  <si>
    <t>3.409</t>
  </si>
  <si>
    <t>220.2651783</t>
  </si>
  <si>
    <t>1819870</t>
  </si>
  <si>
    <t>45.32</t>
  </si>
  <si>
    <t>3.51</t>
  </si>
  <si>
    <t>220.4257586</t>
  </si>
  <si>
    <t>1539387.83</t>
  </si>
  <si>
    <t>57.25</t>
  </si>
  <si>
    <t>3.555</t>
  </si>
  <si>
    <t>220.636902</t>
  </si>
  <si>
    <t>1688420.76</t>
  </si>
  <si>
    <t>60.96</t>
  </si>
  <si>
    <t>3.63</t>
  </si>
  <si>
    <t>220.8480454</t>
  </si>
  <si>
    <t>1675431.16</t>
  </si>
  <si>
    <t>58.76</t>
  </si>
  <si>
    <t>3.669</t>
  </si>
  <si>
    <t>221.0591887</t>
  </si>
  <si>
    <t>1677472.78</t>
  </si>
  <si>
    <t>64.74</t>
  </si>
  <si>
    <t>3.734</t>
  </si>
  <si>
    <t>221.2118132</t>
  </si>
  <si>
    <t>1511068.07</t>
  </si>
  <si>
    <t>65.93</t>
  </si>
  <si>
    <t>3.787</t>
  </si>
  <si>
    <t>221.2864126</t>
  </si>
  <si>
    <t>1649604.63</t>
  </si>
  <si>
    <t>67.61</t>
  </si>
  <si>
    <t>3.845</t>
  </si>
  <si>
    <t>221.3610119</t>
  </si>
  <si>
    <t>1899676.88</t>
  </si>
  <si>
    <t>70.43</t>
  </si>
  <si>
    <t>3.891</t>
  </si>
  <si>
    <t>221.4356112</t>
  </si>
  <si>
    <t>7.143</t>
  </si>
  <si>
    <t>1621031.7</t>
  </si>
  <si>
    <t>69.07</t>
  </si>
  <si>
    <t>221.5102105</t>
  </si>
  <si>
    <t>1521577.87</t>
  </si>
  <si>
    <t>66.76</t>
  </si>
  <si>
    <t>3.877</t>
  </si>
  <si>
    <t>221.5640737</t>
  </si>
  <si>
    <t>1468928.37</t>
  </si>
  <si>
    <t>67.23</t>
  </si>
  <si>
    <t>3.814</t>
  </si>
  <si>
    <t>221.6179368</t>
  </si>
  <si>
    <t>1684519.99</t>
  </si>
  <si>
    <t>75.55</t>
  </si>
  <si>
    <t>3.749</t>
  </si>
  <si>
    <t>221.6718</t>
  </si>
  <si>
    <t>1611096.05</t>
  </si>
  <si>
    <t>73.77</t>
  </si>
  <si>
    <t>3.688</t>
  </si>
  <si>
    <t>221.7256632</t>
  </si>
  <si>
    <t>1595901.87</t>
  </si>
  <si>
    <t>70.33</t>
  </si>
  <si>
    <t>221.742674</t>
  </si>
  <si>
    <t>1555444.55</t>
  </si>
  <si>
    <t>77.22</t>
  </si>
  <si>
    <t>3.561</t>
  </si>
  <si>
    <t>221.744944</t>
  </si>
  <si>
    <t>1624477.58</t>
  </si>
  <si>
    <t>77.95</t>
  </si>
  <si>
    <t>3.501</t>
  </si>
  <si>
    <t>221.7472139</t>
  </si>
  <si>
    <t>1697230.96</t>
  </si>
  <si>
    <t>78.3</t>
  </si>
  <si>
    <t>3.452</t>
  </si>
  <si>
    <t>221.7494839</t>
  </si>
  <si>
    <t>1630607</t>
  </si>
  <si>
    <t>79.35</t>
  </si>
  <si>
    <t>3.393</t>
  </si>
  <si>
    <t>221.7626421</t>
  </si>
  <si>
    <t>1527845.81</t>
  </si>
  <si>
    <t>78.39</t>
  </si>
  <si>
    <t>3.346</t>
  </si>
  <si>
    <t>221.8030211</t>
  </si>
  <si>
    <t>1540421.49</t>
  </si>
  <si>
    <t>84.88</t>
  </si>
  <si>
    <t>3.286</t>
  </si>
  <si>
    <t>221.8434</t>
  </si>
  <si>
    <t>1769854.16</t>
  </si>
  <si>
    <t>81.57</t>
  </si>
  <si>
    <t>3.227</t>
  </si>
  <si>
    <t>221.8837789</t>
  </si>
  <si>
    <t>6.908</t>
  </si>
  <si>
    <t>1527014.04</t>
  </si>
  <si>
    <t>77.12</t>
  </si>
  <si>
    <t>3.256</t>
  </si>
  <si>
    <t>221.9241579</t>
  </si>
  <si>
    <t>1497954.76</t>
  </si>
  <si>
    <t>80.42</t>
  </si>
  <si>
    <t>3.311</t>
  </si>
  <si>
    <t>221.9327267</t>
  </si>
  <si>
    <t>1439123.71</t>
  </si>
  <si>
    <t>82.66</t>
  </si>
  <si>
    <t>3.407</t>
  </si>
  <si>
    <t>221.9412954</t>
  </si>
  <si>
    <t>1631135.79</t>
  </si>
  <si>
    <t>86.11</t>
  </si>
  <si>
    <t>3.417</t>
  </si>
  <si>
    <t>221.9498642</t>
  </si>
  <si>
    <t>1592409.97</t>
  </si>
  <si>
    <t>85.05</t>
  </si>
  <si>
    <t>3.494</t>
  </si>
  <si>
    <t>221.9584329</t>
  </si>
  <si>
    <t>1597868.05</t>
  </si>
  <si>
    <t>84.85</t>
  </si>
  <si>
    <t>3.571</t>
  </si>
  <si>
    <t>222.0384109</t>
  </si>
  <si>
    <t>1494122.38</t>
  </si>
  <si>
    <t>77.66</t>
  </si>
  <si>
    <t>3.62</t>
  </si>
  <si>
    <t>222.1719457</t>
  </si>
  <si>
    <t>1582083.4</t>
  </si>
  <si>
    <t>80.49</t>
  </si>
  <si>
    <t>222.3054805</t>
  </si>
  <si>
    <t>1661767.33</t>
  </si>
  <si>
    <t>83.96</t>
  </si>
  <si>
    <t>3.73</t>
  </si>
  <si>
    <t>222.4390153</t>
  </si>
  <si>
    <t>1517428.87</t>
  </si>
  <si>
    <t>74.97</t>
  </si>
  <si>
    <t>3.717</t>
  </si>
  <si>
    <t>222.5820193</t>
  </si>
  <si>
    <t>1506126.06</t>
  </si>
  <si>
    <t>69.87</t>
  </si>
  <si>
    <t>3.721</t>
  </si>
  <si>
    <t>222.7818386</t>
  </si>
  <si>
    <t>1437059.26</t>
  </si>
  <si>
    <t>76.08</t>
  </si>
  <si>
    <t>3.666</t>
  </si>
  <si>
    <t>222.9816579</t>
  </si>
  <si>
    <t>1670785.97</t>
  </si>
  <si>
    <t>68.55</t>
  </si>
  <si>
    <t>3.617</t>
  </si>
  <si>
    <t>223.1814772</t>
  </si>
  <si>
    <t>6.573</t>
  </si>
  <si>
    <t>1573072.81</t>
  </si>
  <si>
    <t>62.99</t>
  </si>
  <si>
    <t>3.601</t>
  </si>
  <si>
    <t>223.3812965</t>
  </si>
  <si>
    <t>1508068.77</t>
  </si>
  <si>
    <t>67.97</t>
  </si>
  <si>
    <t>223.4257233</t>
  </si>
  <si>
    <t>1493659.74</t>
  </si>
  <si>
    <t>69.16</t>
  </si>
  <si>
    <t>3.506</t>
  </si>
  <si>
    <t>223.4442513</t>
  </si>
  <si>
    <t>2</t>
  </si>
  <si>
    <t>2136989.46</t>
  </si>
  <si>
    <t>40.19</t>
  </si>
  <si>
    <t>210.7526053</t>
  </si>
  <si>
    <t>8.324</t>
  </si>
  <si>
    <t>2137809.5</t>
  </si>
  <si>
    <t>38.49</t>
  </si>
  <si>
    <t>210.8979935</t>
  </si>
  <si>
    <t>2124451.54</t>
  </si>
  <si>
    <t>39.69</t>
  </si>
  <si>
    <t>210.9451605</t>
  </si>
  <si>
    <t>1865097.27</t>
  </si>
  <si>
    <t>46.1</t>
  </si>
  <si>
    <t>210.9759573</t>
  </si>
  <si>
    <t>1991013.13</t>
  </si>
  <si>
    <t>47.17</t>
  </si>
  <si>
    <t>211.0067542</t>
  </si>
  <si>
    <t>1990483.78</t>
  </si>
  <si>
    <t>57.56</t>
  </si>
  <si>
    <t>211.037551</t>
  </si>
  <si>
    <t>1946070.88</t>
  </si>
  <si>
    <t>54.52</t>
  </si>
  <si>
    <t>210.8733316</t>
  </si>
  <si>
    <t>1750197.81</t>
  </si>
  <si>
    <t>51.26</t>
  </si>
  <si>
    <t>210.6766095</t>
  </si>
  <si>
    <t>2066187.72</t>
  </si>
  <si>
    <t>63.27</t>
  </si>
  <si>
    <t>210.4798874</t>
  </si>
  <si>
    <t>8.2</t>
  </si>
  <si>
    <t>1954689.21</t>
  </si>
  <si>
    <t>65.41</t>
  </si>
  <si>
    <t>210.2831653</t>
  </si>
  <si>
    <t>1874957.94</t>
  </si>
  <si>
    <t>68.07</t>
  </si>
  <si>
    <t>210.1495463</t>
  </si>
  <si>
    <t>1821990.93</t>
  </si>
  <si>
    <t>65.11</t>
  </si>
  <si>
    <t>210.1000648</t>
  </si>
  <si>
    <t>1802450.29</t>
  </si>
  <si>
    <t>66.98</t>
  </si>
  <si>
    <t>210.0505833</t>
  </si>
  <si>
    <t>2042581.71</t>
  </si>
  <si>
    <t>71.28</t>
  </si>
  <si>
    <t>210.0011018</t>
  </si>
  <si>
    <t>1880752.36</t>
  </si>
  <si>
    <t>73.31</t>
  </si>
  <si>
    <t>209.9984585</t>
  </si>
  <si>
    <t>1896937.1</t>
  </si>
  <si>
    <t>74.83</t>
  </si>
  <si>
    <t>210.2768443</t>
  </si>
  <si>
    <t>1957113.89</t>
  </si>
  <si>
    <t>81.13</t>
  </si>
  <si>
    <t>210.5552301</t>
  </si>
  <si>
    <t>2102539.93</t>
  </si>
  <si>
    <t>81.81</t>
  </si>
  <si>
    <t>210.833616</t>
  </si>
  <si>
    <t>2025538.76</t>
  </si>
  <si>
    <t>83.4</t>
  </si>
  <si>
    <t>211.1120018</t>
  </si>
  <si>
    <t>2001636.96</t>
  </si>
  <si>
    <t>85.81</t>
  </si>
  <si>
    <t>211.1096543</t>
  </si>
  <si>
    <t>1939927.09</t>
  </si>
  <si>
    <t>86.26</t>
  </si>
  <si>
    <t>210.9950134</t>
  </si>
  <si>
    <t>2003940.64</t>
  </si>
  <si>
    <t>82.74</t>
  </si>
  <si>
    <t>210.8803726</t>
  </si>
  <si>
    <t>8.099</t>
  </si>
  <si>
    <t>1880902.62</t>
  </si>
  <si>
    <t>82.59</t>
  </si>
  <si>
    <t>210.7657317</t>
  </si>
  <si>
    <t>1845879.79</t>
  </si>
  <si>
    <t>85.32</t>
  </si>
  <si>
    <t>210.7577954</t>
  </si>
  <si>
    <t>1781717.71</t>
  </si>
  <si>
    <t>87.66</t>
  </si>
  <si>
    <t>210.8921319</t>
  </si>
  <si>
    <t>1804246.16</t>
  </si>
  <si>
    <t>83.49</t>
  </si>
  <si>
    <t>211.0264684</t>
  </si>
  <si>
    <t>1991909.98</t>
  </si>
  <si>
    <t>89.53</t>
  </si>
  <si>
    <t>211.1608049</t>
  </si>
  <si>
    <t>1895601.05</t>
  </si>
  <si>
    <t>89.05</t>
  </si>
  <si>
    <t>211.2951413</t>
  </si>
  <si>
    <t>1964335.23</t>
  </si>
  <si>
    <t>88.7</t>
  </si>
  <si>
    <t>211.2596586</t>
  </si>
  <si>
    <t>1863840.49</t>
  </si>
  <si>
    <t>87.12</t>
  </si>
  <si>
    <t>211.2241759</t>
  </si>
  <si>
    <t>1904608.09</t>
  </si>
  <si>
    <t>81.83</t>
  </si>
  <si>
    <t>211.1886931</t>
  </si>
  <si>
    <t>1839128.83</t>
  </si>
  <si>
    <t>79.09</t>
  </si>
  <si>
    <t>211.1532104</t>
  </si>
  <si>
    <t>1793903.6</t>
  </si>
  <si>
    <t>82.05</t>
  </si>
  <si>
    <t>211.1806415</t>
  </si>
  <si>
    <t>1724557.22</t>
  </si>
  <si>
    <t>81.79</t>
  </si>
  <si>
    <t>211.2552578</t>
  </si>
  <si>
    <t>1827440.43</t>
  </si>
  <si>
    <t>69.24</t>
  </si>
  <si>
    <t>211.3298742</t>
  </si>
  <si>
    <t>8.163</t>
  </si>
  <si>
    <t>1849921.44</t>
  </si>
  <si>
    <t>63.19</t>
  </si>
  <si>
    <t>211.4044906</t>
  </si>
  <si>
    <t>1794355.49</t>
  </si>
  <si>
    <t>65.8</t>
  </si>
  <si>
    <t>211.4713286</t>
  </si>
  <si>
    <t>1737947.64</t>
  </si>
  <si>
    <t>68.5</t>
  </si>
  <si>
    <t>211.5187208</t>
  </si>
  <si>
    <t>1802755.11</t>
  </si>
  <si>
    <t>66.24</t>
  </si>
  <si>
    <t>211.5661131</t>
  </si>
  <si>
    <t>1939061.41</t>
  </si>
  <si>
    <t>57.85</t>
  </si>
  <si>
    <t>211.6135053</t>
  </si>
  <si>
    <t>1916812.74</t>
  </si>
  <si>
    <t>59.69</t>
  </si>
  <si>
    <t>211.6608975</t>
  </si>
  <si>
    <t>1956739.17</t>
  </si>
  <si>
    <t>50.81</t>
  </si>
  <si>
    <t>211.5470304</t>
  </si>
  <si>
    <t>2658725.29</t>
  </si>
  <si>
    <t>62.98</t>
  </si>
  <si>
    <t>211.4062867</t>
  </si>
  <si>
    <t>2015781.27</t>
  </si>
  <si>
    <t>49.33</t>
  </si>
  <si>
    <t>211.265543</t>
  </si>
  <si>
    <t>2378726.55</t>
  </si>
  <si>
    <t>45.5</t>
  </si>
  <si>
    <t>211.1247993</t>
  </si>
  <si>
    <t>2609166.75</t>
  </si>
  <si>
    <t>47.55</t>
  </si>
  <si>
    <t>211.0645458</t>
  </si>
  <si>
    <t>3436007.68</t>
  </si>
  <si>
    <t>49.97</t>
  </si>
  <si>
    <t>211.0646599</t>
  </si>
  <si>
    <t>1750434.55</t>
  </si>
  <si>
    <t>47.3</t>
  </si>
  <si>
    <t>211.064774</t>
  </si>
  <si>
    <t>1758050.79</t>
  </si>
  <si>
    <t>44.69</t>
  </si>
  <si>
    <t>211.0648881</t>
  </si>
  <si>
    <t>8.028</t>
  </si>
  <si>
    <t>1744193.58</t>
  </si>
  <si>
    <t>33.02</t>
  </si>
  <si>
    <t>211.1176713</t>
  </si>
  <si>
    <t>1751384.9</t>
  </si>
  <si>
    <t>41.4</t>
  </si>
  <si>
    <t>211.4864691</t>
  </si>
  <si>
    <t>1695371.68</t>
  </si>
  <si>
    <t>42.83</t>
  </si>
  <si>
    <t>211.8552668</t>
  </si>
  <si>
    <t>1929346.23</t>
  </si>
  <si>
    <t>38.25</t>
  </si>
  <si>
    <t>212.2240646</t>
  </si>
  <si>
    <t>2168041.61</t>
  </si>
  <si>
    <t>33.19</t>
  </si>
  <si>
    <t>212.5928624</t>
  </si>
  <si>
    <t>2080884.82</t>
  </si>
  <si>
    <t>57.83</t>
  </si>
  <si>
    <t>212.9033115</t>
  </si>
  <si>
    <t>1833511.08</t>
  </si>
  <si>
    <t>60.8</t>
  </si>
  <si>
    <t>213.190421</t>
  </si>
  <si>
    <t>1981607.78</t>
  </si>
  <si>
    <t>57.77</t>
  </si>
  <si>
    <t>213.4775305</t>
  </si>
  <si>
    <t>1879107.31</t>
  </si>
  <si>
    <t>52.7</t>
  </si>
  <si>
    <t>213.7646401</t>
  </si>
  <si>
    <t>1902557.66</t>
  </si>
  <si>
    <t>62.32</t>
  </si>
  <si>
    <t>214.0156238</t>
  </si>
  <si>
    <t>1766162.05</t>
  </si>
  <si>
    <t>69.42</t>
  </si>
  <si>
    <t>214.2521573</t>
  </si>
  <si>
    <t>1800171.36</t>
  </si>
  <si>
    <t>55.43</t>
  </si>
  <si>
    <t>214.4886908</t>
  </si>
  <si>
    <t>7.931</t>
  </si>
  <si>
    <t>1847552.61</t>
  </si>
  <si>
    <t>67</t>
  </si>
  <si>
    <t>214.7252242</t>
  </si>
  <si>
    <t>1856467.84</t>
  </si>
  <si>
    <t>69.48</t>
  </si>
  <si>
    <t>214.9420631</t>
  </si>
  <si>
    <t>1886339.6</t>
  </si>
  <si>
    <t>69.39</t>
  </si>
  <si>
    <t>215.1096657</t>
  </si>
  <si>
    <t>1745545.28</t>
  </si>
  <si>
    <t>69.21</t>
  </si>
  <si>
    <t>215.2772683</t>
  </si>
  <si>
    <t>1837743.6</t>
  </si>
  <si>
    <t>61.48</t>
  </si>
  <si>
    <t>215.4448709</t>
  </si>
  <si>
    <t>1838513.07</t>
  </si>
  <si>
    <t>74.61</t>
  </si>
  <si>
    <t>215.6124735</t>
  </si>
  <si>
    <t>1688281.86</t>
  </si>
  <si>
    <t>67.14</t>
  </si>
  <si>
    <t>215.3834778</t>
  </si>
  <si>
    <t>1797732.56</t>
  </si>
  <si>
    <t>76.42</t>
  </si>
  <si>
    <t>215.1544822</t>
  </si>
  <si>
    <t>1933756.21</t>
  </si>
  <si>
    <t>83.07</t>
  </si>
  <si>
    <t>214.9254865</t>
  </si>
  <si>
    <t>1929153.16</t>
  </si>
  <si>
    <t>214.6964908</t>
  </si>
  <si>
    <t>1953771.99</t>
  </si>
  <si>
    <t>86.53</t>
  </si>
  <si>
    <t>214.6513538</t>
  </si>
  <si>
    <t>1790925.8</t>
  </si>
  <si>
    <t>85.17</t>
  </si>
  <si>
    <t>214.7441108</t>
  </si>
  <si>
    <t>1866243</t>
  </si>
  <si>
    <t>85.69</t>
  </si>
  <si>
    <t>214.8368678</t>
  </si>
  <si>
    <t>7.852</t>
  </si>
  <si>
    <t>1853161.99</t>
  </si>
  <si>
    <t>87.7</t>
  </si>
  <si>
    <t>214.9296249</t>
  </si>
  <si>
    <t>1785187.29</t>
  </si>
  <si>
    <t>89.83</t>
  </si>
  <si>
    <t>215.0134426</t>
  </si>
  <si>
    <t>1743816.41</t>
  </si>
  <si>
    <t>89.34</t>
  </si>
  <si>
    <t>215.0749122</t>
  </si>
  <si>
    <t>1680693.06</t>
  </si>
  <si>
    <t>90.07</t>
  </si>
  <si>
    <t>215.1363819</t>
  </si>
  <si>
    <t>1876704.26</t>
  </si>
  <si>
    <t>93.34</t>
  </si>
  <si>
    <t>215.1978515</t>
  </si>
  <si>
    <t>1812768.26</t>
  </si>
  <si>
    <t>91.58</t>
  </si>
  <si>
    <t>215.2593211</t>
  </si>
  <si>
    <t>1844094.59</t>
  </si>
  <si>
    <t>89.86</t>
  </si>
  <si>
    <t>215.3229307</t>
  </si>
  <si>
    <t>1821139.91</t>
  </si>
  <si>
    <t>90.45</t>
  </si>
  <si>
    <t>215.386897</t>
  </si>
  <si>
    <t>1809119.7</t>
  </si>
  <si>
    <t>89.64</t>
  </si>
  <si>
    <t>215.4508632</t>
  </si>
  <si>
    <t>1748000.65</t>
  </si>
  <si>
    <t>77.97</t>
  </si>
  <si>
    <t>215.5148295</t>
  </si>
  <si>
    <t>1691439.52</t>
  </si>
  <si>
    <t>78.85</t>
  </si>
  <si>
    <t>215.6944378</t>
  </si>
  <si>
    <t>1669299.78</t>
  </si>
  <si>
    <t>75.58</t>
  </si>
  <si>
    <t>216.0282356</t>
  </si>
  <si>
    <t>1650394.44</t>
  </si>
  <si>
    <t>78.14</t>
  </si>
  <si>
    <t>216.3620333</t>
  </si>
  <si>
    <t>1837553.43</t>
  </si>
  <si>
    <t>69.92</t>
  </si>
  <si>
    <t>216.6958311</t>
  </si>
  <si>
    <t>7.441</t>
  </si>
  <si>
    <t>1743882.19</t>
  </si>
  <si>
    <t>71.67</t>
  </si>
  <si>
    <t>217.0048261</t>
  </si>
  <si>
    <t>1834680.25</t>
  </si>
  <si>
    <t>64.53</t>
  </si>
  <si>
    <t>217.1650042</t>
  </si>
  <si>
    <t>1769296.25</t>
  </si>
  <si>
    <t>65.87</t>
  </si>
  <si>
    <t>217.3251824</t>
  </si>
  <si>
    <t>1959707.9</t>
  </si>
  <si>
    <t>55.53</t>
  </si>
  <si>
    <t>217.4853605</t>
  </si>
  <si>
    <t>1920725.15</t>
  </si>
  <si>
    <t>59.33</t>
  </si>
  <si>
    <t>217.6455387</t>
  </si>
  <si>
    <t>1902762.5</t>
  </si>
  <si>
    <t>62.01</t>
  </si>
  <si>
    <t>217.8670218</t>
  </si>
  <si>
    <t>2614202.3</t>
  </si>
  <si>
    <t>56.36</t>
  </si>
  <si>
    <t>218.1130269</t>
  </si>
  <si>
    <t>1954952</t>
  </si>
  <si>
    <t>48.74</t>
  </si>
  <si>
    <t>218.3590319</t>
  </si>
  <si>
    <t>2290549.32</t>
  </si>
  <si>
    <t>41.76</t>
  </si>
  <si>
    <t>218.605037</t>
  </si>
  <si>
    <t>2432736.52</t>
  </si>
  <si>
    <t>50.13</t>
  </si>
  <si>
    <t>218.8217928</t>
  </si>
  <si>
    <t>3224369.8</t>
  </si>
  <si>
    <t>46.66</t>
  </si>
  <si>
    <t>218.9995495</t>
  </si>
  <si>
    <t>1874226.52</t>
  </si>
  <si>
    <t>44.57</t>
  </si>
  <si>
    <t>219.1773063</t>
  </si>
  <si>
    <t>1799520.14</t>
  </si>
  <si>
    <t>46.75</t>
  </si>
  <si>
    <t>219.355063</t>
  </si>
  <si>
    <t>7.057</t>
  </si>
  <si>
    <t>1744725.48</t>
  </si>
  <si>
    <t>45.99</t>
  </si>
  <si>
    <t>219.5328198</t>
  </si>
  <si>
    <t>1711769.11</t>
  </si>
  <si>
    <t>51.7</t>
  </si>
  <si>
    <t>219.6258417</t>
  </si>
  <si>
    <t>1660906.14</t>
  </si>
  <si>
    <t>50.5</t>
  </si>
  <si>
    <t>219.7188636</t>
  </si>
  <si>
    <t>1935299.94</t>
  </si>
  <si>
    <t>55.21</t>
  </si>
  <si>
    <t>219.8118854</t>
  </si>
  <si>
    <t>2103322.68</t>
  </si>
  <si>
    <t>46.98</t>
  </si>
  <si>
    <t>219.9049073</t>
  </si>
  <si>
    <t>2196688.46</t>
  </si>
  <si>
    <t>43.82</t>
  </si>
  <si>
    <t>220.0651993</t>
  </si>
  <si>
    <t>1861802.7</t>
  </si>
  <si>
    <t>54.63</t>
  </si>
  <si>
    <t>220.275944</t>
  </si>
  <si>
    <t>1952555.66</t>
  </si>
  <si>
    <t>58.79</t>
  </si>
  <si>
    <t>220.4866886</t>
  </si>
  <si>
    <t>1937628.26</t>
  </si>
  <si>
    <t>57.11</t>
  </si>
  <si>
    <t>220.6974332</t>
  </si>
  <si>
    <t>1976082.13</t>
  </si>
  <si>
    <t>63.68</t>
  </si>
  <si>
    <t>220.8498468</t>
  </si>
  <si>
    <t>1790439.16</t>
  </si>
  <si>
    <t>64.01</t>
  </si>
  <si>
    <t>220.9244858</t>
  </si>
  <si>
    <t>1857480.84</t>
  </si>
  <si>
    <t>66.83</t>
  </si>
  <si>
    <t>220.9991248</t>
  </si>
  <si>
    <t>2129035.91</t>
  </si>
  <si>
    <t>68.43</t>
  </si>
  <si>
    <t>221.0737638</t>
  </si>
  <si>
    <t>6.891</t>
  </si>
  <si>
    <t>1935869.1</t>
  </si>
  <si>
    <t>68.08</t>
  </si>
  <si>
    <t>221.1484028</t>
  </si>
  <si>
    <t>1847344.45</t>
  </si>
  <si>
    <t>65.69</t>
  </si>
  <si>
    <t>221.2021074</t>
  </si>
  <si>
    <t>1764133.09</t>
  </si>
  <si>
    <t>67.2</t>
  </si>
  <si>
    <t>221.255812</t>
  </si>
  <si>
    <t>1923957.09</t>
  </si>
  <si>
    <t>76.73</t>
  </si>
  <si>
    <t>221.3095166</t>
  </si>
  <si>
    <t>1917520.99</t>
  </si>
  <si>
    <t>73.87</t>
  </si>
  <si>
    <t>221.3632212</t>
  </si>
  <si>
    <t>2000940.67</t>
  </si>
  <si>
    <t>221.380331</t>
  </si>
  <si>
    <t>1912791.09</t>
  </si>
  <si>
    <t>78.19</t>
  </si>
  <si>
    <t>221.3828029</t>
  </si>
  <si>
    <t>1910092.37</t>
  </si>
  <si>
    <t>78.38</t>
  </si>
  <si>
    <t>221.3852748</t>
  </si>
  <si>
    <t>2010216.49</t>
  </si>
  <si>
    <t>221.3877467</t>
  </si>
  <si>
    <t>1962924.3</t>
  </si>
  <si>
    <t>80.56</t>
  </si>
  <si>
    <t>221.4009901</t>
  </si>
  <si>
    <t>1887733.21</t>
  </si>
  <si>
    <t>81.04</t>
  </si>
  <si>
    <t>221.4411622</t>
  </si>
  <si>
    <t>1881046.12</t>
  </si>
  <si>
    <t>86.32</t>
  </si>
  <si>
    <t>221.4813343</t>
  </si>
  <si>
    <t>2041507.4</t>
  </si>
  <si>
    <t>84.2</t>
  </si>
  <si>
    <t>221.5215064</t>
  </si>
  <si>
    <t>6.565</t>
  </si>
  <si>
    <t>1830075.13</t>
  </si>
  <si>
    <t>80.17</t>
  </si>
  <si>
    <t>221.5616784</t>
  </si>
  <si>
    <t>1819666.46</t>
  </si>
  <si>
    <t>83.23</t>
  </si>
  <si>
    <t>221.5701123</t>
  </si>
  <si>
    <t>1757923.88</t>
  </si>
  <si>
    <t>86.37</t>
  </si>
  <si>
    <t>221.5785461</t>
  </si>
  <si>
    <t>1946104.64</t>
  </si>
  <si>
    <t>90.22</t>
  </si>
  <si>
    <t>221.5869799</t>
  </si>
  <si>
    <t>1866719.96</t>
  </si>
  <si>
    <t>88.55</t>
  </si>
  <si>
    <t>221.5954138</t>
  </si>
  <si>
    <t>1928016.01</t>
  </si>
  <si>
    <t>84.79</t>
  </si>
  <si>
    <t>221.6751459</t>
  </si>
  <si>
    <t>1876788.15</t>
  </si>
  <si>
    <t>76.91</t>
  </si>
  <si>
    <t>221.8083518</t>
  </si>
  <si>
    <t>1947083.3</t>
  </si>
  <si>
    <t>82.64</t>
  </si>
  <si>
    <t>221.9415576</t>
  </si>
  <si>
    <t>1898777.07</t>
  </si>
  <si>
    <t>87.65</t>
  </si>
  <si>
    <t>222.0747635</t>
  </si>
  <si>
    <t>1814806.63</t>
  </si>
  <si>
    <t>75.88</t>
  </si>
  <si>
    <t>222.2174395</t>
  </si>
  <si>
    <t>1829415.67</t>
  </si>
  <si>
    <t>71.09</t>
  </si>
  <si>
    <t>222.4169362</t>
  </si>
  <si>
    <t>1746470.56</t>
  </si>
  <si>
    <t>79.45</t>
  </si>
  <si>
    <t>222.6164329</t>
  </si>
  <si>
    <t>1998321.04</t>
  </si>
  <si>
    <t>70.27</t>
  </si>
  <si>
    <t>222.8159296</t>
  </si>
  <si>
    <t>6.17</t>
  </si>
  <si>
    <t>1900745.13</t>
  </si>
  <si>
    <t>60.97</t>
  </si>
  <si>
    <t>223.0154263</t>
  </si>
  <si>
    <t>1847990.41</t>
  </si>
  <si>
    <t>223.0598077</t>
  </si>
  <si>
    <t>1834458.35</t>
  </si>
  <si>
    <t>69.79</t>
  </si>
  <si>
    <t>223.0783366</t>
  </si>
  <si>
    <t>3</t>
  </si>
  <si>
    <t>461622.22</t>
  </si>
  <si>
    <t>45.71</t>
  </si>
  <si>
    <t>214.4248812</t>
  </si>
  <si>
    <t>7.368</t>
  </si>
  <si>
    <t>420728.96</t>
  </si>
  <si>
    <t>47.93</t>
  </si>
  <si>
    <t>214.5747916</t>
  </si>
  <si>
    <t>421642.19</t>
  </si>
  <si>
    <t>47.07</t>
  </si>
  <si>
    <t>214.6198868</t>
  </si>
  <si>
    <t>407204.86</t>
  </si>
  <si>
    <t>52.05</t>
  </si>
  <si>
    <t>214.6475127</t>
  </si>
  <si>
    <t>415202.04</t>
  </si>
  <si>
    <t>53.04</t>
  </si>
  <si>
    <t>214.6751386</t>
  </si>
  <si>
    <t>384200.69</t>
  </si>
  <si>
    <t>63.08</t>
  </si>
  <si>
    <t>214.7027646</t>
  </si>
  <si>
    <t>375328.59</t>
  </si>
  <si>
    <t>60.42</t>
  </si>
  <si>
    <t>214.5301219</t>
  </si>
  <si>
    <t>359949.27</t>
  </si>
  <si>
    <t>57.06</t>
  </si>
  <si>
    <t>214.3241011</t>
  </si>
  <si>
    <t>423294.4</t>
  </si>
  <si>
    <t>65.56</t>
  </si>
  <si>
    <t>214.1180803</t>
  </si>
  <si>
    <t>7.343</t>
  </si>
  <si>
    <t>415870.28</t>
  </si>
  <si>
    <t>68</t>
  </si>
  <si>
    <t>213.9120595</t>
  </si>
  <si>
    <t>354993.26</t>
  </si>
  <si>
    <t>213.7726889</t>
  </si>
  <si>
    <t>339976.65</t>
  </si>
  <si>
    <t>67.87</t>
  </si>
  <si>
    <t>213.7221852</t>
  </si>
  <si>
    <t>361248.39</t>
  </si>
  <si>
    <t>70.24</t>
  </si>
  <si>
    <t>213.6716815</t>
  </si>
  <si>
    <t>399323.86</t>
  </si>
  <si>
    <t>73.47</t>
  </si>
  <si>
    <t>213.6211778</t>
  </si>
  <si>
    <t>384357.94</t>
  </si>
  <si>
    <t>77.18</t>
  </si>
  <si>
    <t>213.6196139</t>
  </si>
  <si>
    <t>343763.17</t>
  </si>
  <si>
    <t>75.81</t>
  </si>
  <si>
    <t>213.9116886</t>
  </si>
  <si>
    <t>350089.23</t>
  </si>
  <si>
    <t>78.6</t>
  </si>
  <si>
    <t>214.2037634</t>
  </si>
  <si>
    <t>396968.8</t>
  </si>
  <si>
    <t>78.53</t>
  </si>
  <si>
    <t>214.4958382</t>
  </si>
  <si>
    <t>355017.09</t>
  </si>
  <si>
    <t>82.1</t>
  </si>
  <si>
    <t>214.787913</t>
  </si>
  <si>
    <t>364076.85</t>
  </si>
  <si>
    <t>83.52</t>
  </si>
  <si>
    <t>214.7858259</t>
  </si>
  <si>
    <t>357346.48</t>
  </si>
  <si>
    <t>83.79</t>
  </si>
  <si>
    <t>214.6660741</t>
  </si>
  <si>
    <t>381151.72</t>
  </si>
  <si>
    <t>82.2</t>
  </si>
  <si>
    <t>214.5463222</t>
  </si>
  <si>
    <t>7.346</t>
  </si>
  <si>
    <t>349214.18</t>
  </si>
  <si>
    <t>81.75</t>
  </si>
  <si>
    <t>214.4265704</t>
  </si>
  <si>
    <t>352728.78</t>
  </si>
  <si>
    <t>84.32</t>
  </si>
  <si>
    <t>214.4176476</t>
  </si>
  <si>
    <t>352864.49</t>
  </si>
  <si>
    <t>83.32</t>
  </si>
  <si>
    <t>214.5564968</t>
  </si>
  <si>
    <t>347955.05</t>
  </si>
  <si>
    <t>82.04</t>
  </si>
  <si>
    <t>214.695346</t>
  </si>
  <si>
    <t>402635.76</t>
  </si>
  <si>
    <t>85.13</t>
  </si>
  <si>
    <t>214.8341952</t>
  </si>
  <si>
    <t>339597.38</t>
  </si>
  <si>
    <t>86.74</t>
  </si>
  <si>
    <t>214.9730444</t>
  </si>
  <si>
    <t>351728.21</t>
  </si>
  <si>
    <t>88.02</t>
  </si>
  <si>
    <t>214.9314191</t>
  </si>
  <si>
    <t>362134.09</t>
  </si>
  <si>
    <t>86.15</t>
  </si>
  <si>
    <t>214.8897938</t>
  </si>
  <si>
    <t>366473.97</t>
  </si>
  <si>
    <t>84.16</t>
  </si>
  <si>
    <t>214.8481685</t>
  </si>
  <si>
    <t>352260.97</t>
  </si>
  <si>
    <t>80.84</t>
  </si>
  <si>
    <t>214.8065431</t>
  </si>
  <si>
    <t>363064.64</t>
  </si>
  <si>
    <t>82.36</t>
  </si>
  <si>
    <t>214.8322484</t>
  </si>
  <si>
    <t>355626.87</t>
  </si>
  <si>
    <t>76.9</t>
  </si>
  <si>
    <t>214.9084516</t>
  </si>
  <si>
    <t>358784.1</t>
  </si>
  <si>
    <t>73.6</t>
  </si>
  <si>
    <t>214.9846548</t>
  </si>
  <si>
    <t>7.564</t>
  </si>
  <si>
    <t>395107.35</t>
  </si>
  <si>
    <t>66.99</t>
  </si>
  <si>
    <t>215.060858</t>
  </si>
  <si>
    <t>345584.39</t>
  </si>
  <si>
    <t>69.71</t>
  </si>
  <si>
    <t>215.1293114</t>
  </si>
  <si>
    <t>348895.98</t>
  </si>
  <si>
    <t>71.64</t>
  </si>
  <si>
    <t>215.17839</t>
  </si>
  <si>
    <t>348591.74</t>
  </si>
  <si>
    <t>72.04</t>
  </si>
  <si>
    <t>215.2274686</t>
  </si>
  <si>
    <t>423175.56</t>
  </si>
  <si>
    <t>62.94</t>
  </si>
  <si>
    <t>215.2765472</t>
  </si>
  <si>
    <t>386635.03</t>
  </si>
  <si>
    <t>62.79</t>
  </si>
  <si>
    <t>215.3256258</t>
  </si>
  <si>
    <t>372545.32</t>
  </si>
  <si>
    <t>57.72</t>
  </si>
  <si>
    <t>215.2074519</t>
  </si>
  <si>
    <t>565567.84</t>
  </si>
  <si>
    <t>68.71</t>
  </si>
  <si>
    <t>215.0614025</t>
  </si>
  <si>
    <t>476420.77</t>
  </si>
  <si>
    <t>53.76</t>
  </si>
  <si>
    <t>214.9153531</t>
  </si>
  <si>
    <t>467642.03</t>
  </si>
  <si>
    <t>51.13</t>
  </si>
  <si>
    <t>214.7693037</t>
  </si>
  <si>
    <t>498159.39</t>
  </si>
  <si>
    <t>52.2</t>
  </si>
  <si>
    <t>214.704919</t>
  </si>
  <si>
    <t>605990.41</t>
  </si>
  <si>
    <t>57.16</t>
  </si>
  <si>
    <t>214.7017828</t>
  </si>
  <si>
    <t>382677.76</t>
  </si>
  <si>
    <t>53.2</t>
  </si>
  <si>
    <t>214.6986466</t>
  </si>
  <si>
    <t>378241.34</t>
  </si>
  <si>
    <t>53.35</t>
  </si>
  <si>
    <t>214.6955104</t>
  </si>
  <si>
    <t>7.551</t>
  </si>
  <si>
    <t>381061.1</t>
  </si>
  <si>
    <t>44.76</t>
  </si>
  <si>
    <t>214.7470729</t>
  </si>
  <si>
    <t>350876.7</t>
  </si>
  <si>
    <t>50.74</t>
  </si>
  <si>
    <t>215.1268275</t>
  </si>
  <si>
    <t>364866.24</t>
  </si>
  <si>
    <t>48.71</t>
  </si>
  <si>
    <t>215.5065821</t>
  </si>
  <si>
    <t>438516.53</t>
  </si>
  <si>
    <t>45.95</t>
  </si>
  <si>
    <t>215.8863367</t>
  </si>
  <si>
    <t>430526.21</t>
  </si>
  <si>
    <t>43.57</t>
  </si>
  <si>
    <t>216.2660913</t>
  </si>
  <si>
    <t>432782.1</t>
  </si>
  <si>
    <t>61.58</t>
  </si>
  <si>
    <t>216.5843571</t>
  </si>
  <si>
    <t>397211.19</t>
  </si>
  <si>
    <t>67.4</t>
  </si>
  <si>
    <t>216.8780275</t>
  </si>
  <si>
    <t>437084.51</t>
  </si>
  <si>
    <t>217.1716979</t>
  </si>
  <si>
    <t>404753.3</t>
  </si>
  <si>
    <t>61.29</t>
  </si>
  <si>
    <t>217.4653683</t>
  </si>
  <si>
    <t>392109.51</t>
  </si>
  <si>
    <t>69.47</t>
  </si>
  <si>
    <t>217.7235226</t>
  </si>
  <si>
    <t>380683.67</t>
  </si>
  <si>
    <t>72.94</t>
  </si>
  <si>
    <t>217.9674705</t>
  </si>
  <si>
    <t>374556.08</t>
  </si>
  <si>
    <t>68.76</t>
  </si>
  <si>
    <t>218.2114184</t>
  </si>
  <si>
    <t>7.574</t>
  </si>
  <si>
    <t>384075.31</t>
  </si>
  <si>
    <t>218.4553663</t>
  </si>
  <si>
    <t>366250.69</t>
  </si>
  <si>
    <t>218.6788642</t>
  </si>
  <si>
    <t>391860.04</t>
  </si>
  <si>
    <t>218.851237</t>
  </si>
  <si>
    <t>367405.4</t>
  </si>
  <si>
    <t>219.0236099</t>
  </si>
  <si>
    <t>413042.12</t>
  </si>
  <si>
    <t>69.45</t>
  </si>
  <si>
    <t>219.1959827</t>
  </si>
  <si>
    <t>386312.68</t>
  </si>
  <si>
    <t>79.87</t>
  </si>
  <si>
    <t>219.3683556</t>
  </si>
  <si>
    <t>364603.13</t>
  </si>
  <si>
    <t>75.79</t>
  </si>
  <si>
    <t>219.127216</t>
  </si>
  <si>
    <t>369350.6</t>
  </si>
  <si>
    <t>84.41</t>
  </si>
  <si>
    <t>218.8860765</t>
  </si>
  <si>
    <t>394507.84</t>
  </si>
  <si>
    <t>84.29</t>
  </si>
  <si>
    <t>218.6449369</t>
  </si>
  <si>
    <t>391638.75</t>
  </si>
  <si>
    <t>84.84</t>
  </si>
  <si>
    <t>218.4037974</t>
  </si>
  <si>
    <t>403423.34</t>
  </si>
  <si>
    <t>86.96</t>
  </si>
  <si>
    <t>218.3551748</t>
  </si>
  <si>
    <t>385520.71</t>
  </si>
  <si>
    <t>84.94</t>
  </si>
  <si>
    <t>218.45094</t>
  </si>
  <si>
    <t>368962.72</t>
  </si>
  <si>
    <t>85.1</t>
  </si>
  <si>
    <t>218.5467052</t>
  </si>
  <si>
    <t>7.567</t>
  </si>
  <si>
    <t>395146.24</t>
  </si>
  <si>
    <t>85.38</t>
  </si>
  <si>
    <t>218.6424704</t>
  </si>
  <si>
    <t>373454.33</t>
  </si>
  <si>
    <t>87.14</t>
  </si>
  <si>
    <t>218.7275216</t>
  </si>
  <si>
    <t>360617.37</t>
  </si>
  <si>
    <t>86.19</t>
  </si>
  <si>
    <t>218.7857881</t>
  </si>
  <si>
    <t>345381.29</t>
  </si>
  <si>
    <t>88.07</t>
  </si>
  <si>
    <t>218.8440545</t>
  </si>
  <si>
    <t>409981.25</t>
  </si>
  <si>
    <t>88.45</t>
  </si>
  <si>
    <t>218.9023209</t>
  </si>
  <si>
    <t>380376.85</t>
  </si>
  <si>
    <t>88.88</t>
  </si>
  <si>
    <t>218.9605873</t>
  </si>
  <si>
    <t>379716.91</t>
  </si>
  <si>
    <t>88.44</t>
  </si>
  <si>
    <t>219.023271</t>
  </si>
  <si>
    <t>366367.55</t>
  </si>
  <si>
    <t>87.67</t>
  </si>
  <si>
    <t>219.0866908</t>
  </si>
  <si>
    <t>375988.69</t>
  </si>
  <si>
    <t>89.12</t>
  </si>
  <si>
    <t>219.1501106</t>
  </si>
  <si>
    <t>377347.49</t>
  </si>
  <si>
    <t>81.72</t>
  </si>
  <si>
    <t>219.2135305</t>
  </si>
  <si>
    <t>375629.51</t>
  </si>
  <si>
    <t>83.63</t>
  </si>
  <si>
    <t>219.3972867</t>
  </si>
  <si>
    <t>365248.94</t>
  </si>
  <si>
    <t>80.19</t>
  </si>
  <si>
    <t>219.7414914</t>
  </si>
  <si>
    <t>368477.93</t>
  </si>
  <si>
    <t>82.58</t>
  </si>
  <si>
    <t>220.085696</t>
  </si>
  <si>
    <t>403342.4</t>
  </si>
  <si>
    <t>75.54</t>
  </si>
  <si>
    <t>220.4299007</t>
  </si>
  <si>
    <t>7.197</t>
  </si>
  <si>
    <t>368282.57</t>
  </si>
  <si>
    <t>73.75</t>
  </si>
  <si>
    <t>220.7486167</t>
  </si>
  <si>
    <t>394976.36</t>
  </si>
  <si>
    <t>69.03</t>
  </si>
  <si>
    <t>220.9144005</t>
  </si>
  <si>
    <t>389540.62</t>
  </si>
  <si>
    <t>71.04</t>
  </si>
  <si>
    <t>221.0801842</t>
  </si>
  <si>
    <t>459443.22</t>
  </si>
  <si>
    <t>59.31</t>
  </si>
  <si>
    <t>221.245968</t>
  </si>
  <si>
    <t>407764.25</t>
  </si>
  <si>
    <t>61.7</t>
  </si>
  <si>
    <t>221.4117517</t>
  </si>
  <si>
    <t>398838.97</t>
  </si>
  <si>
    <t>63.91</t>
  </si>
  <si>
    <t>221.6432852</t>
  </si>
  <si>
    <t>556925.19</t>
  </si>
  <si>
    <t>221.9011185</t>
  </si>
  <si>
    <t>472511.32</t>
  </si>
  <si>
    <t>54.97</t>
  </si>
  <si>
    <t>222.1589519</t>
  </si>
  <si>
    <t>468772.8</t>
  </si>
  <si>
    <t>49.26</t>
  </si>
  <si>
    <t>222.4167852</t>
  </si>
  <si>
    <t>510747.62</t>
  </si>
  <si>
    <t>57.95</t>
  </si>
  <si>
    <t>222.6426418</t>
  </si>
  <si>
    <t>551221.21</t>
  </si>
  <si>
    <t>53.41</t>
  </si>
  <si>
    <t>222.8258628</t>
  </si>
  <si>
    <t>410553.88</t>
  </si>
  <si>
    <t>48.29</t>
  </si>
  <si>
    <t>223.0090839</t>
  </si>
  <si>
    <t>398178.21</t>
  </si>
  <si>
    <t>52.42</t>
  </si>
  <si>
    <t>223.1923049</t>
  </si>
  <si>
    <t>6.833</t>
  </si>
  <si>
    <t>367438.62</t>
  </si>
  <si>
    <t>51.86</t>
  </si>
  <si>
    <t>223.3755259</t>
  </si>
  <si>
    <t>365818.61</t>
  </si>
  <si>
    <t>56.2</t>
  </si>
  <si>
    <t>223.4700552</t>
  </si>
  <si>
    <t>349518.1</t>
  </si>
  <si>
    <t>58.06</t>
  </si>
  <si>
    <t>223.5645845</t>
  </si>
  <si>
    <t>424960.66</t>
  </si>
  <si>
    <t>223.6591137</t>
  </si>
  <si>
    <t>473292.47</t>
  </si>
  <si>
    <t>51.65</t>
  </si>
  <si>
    <t>223.753643</t>
  </si>
  <si>
    <t>475591.08</t>
  </si>
  <si>
    <t>52.39</t>
  </si>
  <si>
    <t>223.9170153</t>
  </si>
  <si>
    <t>418925.47</t>
  </si>
  <si>
    <t>60.12</t>
  </si>
  <si>
    <t>224.1320199</t>
  </si>
  <si>
    <t>469752.56</t>
  </si>
  <si>
    <t>61.65</t>
  </si>
  <si>
    <t>224.3470245</t>
  </si>
  <si>
    <t>445162.05</t>
  </si>
  <si>
    <t>60.71</t>
  </si>
  <si>
    <t>224.5620291</t>
  </si>
  <si>
    <t>411775.8</t>
  </si>
  <si>
    <t>64</t>
  </si>
  <si>
    <t>224.7166953</t>
  </si>
  <si>
    <t>413907.25</t>
  </si>
  <si>
    <t>66.53</t>
  </si>
  <si>
    <t>224.7909104</t>
  </si>
  <si>
    <t>407488.84</t>
  </si>
  <si>
    <t>69.36</t>
  </si>
  <si>
    <t>224.8651254</t>
  </si>
  <si>
    <t>503232.13</t>
  </si>
  <si>
    <t>73.01</t>
  </si>
  <si>
    <t>224.9393405</t>
  </si>
  <si>
    <t>6.664</t>
  </si>
  <si>
    <t>420789.74</t>
  </si>
  <si>
    <t>72.83</t>
  </si>
  <si>
    <t>225.0135556</t>
  </si>
  <si>
    <t>434822.13</t>
  </si>
  <si>
    <t>72.05</t>
  </si>
  <si>
    <t>225.0689541</t>
  </si>
  <si>
    <t>394616.11</t>
  </si>
  <si>
    <t>73.39</t>
  </si>
  <si>
    <t>225.1243526</t>
  </si>
  <si>
    <t>439913.57</t>
  </si>
  <si>
    <t>79.51</t>
  </si>
  <si>
    <t>225.1797511</t>
  </si>
  <si>
    <t>431985.36</t>
  </si>
  <si>
    <t>75.19</t>
  </si>
  <si>
    <t>225.2351496</t>
  </si>
  <si>
    <t>418112.76</t>
  </si>
  <si>
    <t>72.38</t>
  </si>
  <si>
    <t>225.2512024</t>
  </si>
  <si>
    <t>413701.29</t>
  </si>
  <si>
    <t>78.58</t>
  </si>
  <si>
    <t>225.2515168</t>
  </si>
  <si>
    <t>432268.53</t>
  </si>
  <si>
    <t>81.55</t>
  </si>
  <si>
    <t>225.2518313</t>
  </si>
  <si>
    <t>446336.8</t>
  </si>
  <si>
    <t>81.65</t>
  </si>
  <si>
    <t>225.2521458</t>
  </si>
  <si>
    <t>442074.79</t>
  </si>
  <si>
    <t>84.66</t>
  </si>
  <si>
    <t>225.2644795</t>
  </si>
  <si>
    <t>419497.95</t>
  </si>
  <si>
    <t>82.7</t>
  </si>
  <si>
    <t>225.3068615</t>
  </si>
  <si>
    <t>422965.33</t>
  </si>
  <si>
    <t>86.42</t>
  </si>
  <si>
    <t>225.3492435</t>
  </si>
  <si>
    <t>411206.5</t>
  </si>
  <si>
    <t>83.14</t>
  </si>
  <si>
    <t>225.3916254</t>
  </si>
  <si>
    <t>6.334</t>
  </si>
  <si>
    <t>416913.1</t>
  </si>
  <si>
    <t>82.28</t>
  </si>
  <si>
    <t>225.4340074</t>
  </si>
  <si>
    <t>432424.85</t>
  </si>
  <si>
    <t>81.38</t>
  </si>
  <si>
    <t>225.4438827</t>
  </si>
  <si>
    <t>389427.9</t>
  </si>
  <si>
    <t>225.4537579</t>
  </si>
  <si>
    <t>419990.29</t>
  </si>
  <si>
    <t>86.55</t>
  </si>
  <si>
    <t>225.4636332</t>
  </si>
  <si>
    <t>391811.6</t>
  </si>
  <si>
    <t>85.85</t>
  </si>
  <si>
    <t>225.4735085</t>
  </si>
  <si>
    <t>394918.83</t>
  </si>
  <si>
    <t>87.36</t>
  </si>
  <si>
    <t>225.5558664</t>
  </si>
  <si>
    <t>412449.67</t>
  </si>
  <si>
    <t>83.01</t>
  </si>
  <si>
    <t>225.6925864</t>
  </si>
  <si>
    <t>408838.73</t>
  </si>
  <si>
    <t>85.18</t>
  </si>
  <si>
    <t>225.8293063</t>
  </si>
  <si>
    <t>408229.73</t>
  </si>
  <si>
    <t>84.99</t>
  </si>
  <si>
    <t>225.9660263</t>
  </si>
  <si>
    <t>407589.16</t>
  </si>
  <si>
    <t>78.36</t>
  </si>
  <si>
    <t>226.1122067</t>
  </si>
  <si>
    <t>414392.09</t>
  </si>
  <si>
    <t>72.78</t>
  </si>
  <si>
    <t>226.3151496</t>
  </si>
  <si>
    <t>389813.02</t>
  </si>
  <si>
    <t>77.46</t>
  </si>
  <si>
    <t>226.5180926</t>
  </si>
  <si>
    <t>443557.65</t>
  </si>
  <si>
    <t>72.74</t>
  </si>
  <si>
    <t>226.7210356</t>
  </si>
  <si>
    <t>6.034</t>
  </si>
  <si>
    <t>410804.39</t>
  </si>
  <si>
    <t>70.31</t>
  </si>
  <si>
    <t>226.9239785</t>
  </si>
  <si>
    <t>424513.08</t>
  </si>
  <si>
    <t>73.44</t>
  </si>
  <si>
    <t>226.9688442</t>
  </si>
  <si>
    <t>405432.7</t>
  </si>
  <si>
    <t>74.66</t>
  </si>
  <si>
    <t>226.9873637</t>
  </si>
  <si>
    <t>4</t>
  </si>
  <si>
    <t>2135143.87</t>
  </si>
  <si>
    <t>43.76</t>
  </si>
  <si>
    <t>2.598</t>
  </si>
  <si>
    <t>126.4420645</t>
  </si>
  <si>
    <t>8.623</t>
  </si>
  <si>
    <t>2188307.39</t>
  </si>
  <si>
    <t>28.84</t>
  </si>
  <si>
    <t>2.573</t>
  </si>
  <si>
    <t>126.4962581</t>
  </si>
  <si>
    <t>2049860.26</t>
  </si>
  <si>
    <t>36.45</t>
  </si>
  <si>
    <t>2.54</t>
  </si>
  <si>
    <t>126.5262857</t>
  </si>
  <si>
    <t>1925728.84</t>
  </si>
  <si>
    <t>41.36</t>
  </si>
  <si>
    <t>2.59</t>
  </si>
  <si>
    <t>126.5522857</t>
  </si>
  <si>
    <t>1971057.44</t>
  </si>
  <si>
    <t>43.49</t>
  </si>
  <si>
    <t>2.654</t>
  </si>
  <si>
    <t>126.5782857</t>
  </si>
  <si>
    <t>1894324.09</t>
  </si>
  <si>
    <t>49.63</t>
  </si>
  <si>
    <t>2.704</t>
  </si>
  <si>
    <t>126.6042857</t>
  </si>
  <si>
    <t>1897429.36</t>
  </si>
  <si>
    <t>55.19</t>
  </si>
  <si>
    <t>2.743</t>
  </si>
  <si>
    <t>126.6066452</t>
  </si>
  <si>
    <t>1762539.3</t>
  </si>
  <si>
    <t>39.91</t>
  </si>
  <si>
    <t>2.752</t>
  </si>
  <si>
    <t>126.6050645</t>
  </si>
  <si>
    <t>1979247.12</t>
  </si>
  <si>
    <t>48.77</t>
  </si>
  <si>
    <t>2.74</t>
  </si>
  <si>
    <t>126.6034839</t>
  </si>
  <si>
    <t>7.896</t>
  </si>
  <si>
    <t>1818452.72</t>
  </si>
  <si>
    <t>54.16</t>
  </si>
  <si>
    <t>2.773</t>
  </si>
  <si>
    <t>126.6019032</t>
  </si>
  <si>
    <t>1851519.69</t>
  </si>
  <si>
    <t>56.23</t>
  </si>
  <si>
    <t>2.81</t>
  </si>
  <si>
    <t>126.5621</t>
  </si>
  <si>
    <t>1802677.9</t>
  </si>
  <si>
    <t>56.87</t>
  </si>
  <si>
    <t>2.805</t>
  </si>
  <si>
    <t>126.4713333</t>
  </si>
  <si>
    <t>1817273.28</t>
  </si>
  <si>
    <t>2.787</t>
  </si>
  <si>
    <t>126.3805667</t>
  </si>
  <si>
    <t>2000626.14</t>
  </si>
  <si>
    <t>56.77</t>
  </si>
  <si>
    <t>2.836</t>
  </si>
  <si>
    <t>126.2898</t>
  </si>
  <si>
    <t>1875597.28</t>
  </si>
  <si>
    <t>62.35</t>
  </si>
  <si>
    <t>2.845</t>
  </si>
  <si>
    <t>126.2085484</t>
  </si>
  <si>
    <t>1903752.6</t>
  </si>
  <si>
    <t>2.82</t>
  </si>
  <si>
    <t>126.1843871</t>
  </si>
  <si>
    <t>1857533.7</t>
  </si>
  <si>
    <t>67.73</t>
  </si>
  <si>
    <t>2.756</t>
  </si>
  <si>
    <t>126.1602258</t>
  </si>
  <si>
    <t>1903290.58</t>
  </si>
  <si>
    <t>70.83</t>
  </si>
  <si>
    <t>2.701</t>
  </si>
  <si>
    <t>126.1360645</t>
  </si>
  <si>
    <t>1870619.23</t>
  </si>
  <si>
    <t>78.45</t>
  </si>
  <si>
    <t>126.1119032</t>
  </si>
  <si>
    <t>1929736.35</t>
  </si>
  <si>
    <t>81.53</t>
  </si>
  <si>
    <t>2.635</t>
  </si>
  <si>
    <t>126.114</t>
  </si>
  <si>
    <t>1846651.95</t>
  </si>
  <si>
    <t>81.1</t>
  </si>
  <si>
    <t>126.1266</t>
  </si>
  <si>
    <t>1881337.21</t>
  </si>
  <si>
    <t>73.66</t>
  </si>
  <si>
    <t>126.1392</t>
  </si>
  <si>
    <t>7.372</t>
  </si>
  <si>
    <t>1812208.22</t>
  </si>
  <si>
    <t>80.35</t>
  </si>
  <si>
    <t>126.1518</t>
  </si>
  <si>
    <t>1898427.66</t>
  </si>
  <si>
    <t>2.621</t>
  </si>
  <si>
    <t>126.1498065</t>
  </si>
  <si>
    <t>1848426.78</t>
  </si>
  <si>
    <t>79.78</t>
  </si>
  <si>
    <t>2.612</t>
  </si>
  <si>
    <t>126.1283548</t>
  </si>
  <si>
    <t>1796637.61</t>
  </si>
  <si>
    <t>80.7</t>
  </si>
  <si>
    <t>2.65</t>
  </si>
  <si>
    <t>126.1069032</t>
  </si>
  <si>
    <t>1907638.58</t>
  </si>
  <si>
    <t>76.53</t>
  </si>
  <si>
    <t>126.0854516</t>
  </si>
  <si>
    <t>2007050.75</t>
  </si>
  <si>
    <t>78.08</t>
  </si>
  <si>
    <t>2.698</t>
  </si>
  <si>
    <t>126.064</t>
  </si>
  <si>
    <t>1997181.09</t>
  </si>
  <si>
    <t>78.83</t>
  </si>
  <si>
    <t>2.671</t>
  </si>
  <si>
    <t>126.0766452</t>
  </si>
  <si>
    <t>1848403.92</t>
  </si>
  <si>
    <t>74.44</t>
  </si>
  <si>
    <t>126.0892903</t>
  </si>
  <si>
    <t>1935857.58</t>
  </si>
  <si>
    <t>76.8</t>
  </si>
  <si>
    <t>2.584</t>
  </si>
  <si>
    <t>126.1019355</t>
  </si>
  <si>
    <t>1865820.81</t>
  </si>
  <si>
    <t>73.54</t>
  </si>
  <si>
    <t>2.574</t>
  </si>
  <si>
    <t>126.1145806</t>
  </si>
  <si>
    <t>1899959.61</t>
  </si>
  <si>
    <t>64.91</t>
  </si>
  <si>
    <t>2.594</t>
  </si>
  <si>
    <t>126.1454667</t>
  </si>
  <si>
    <t>1810684.68</t>
  </si>
  <si>
    <t>126.1900333</t>
  </si>
  <si>
    <t>1842821.02</t>
  </si>
  <si>
    <t>63.96</t>
  </si>
  <si>
    <t>126.2346</t>
  </si>
  <si>
    <t>7.127</t>
  </si>
  <si>
    <t>1951494.85</t>
  </si>
  <si>
    <t>2.645</t>
  </si>
  <si>
    <t>126.2791667</t>
  </si>
  <si>
    <t>1867345.09</t>
  </si>
  <si>
    <t>62.03</t>
  </si>
  <si>
    <t>126.3266774</t>
  </si>
  <si>
    <t>1927610.06</t>
  </si>
  <si>
    <t>64.17</t>
  </si>
  <si>
    <t>2.736</t>
  </si>
  <si>
    <t>126.3815484</t>
  </si>
  <si>
    <t>1933333</t>
  </si>
  <si>
    <t>56.94</t>
  </si>
  <si>
    <t>2.718</t>
  </si>
  <si>
    <t>126.4364194</t>
  </si>
  <si>
    <t>2013115.79</t>
  </si>
  <si>
    <t>51.6</t>
  </si>
  <si>
    <t>2.699</t>
  </si>
  <si>
    <t>126.4912903</t>
  </si>
  <si>
    <t>1999794.26</t>
  </si>
  <si>
    <t>52.65</t>
  </si>
  <si>
    <t>2.741</t>
  </si>
  <si>
    <t>126.5461613</t>
  </si>
  <si>
    <t>2097809.4</t>
  </si>
  <si>
    <t>48.05</t>
  </si>
  <si>
    <t>126.6072</t>
  </si>
  <si>
    <t>2789469.45</t>
  </si>
  <si>
    <t>48.08</t>
  </si>
  <si>
    <t>126.6692667</t>
  </si>
  <si>
    <t>2102530.17</t>
  </si>
  <si>
    <t>46.4</t>
  </si>
  <si>
    <t>2.727</t>
  </si>
  <si>
    <t>126.7313333</t>
  </si>
  <si>
    <t>2302504.86</t>
  </si>
  <si>
    <t>42.4</t>
  </si>
  <si>
    <t>2.86</t>
  </si>
  <si>
    <t>126.7934</t>
  </si>
  <si>
    <t>2740057.14</t>
  </si>
  <si>
    <t>46.57</t>
  </si>
  <si>
    <t>2.884</t>
  </si>
  <si>
    <t>126.8794839</t>
  </si>
  <si>
    <t>3526713.39</t>
  </si>
  <si>
    <t>43.21</t>
  </si>
  <si>
    <t>2.887</t>
  </si>
  <si>
    <t>126.9835806</t>
  </si>
  <si>
    <t>1794868.74</t>
  </si>
  <si>
    <t>38.09</t>
  </si>
  <si>
    <t>2.955</t>
  </si>
  <si>
    <t>127.0876774</t>
  </si>
  <si>
    <t>1862476.27</t>
  </si>
  <si>
    <t>39.34</t>
  </si>
  <si>
    <t>2.98</t>
  </si>
  <si>
    <t>127.1917742</t>
  </si>
  <si>
    <t>6.51</t>
  </si>
  <si>
    <t>1865502.46</t>
  </si>
  <si>
    <t>31.6</t>
  </si>
  <si>
    <t>2.992</t>
  </si>
  <si>
    <t>127.3009355</t>
  </si>
  <si>
    <t>1886393.94</t>
  </si>
  <si>
    <t>38.34</t>
  </si>
  <si>
    <t>3.017</t>
  </si>
  <si>
    <t>127.4404839</t>
  </si>
  <si>
    <t>1814240.85</t>
  </si>
  <si>
    <t>40.6</t>
  </si>
  <si>
    <t>127.5800323</t>
  </si>
  <si>
    <t>2119086.04</t>
  </si>
  <si>
    <t>34.61</t>
  </si>
  <si>
    <t>2.996</t>
  </si>
  <si>
    <t>127.7195806</t>
  </si>
  <si>
    <t>2187847.29</t>
  </si>
  <si>
    <t>33.29</t>
  </si>
  <si>
    <t>3.033</t>
  </si>
  <si>
    <t>127.859129</t>
  </si>
  <si>
    <t>2316495.56</t>
  </si>
  <si>
    <t>48.17</t>
  </si>
  <si>
    <t>3.058</t>
  </si>
  <si>
    <t>127.99525</t>
  </si>
  <si>
    <t>2078094.69</t>
  </si>
  <si>
    <t>49</t>
  </si>
  <si>
    <t>3.087</t>
  </si>
  <si>
    <t>128.13</t>
  </si>
  <si>
    <t>2103455.75</t>
  </si>
  <si>
    <t>46.56</t>
  </si>
  <si>
    <t>3.305</t>
  </si>
  <si>
    <t>128.26475</t>
  </si>
  <si>
    <t>2039818.41</t>
  </si>
  <si>
    <t>50.93</t>
  </si>
  <si>
    <t>3.461</t>
  </si>
  <si>
    <t>128.3995</t>
  </si>
  <si>
    <t>2116475.38</t>
  </si>
  <si>
    <t>3.495</t>
  </si>
  <si>
    <t>128.5121935</t>
  </si>
  <si>
    <t>1944164.32</t>
  </si>
  <si>
    <t>59.1</t>
  </si>
  <si>
    <t>128.6160645</t>
  </si>
  <si>
    <t>1900246.47</t>
  </si>
  <si>
    <t>56.99</t>
  </si>
  <si>
    <t>3.521</t>
  </si>
  <si>
    <t>128.7199355</t>
  </si>
  <si>
    <t>5.946</t>
  </si>
  <si>
    <t>2074953.46</t>
  </si>
  <si>
    <t>62.61</t>
  </si>
  <si>
    <t>3.605</t>
  </si>
  <si>
    <t>128.8238065</t>
  </si>
  <si>
    <t>1960587.76</t>
  </si>
  <si>
    <t>62.34</t>
  </si>
  <si>
    <t>3.724</t>
  </si>
  <si>
    <t>128.9107333</t>
  </si>
  <si>
    <t>2220600.76</t>
  </si>
  <si>
    <t>68.8</t>
  </si>
  <si>
    <t>3.781</t>
  </si>
  <si>
    <t>128.9553</t>
  </si>
  <si>
    <t>1878167.44</t>
  </si>
  <si>
    <t>64.22</t>
  </si>
  <si>
    <t>128.9998667</t>
  </si>
  <si>
    <t>2063682.76</t>
  </si>
  <si>
    <t>63.41</t>
  </si>
  <si>
    <t>3.866</t>
  </si>
  <si>
    <t>129.0444333</t>
  </si>
  <si>
    <t>2002362.37</t>
  </si>
  <si>
    <t>70.65</t>
  </si>
  <si>
    <t>3.872</t>
  </si>
  <si>
    <t>129.089</t>
  </si>
  <si>
    <t>2015563.48</t>
  </si>
  <si>
    <t>70.49</t>
  </si>
  <si>
    <t>3.881</t>
  </si>
  <si>
    <t>129.0756774</t>
  </si>
  <si>
    <t>1986597.95</t>
  </si>
  <si>
    <t>73.65</t>
  </si>
  <si>
    <t>3.771</t>
  </si>
  <si>
    <t>129.0623548</t>
  </si>
  <si>
    <t>2065377.15</t>
  </si>
  <si>
    <t>78.26</t>
  </si>
  <si>
    <t>3.683</t>
  </si>
  <si>
    <t>129.0490323</t>
  </si>
  <si>
    <t>2073951.38</t>
  </si>
  <si>
    <t>80.05</t>
  </si>
  <si>
    <t>3.64</t>
  </si>
  <si>
    <t>129.0357097</t>
  </si>
  <si>
    <t>2141210.62</t>
  </si>
  <si>
    <t>83.51</t>
  </si>
  <si>
    <t>3.618</t>
  </si>
  <si>
    <t>129.0432</t>
  </si>
  <si>
    <t>2008344.92</t>
  </si>
  <si>
    <t>81.85</t>
  </si>
  <si>
    <t>3.57</t>
  </si>
  <si>
    <t>129.0663</t>
  </si>
  <si>
    <t>2051533.53</t>
  </si>
  <si>
    <t>84.54</t>
  </si>
  <si>
    <t>3.504</t>
  </si>
  <si>
    <t>129.0894</t>
  </si>
  <si>
    <t>5.644</t>
  </si>
  <si>
    <t>2066541.86</t>
  </si>
  <si>
    <t>84.59</t>
  </si>
  <si>
    <t>3.469</t>
  </si>
  <si>
    <t>129.1125</t>
  </si>
  <si>
    <t>2049046.95</t>
  </si>
  <si>
    <t>83.27</t>
  </si>
  <si>
    <t>3.563</t>
  </si>
  <si>
    <t>129.1338387</t>
  </si>
  <si>
    <t>2036231.39</t>
  </si>
  <si>
    <t>82.84</t>
  </si>
  <si>
    <t>3.627</t>
  </si>
  <si>
    <t>129.1507742</t>
  </si>
  <si>
    <t>1989674.07</t>
  </si>
  <si>
    <t>84.36</t>
  </si>
  <si>
    <t>3.659</t>
  </si>
  <si>
    <t>129.1677097</t>
  </si>
  <si>
    <t>2160057.39</t>
  </si>
  <si>
    <t>86.09</t>
  </si>
  <si>
    <t>3.662</t>
  </si>
  <si>
    <t>129.1846452</t>
  </si>
  <si>
    <t>2105668.74</t>
  </si>
  <si>
    <t>82.98</t>
  </si>
  <si>
    <t>129.2015806</t>
  </si>
  <si>
    <t>2232892.1</t>
  </si>
  <si>
    <t>82.77</t>
  </si>
  <si>
    <t>3.55</t>
  </si>
  <si>
    <t>129.2405806</t>
  </si>
  <si>
    <t>1988490.21</t>
  </si>
  <si>
    <t>81.47</t>
  </si>
  <si>
    <t>129.2832581</t>
  </si>
  <si>
    <t>2078420.31</t>
  </si>
  <si>
    <t>77.99</t>
  </si>
  <si>
    <t>129.3259355</t>
  </si>
  <si>
    <t>2093139.01</t>
  </si>
  <si>
    <t>73.34</t>
  </si>
  <si>
    <t>129.3686129</t>
  </si>
  <si>
    <t>2075577.33</t>
  </si>
  <si>
    <t>72.76</t>
  </si>
  <si>
    <t>3.532</t>
  </si>
  <si>
    <t>129.4306</t>
  </si>
  <si>
    <t>2031406.41</t>
  </si>
  <si>
    <t>69.23</t>
  </si>
  <si>
    <t>129.5183333</t>
  </si>
  <si>
    <t>1929486.63</t>
  </si>
  <si>
    <t>72.15</t>
  </si>
  <si>
    <t>3.371</t>
  </si>
  <si>
    <t>129.6060667</t>
  </si>
  <si>
    <t>2166737.65</t>
  </si>
  <si>
    <t>65.79</t>
  </si>
  <si>
    <t>3.299</t>
  </si>
  <si>
    <t>129.6938</t>
  </si>
  <si>
    <t>5.143</t>
  </si>
  <si>
    <t>2074548.85</t>
  </si>
  <si>
    <t>63.75</t>
  </si>
  <si>
    <t>3.283</t>
  </si>
  <si>
    <t>129.7706452</t>
  </si>
  <si>
    <t>2207742.13</t>
  </si>
  <si>
    <t>64.79</t>
  </si>
  <si>
    <t>3.361</t>
  </si>
  <si>
    <t>129.7821613</t>
  </si>
  <si>
    <t>2151659.59</t>
  </si>
  <si>
    <t>55.31</t>
  </si>
  <si>
    <t>3.362</t>
  </si>
  <si>
    <t>129.7936774</t>
  </si>
  <si>
    <t>2281217.31</t>
  </si>
  <si>
    <t>49.86</t>
  </si>
  <si>
    <t>3.322</t>
  </si>
  <si>
    <t>129.8051935</t>
  </si>
  <si>
    <t>2203028.96</t>
  </si>
  <si>
    <t>47.12</t>
  </si>
  <si>
    <t>129.8167097</t>
  </si>
  <si>
    <t>2243946.59</t>
  </si>
  <si>
    <t>50.44</t>
  </si>
  <si>
    <t>3.294</t>
  </si>
  <si>
    <t>129.8268333</t>
  </si>
  <si>
    <t>3004702.33</t>
  </si>
  <si>
    <t>3.225</t>
  </si>
  <si>
    <t>129.8364</t>
  </si>
  <si>
    <t>2180999.26</t>
  </si>
  <si>
    <t>38.71</t>
  </si>
  <si>
    <t>3.176</t>
  </si>
  <si>
    <t>129.8459667</t>
  </si>
  <si>
    <t>2508955.24</t>
  </si>
  <si>
    <t>31.64</t>
  </si>
  <si>
    <t>3.153</t>
  </si>
  <si>
    <t>129.8555333</t>
  </si>
  <si>
    <t>2771397.17</t>
  </si>
  <si>
    <t>36.44</t>
  </si>
  <si>
    <t>3.149</t>
  </si>
  <si>
    <t>129.8980645</t>
  </si>
  <si>
    <t>3676388.98</t>
  </si>
  <si>
    <t>35.92</t>
  </si>
  <si>
    <t>3.103</t>
  </si>
  <si>
    <t>129.9845484</t>
  </si>
  <si>
    <t>2007105.86</t>
  </si>
  <si>
    <t>36.89</t>
  </si>
  <si>
    <t>3.119</t>
  </si>
  <si>
    <t>130.0710323</t>
  </si>
  <si>
    <t>2047766.07</t>
  </si>
  <si>
    <t>38.64</t>
  </si>
  <si>
    <t>130.1575161</t>
  </si>
  <si>
    <t>4.607</t>
  </si>
  <si>
    <t>1941676.61</t>
  </si>
  <si>
    <t>34.41</t>
  </si>
  <si>
    <t>3.263</t>
  </si>
  <si>
    <t>130.244</t>
  </si>
  <si>
    <t>2005097.76</t>
  </si>
  <si>
    <t>42.09</t>
  </si>
  <si>
    <t>3.273</t>
  </si>
  <si>
    <t>130.2792258</t>
  </si>
  <si>
    <t>1928720.51</t>
  </si>
  <si>
    <t>40.31</t>
  </si>
  <si>
    <t>130.3144516</t>
  </si>
  <si>
    <t>2173373.91</t>
  </si>
  <si>
    <t>41.81</t>
  </si>
  <si>
    <t>3.354</t>
  </si>
  <si>
    <t>130.3496774</t>
  </si>
  <si>
    <t>2374660.64</t>
  </si>
  <si>
    <t>33</t>
  </si>
  <si>
    <t>3.411</t>
  </si>
  <si>
    <t>130.3849032</t>
  </si>
  <si>
    <t>2427640.17</t>
  </si>
  <si>
    <t>34.19</t>
  </si>
  <si>
    <t>3.493</t>
  </si>
  <si>
    <t>130.4546207</t>
  </si>
  <si>
    <t>2226662.17</t>
  </si>
  <si>
    <t>41.31</t>
  </si>
  <si>
    <t>3.541</t>
  </si>
  <si>
    <t>130.5502069</t>
  </si>
  <si>
    <t>2206319.9</t>
  </si>
  <si>
    <t>50.38</t>
  </si>
  <si>
    <t>3.619</t>
  </si>
  <si>
    <t>130.6457931</t>
  </si>
  <si>
    <t>2202450.81</t>
  </si>
  <si>
    <t>53.63</t>
  </si>
  <si>
    <t>3.667</t>
  </si>
  <si>
    <t>130.7413793</t>
  </si>
  <si>
    <t>2214967.44</t>
  </si>
  <si>
    <t>59.81</t>
  </si>
  <si>
    <t>3.707</t>
  </si>
  <si>
    <t>130.8261935</t>
  </si>
  <si>
    <t>2091592.54</t>
  </si>
  <si>
    <t>59.07</t>
  </si>
  <si>
    <t>3.759</t>
  </si>
  <si>
    <t>130.8966452</t>
  </si>
  <si>
    <t>2089381.77</t>
  </si>
  <si>
    <t>72.63</t>
  </si>
  <si>
    <t>3.82</t>
  </si>
  <si>
    <t>130.9670968</t>
  </si>
  <si>
    <t>2470206.13</t>
  </si>
  <si>
    <t>67.69</t>
  </si>
  <si>
    <t>3.864</t>
  </si>
  <si>
    <t>131.0375484</t>
  </si>
  <si>
    <t>4.308</t>
  </si>
  <si>
    <t>2105301.39</t>
  </si>
  <si>
    <t>68.69</t>
  </si>
  <si>
    <t>131.108</t>
  </si>
  <si>
    <t>2144336.89</t>
  </si>
  <si>
    <t>68.6</t>
  </si>
  <si>
    <t>131.1173333</t>
  </si>
  <si>
    <t>2064065.66</t>
  </si>
  <si>
    <t>76.47</t>
  </si>
  <si>
    <t>131.1266667</t>
  </si>
  <si>
    <t>2196968.33</t>
  </si>
  <si>
    <t>80.14</t>
  </si>
  <si>
    <t>3.747</t>
  </si>
  <si>
    <t>131.136</t>
  </si>
  <si>
    <t>2127661.17</t>
  </si>
  <si>
    <t>67.64</t>
  </si>
  <si>
    <t>3.685</t>
  </si>
  <si>
    <t>131.1453333</t>
  </si>
  <si>
    <t>2207214.81</t>
  </si>
  <si>
    <t>131.0983226</t>
  </si>
  <si>
    <t>2154137.67</t>
  </si>
  <si>
    <t>77.47</t>
  </si>
  <si>
    <t>3.551</t>
  </si>
  <si>
    <t>131.0287742</t>
  </si>
  <si>
    <t>2179360.94</t>
  </si>
  <si>
    <t>77.41</t>
  </si>
  <si>
    <t>3.483</t>
  </si>
  <si>
    <t>130.9592258</t>
  </si>
  <si>
    <t>2245257.18</t>
  </si>
  <si>
    <t>78.11</t>
  </si>
  <si>
    <t>3.433</t>
  </si>
  <si>
    <t>130.8896774</t>
  </si>
  <si>
    <t>2234190.93</t>
  </si>
  <si>
    <t>130.8295333</t>
  </si>
  <si>
    <t>2197299.65</t>
  </si>
  <si>
    <t>81.63</t>
  </si>
  <si>
    <t>3.329</t>
  </si>
  <si>
    <t>130.7929</t>
  </si>
  <si>
    <t>2128362.92</t>
  </si>
  <si>
    <t>84.23</t>
  </si>
  <si>
    <t>3.257</t>
  </si>
  <si>
    <t>130.7562667</t>
  </si>
  <si>
    <t>2224499.28</t>
  </si>
  <si>
    <t>80.37</t>
  </si>
  <si>
    <t>3.187</t>
  </si>
  <si>
    <t>130.7196333</t>
  </si>
  <si>
    <t>4.077</t>
  </si>
  <si>
    <t>2100252.61</t>
  </si>
  <si>
    <t>76.86</t>
  </si>
  <si>
    <t>3.224</t>
  </si>
  <si>
    <t>130.683</t>
  </si>
  <si>
    <t>2175563.69</t>
  </si>
  <si>
    <t>79.14</t>
  </si>
  <si>
    <t>130.7012903</t>
  </si>
  <si>
    <t>2048613.65</t>
  </si>
  <si>
    <t>81.06</t>
  </si>
  <si>
    <t>3.356</t>
  </si>
  <si>
    <t>130.7195806</t>
  </si>
  <si>
    <t>2174514.13</t>
  </si>
  <si>
    <t>83.86</t>
  </si>
  <si>
    <t>3.374</t>
  </si>
  <si>
    <t>130.737871</t>
  </si>
  <si>
    <t>2193367.69</t>
  </si>
  <si>
    <t>83.21</t>
  </si>
  <si>
    <t>3.476</t>
  </si>
  <si>
    <t>130.7561613</t>
  </si>
  <si>
    <t>2283540.3</t>
  </si>
  <si>
    <t>81.41</t>
  </si>
  <si>
    <t>3.552</t>
  </si>
  <si>
    <t>130.7909677</t>
  </si>
  <si>
    <t>2125241.68</t>
  </si>
  <si>
    <t>75.76</t>
  </si>
  <si>
    <t>3.61</t>
  </si>
  <si>
    <t>130.8381613</t>
  </si>
  <si>
    <t>2081181.35</t>
  </si>
  <si>
    <t>3.646</t>
  </si>
  <si>
    <t>130.8853548</t>
  </si>
  <si>
    <t>2125104.72</t>
  </si>
  <si>
    <t>82.09</t>
  </si>
  <si>
    <t>3.709</t>
  </si>
  <si>
    <t>130.9325484</t>
  </si>
  <si>
    <t>2117854.6</t>
  </si>
  <si>
    <t>68.2</t>
  </si>
  <si>
    <t>3.706</t>
  </si>
  <si>
    <t>130.9776667</t>
  </si>
  <si>
    <t>2119438.53</t>
  </si>
  <si>
    <t>68.97</t>
  </si>
  <si>
    <t>131.0103333</t>
  </si>
  <si>
    <t>2027620.23</t>
  </si>
  <si>
    <t>131.043</t>
  </si>
  <si>
    <t>2209835.43</t>
  </si>
  <si>
    <t>63.07</t>
  </si>
  <si>
    <t>131.0756667</t>
  </si>
  <si>
    <t>3.879</t>
  </si>
  <si>
    <t>2133026.07</t>
  </si>
  <si>
    <t>3.603</t>
  </si>
  <si>
    <t>131.1083333</t>
  </si>
  <si>
    <t>2097266.85</t>
  </si>
  <si>
    <t>64.46</t>
  </si>
  <si>
    <t>131.1499677</t>
  </si>
  <si>
    <t>2149594.46</t>
  </si>
  <si>
    <t>63.64</t>
  </si>
  <si>
    <t>3.514</t>
  </si>
  <si>
    <t>131.1930968</t>
  </si>
  <si>
    <t>5</t>
  </si>
  <si>
    <t>317173.1</t>
  </si>
  <si>
    <t>39.7</t>
  </si>
  <si>
    <t>211.6539716</t>
  </si>
  <si>
    <t>6.566</t>
  </si>
  <si>
    <t>311825.7</t>
  </si>
  <si>
    <t>39.81</t>
  </si>
  <si>
    <t>211.8004698</t>
  </si>
  <si>
    <t>303447.57</t>
  </si>
  <si>
    <t>41.14</t>
  </si>
  <si>
    <t>211.8471283</t>
  </si>
  <si>
    <t>270281.63</t>
  </si>
  <si>
    <t>46.7</t>
  </si>
  <si>
    <t>211.8771468</t>
  </si>
  <si>
    <t>288855.71</t>
  </si>
  <si>
    <t>48.89</t>
  </si>
  <si>
    <t>211.9071653</t>
  </si>
  <si>
    <t>297293.59</t>
  </si>
  <si>
    <t>58.5</t>
  </si>
  <si>
    <t>211.9371839</t>
  </si>
  <si>
    <t>281706.41</t>
  </si>
  <si>
    <t>55.46</t>
  </si>
  <si>
    <t>211.770897</t>
  </si>
  <si>
    <t>273282.97</t>
  </si>
  <si>
    <t>52.47</t>
  </si>
  <si>
    <t>211.5718925</t>
  </si>
  <si>
    <t>331406</t>
  </si>
  <si>
    <t>63.18</t>
  </si>
  <si>
    <t>211.372888</t>
  </si>
  <si>
    <t>6.465</t>
  </si>
  <si>
    <t>328020.49</t>
  </si>
  <si>
    <t>65.19</t>
  </si>
  <si>
    <t>211.1738835</t>
  </si>
  <si>
    <t>306858.69</t>
  </si>
  <si>
    <t>65.3</t>
  </si>
  <si>
    <t>211.0388528</t>
  </si>
  <si>
    <t>288839.73</t>
  </si>
  <si>
    <t>65.13</t>
  </si>
  <si>
    <t>210.9891204</t>
  </si>
  <si>
    <t>298697.84</t>
  </si>
  <si>
    <t>67.53</t>
  </si>
  <si>
    <t>210.939388</t>
  </si>
  <si>
    <t>333522.6</t>
  </si>
  <si>
    <t>71.53</t>
  </si>
  <si>
    <t>210.8896556</t>
  </si>
  <si>
    <t>296673.77</t>
  </si>
  <si>
    <t>74.79</t>
  </si>
  <si>
    <t>210.8872772</t>
  </si>
  <si>
    <t>301615.49</t>
  </si>
  <si>
    <t>75.2</t>
  </si>
  <si>
    <t>211.169023</t>
  </si>
  <si>
    <t>310013.11</t>
  </si>
  <si>
    <t>79.81</t>
  </si>
  <si>
    <t>211.4507688</t>
  </si>
  <si>
    <t>337825.89</t>
  </si>
  <si>
    <t>79.54</t>
  </si>
  <si>
    <t>211.7325146</t>
  </si>
  <si>
    <t>296641.91</t>
  </si>
  <si>
    <t>212.0142605</t>
  </si>
  <si>
    <t>313795.6</t>
  </si>
  <si>
    <t>83.91</t>
  </si>
  <si>
    <t>212.0119769</t>
  </si>
  <si>
    <t>295257.3</t>
  </si>
  <si>
    <t>83.72</t>
  </si>
  <si>
    <t>211.8960815</t>
  </si>
  <si>
    <t>305993.27</t>
  </si>
  <si>
    <t>81.25</t>
  </si>
  <si>
    <t>211.7801861</t>
  </si>
  <si>
    <t>6.496</t>
  </si>
  <si>
    <t>291808.87</t>
  </si>
  <si>
    <t>81.14</t>
  </si>
  <si>
    <t>211.6642907</t>
  </si>
  <si>
    <t>280701.7</t>
  </si>
  <si>
    <t>83.98</t>
  </si>
  <si>
    <t>211.6561123</t>
  </si>
  <si>
    <t>274742.63</t>
  </si>
  <si>
    <t>83.66</t>
  </si>
  <si>
    <t>211.7915565</t>
  </si>
  <si>
    <t>268929.03</t>
  </si>
  <si>
    <t>82.46</t>
  </si>
  <si>
    <t>211.9270006</t>
  </si>
  <si>
    <t>303043.02</t>
  </si>
  <si>
    <t>86.1</t>
  </si>
  <si>
    <t>212.0624447</t>
  </si>
  <si>
    <t>286477.35</t>
  </si>
  <si>
    <t>87.41</t>
  </si>
  <si>
    <t>212.1978889</t>
  </si>
  <si>
    <t>287205.38</t>
  </si>
  <si>
    <t>87.71</t>
  </si>
  <si>
    <t>212.1608984</t>
  </si>
  <si>
    <t>288519.75</t>
  </si>
  <si>
    <t>87.05</t>
  </si>
  <si>
    <t>212.123908</t>
  </si>
  <si>
    <t>323798</t>
  </si>
  <si>
    <t>84.06</t>
  </si>
  <si>
    <t>212.0869176</t>
  </si>
  <si>
    <t>306533.08</t>
  </si>
  <si>
    <t>79.86</t>
  </si>
  <si>
    <t>212.0499271</t>
  </si>
  <si>
    <t>282558.65</t>
  </si>
  <si>
    <t>212.0769346</t>
  </si>
  <si>
    <t>293131.58</t>
  </si>
  <si>
    <t>212.1519404</t>
  </si>
  <si>
    <t>283178.12</t>
  </si>
  <si>
    <t>71.1</t>
  </si>
  <si>
    <t>212.2269463</t>
  </si>
  <si>
    <t>6.768</t>
  </si>
  <si>
    <t>290494.85</t>
  </si>
  <si>
    <t>64.99</t>
  </si>
  <si>
    <t>212.3019522</t>
  </si>
  <si>
    <t>280681.2</t>
  </si>
  <si>
    <t>68.11</t>
  </si>
  <si>
    <t>212.3691867</t>
  </si>
  <si>
    <t>284988.27</t>
  </si>
  <si>
    <t>70.96</t>
  </si>
  <si>
    <t>212.4169928</t>
  </si>
  <si>
    <t>278031.81</t>
  </si>
  <si>
    <t>70.58</t>
  </si>
  <si>
    <t>212.464799</t>
  </si>
  <si>
    <t>325310.3</t>
  </si>
  <si>
    <t>58.88</t>
  </si>
  <si>
    <t>212.5126051</t>
  </si>
  <si>
    <t>301827.36</t>
  </si>
  <si>
    <t>62.37</t>
  </si>
  <si>
    <t>212.5604113</t>
  </si>
  <si>
    <t>297384.81</t>
  </si>
  <si>
    <t>52.52</t>
  </si>
  <si>
    <t>212.445487</t>
  </si>
  <si>
    <t>488362.61</t>
  </si>
  <si>
    <t>66.15</t>
  </si>
  <si>
    <t>212.303441</t>
  </si>
  <si>
    <t>344490.88</t>
  </si>
  <si>
    <t>51.31</t>
  </si>
  <si>
    <t>212.1613951</t>
  </si>
  <si>
    <t>352811.53</t>
  </si>
  <si>
    <t>212.0193491</t>
  </si>
  <si>
    <t>367801.19</t>
  </si>
  <si>
    <t>51.61</t>
  </si>
  <si>
    <t>211.9580815</t>
  </si>
  <si>
    <t>466010.25</t>
  </si>
  <si>
    <t>55.01</t>
  </si>
  <si>
    <t>211.9573978</t>
  </si>
  <si>
    <t>298180.18</t>
  </si>
  <si>
    <t>49.79</t>
  </si>
  <si>
    <t>211.9567142</t>
  </si>
  <si>
    <t>286347.26</t>
  </si>
  <si>
    <t>48.3</t>
  </si>
  <si>
    <t>211.9560305</t>
  </si>
  <si>
    <t>6.634</t>
  </si>
  <si>
    <t>260636.71</t>
  </si>
  <si>
    <t>37.74</t>
  </si>
  <si>
    <t>212.008514</t>
  </si>
  <si>
    <t>275313.34</t>
  </si>
  <si>
    <t>45.41</t>
  </si>
  <si>
    <t>212.3800012</t>
  </si>
  <si>
    <t>279088.39</t>
  </si>
  <si>
    <t>44.5</t>
  </si>
  <si>
    <t>212.7514884</t>
  </si>
  <si>
    <t>329613.2</t>
  </si>
  <si>
    <t>41.67</t>
  </si>
  <si>
    <t>213.1229755</t>
  </si>
  <si>
    <t>311590.54</t>
  </si>
  <si>
    <t>213.4944627</t>
  </si>
  <si>
    <t>356622.61</t>
  </si>
  <si>
    <t>58.83</t>
  </si>
  <si>
    <t>213.8068304</t>
  </si>
  <si>
    <t>294659.5</t>
  </si>
  <si>
    <t>63.35</t>
  </si>
  <si>
    <t>214.0955503</t>
  </si>
  <si>
    <t>329033.66</t>
  </si>
  <si>
    <t>60.35</t>
  </si>
  <si>
    <t>214.3842702</t>
  </si>
  <si>
    <t>293098.1</t>
  </si>
  <si>
    <t>55.74</t>
  </si>
  <si>
    <t>214.6729901</t>
  </si>
  <si>
    <t>312177.67</t>
  </si>
  <si>
    <t>64.31</t>
  </si>
  <si>
    <t>214.9257339</t>
  </si>
  <si>
    <t>294732.5</t>
  </si>
  <si>
    <t>70.71</t>
  </si>
  <si>
    <t>215.1640872</t>
  </si>
  <si>
    <t>314316.55</t>
  </si>
  <si>
    <t>61.5</t>
  </si>
  <si>
    <t>215.4024406</t>
  </si>
  <si>
    <t>6.489</t>
  </si>
  <si>
    <t>307333.62</t>
  </si>
  <si>
    <t>215.6407939</t>
  </si>
  <si>
    <t>307913.58</t>
  </si>
  <si>
    <t>72.02</t>
  </si>
  <si>
    <t>215.8592673</t>
  </si>
  <si>
    <t>328415.44</t>
  </si>
  <si>
    <t>74.34</t>
  </si>
  <si>
    <t>216.0280407</t>
  </si>
  <si>
    <t>307291.56</t>
  </si>
  <si>
    <t>74.75</t>
  </si>
  <si>
    <t>216.1968142</t>
  </si>
  <si>
    <t>322904.68</t>
  </si>
  <si>
    <t>66.27</t>
  </si>
  <si>
    <t>216.3655877</t>
  </si>
  <si>
    <t>290930.01</t>
  </si>
  <si>
    <t>77.38</t>
  </si>
  <si>
    <t>216.5343611</t>
  </si>
  <si>
    <t>299614.33</t>
  </si>
  <si>
    <t>71.37</t>
  </si>
  <si>
    <t>216.3023847</t>
  </si>
  <si>
    <t>297149.69</t>
  </si>
  <si>
    <t>216.0704083</t>
  </si>
  <si>
    <t>329183.92</t>
  </si>
  <si>
    <t>83.81</t>
  </si>
  <si>
    <t>215.8384319</t>
  </si>
  <si>
    <t>304984.14</t>
  </si>
  <si>
    <t>83.61</t>
  </si>
  <si>
    <t>215.6064555</t>
  </si>
  <si>
    <t>304811.82</t>
  </si>
  <si>
    <t>86.84</t>
  </si>
  <si>
    <t>215.560463</t>
  </si>
  <si>
    <t>302881.64</t>
  </si>
  <si>
    <t>84.76</t>
  </si>
  <si>
    <t>215.6539583</t>
  </si>
  <si>
    <t>327093.89</t>
  </si>
  <si>
    <t>215.7474537</t>
  </si>
  <si>
    <t>6.529</t>
  </si>
  <si>
    <t>310804.93</t>
  </si>
  <si>
    <t>86.64</t>
  </si>
  <si>
    <t>215.8409491</t>
  </si>
  <si>
    <t>283248.62</t>
  </si>
  <si>
    <t>88.64</t>
  </si>
  <si>
    <t>215.9250696</t>
  </si>
  <si>
    <t>292539.73</t>
  </si>
  <si>
    <t>86.97</t>
  </si>
  <si>
    <t>215.985753</t>
  </si>
  <si>
    <t>275142.17</t>
  </si>
  <si>
    <t>89.42</t>
  </si>
  <si>
    <t>216.0464364</t>
  </si>
  <si>
    <t>317738.56</t>
  </si>
  <si>
    <t>91.07</t>
  </si>
  <si>
    <t>216.1071198</t>
  </si>
  <si>
    <t>289886.16</t>
  </si>
  <si>
    <t>90.16</t>
  </si>
  <si>
    <t>216.1678032</t>
  </si>
  <si>
    <t>303643.84</t>
  </si>
  <si>
    <t>89.35</t>
  </si>
  <si>
    <t>216.2311855</t>
  </si>
  <si>
    <t>310338.17</t>
  </si>
  <si>
    <t>89.18</t>
  </si>
  <si>
    <t>216.2950176</t>
  </si>
  <si>
    <t>315645.53</t>
  </si>
  <si>
    <t>90.38</t>
  </si>
  <si>
    <t>216.3588498</t>
  </si>
  <si>
    <t>321110.22</t>
  </si>
  <si>
    <t>79.04</t>
  </si>
  <si>
    <t>216.4226819</t>
  </si>
  <si>
    <t>278529.71</t>
  </si>
  <si>
    <t>83.55</t>
  </si>
  <si>
    <t>216.6033083</t>
  </si>
  <si>
    <t>291024.98</t>
  </si>
  <si>
    <t>78.01</t>
  </si>
  <si>
    <t>216.9396605</t>
  </si>
  <si>
    <t>292315.38</t>
  </si>
  <si>
    <t>81.16</t>
  </si>
  <si>
    <t>217.2760127</t>
  </si>
  <si>
    <t>309111.47</t>
  </si>
  <si>
    <t>217.6123648</t>
  </si>
  <si>
    <t>6.3</t>
  </si>
  <si>
    <t>286117.72</t>
  </si>
  <si>
    <t>72.36</t>
  </si>
  <si>
    <t>217.9237458</t>
  </si>
  <si>
    <t>306069.18</t>
  </si>
  <si>
    <t>66.9</t>
  </si>
  <si>
    <t>218.0852999</t>
  </si>
  <si>
    <t>307035.11</t>
  </si>
  <si>
    <t>69.27</t>
  </si>
  <si>
    <t>218.2468539</t>
  </si>
  <si>
    <t>353652.23</t>
  </si>
  <si>
    <t>56.71</t>
  </si>
  <si>
    <t>218.408408</t>
  </si>
  <si>
    <t>311906.7</t>
  </si>
  <si>
    <t>218.5699621</t>
  </si>
  <si>
    <t>307944.37</t>
  </si>
  <si>
    <t>64.33</t>
  </si>
  <si>
    <t>218.793912</t>
  </si>
  <si>
    <t>507900.07</t>
  </si>
  <si>
    <t>61.93</t>
  </si>
  <si>
    <t>219.0428204</t>
  </si>
  <si>
    <t>376225.61</t>
  </si>
  <si>
    <t>51.14</t>
  </si>
  <si>
    <t>219.2917287</t>
  </si>
  <si>
    <t>367433.77</t>
  </si>
  <si>
    <t>44.12</t>
  </si>
  <si>
    <t>219.540637</t>
  </si>
  <si>
    <t>379530.3</t>
  </si>
  <si>
    <t>54.42</t>
  </si>
  <si>
    <t>219.7596266</t>
  </si>
  <si>
    <t>458562.24</t>
  </si>
  <si>
    <t>50.33</t>
  </si>
  <si>
    <t>219.9387246</t>
  </si>
  <si>
    <t>349624.88</t>
  </si>
  <si>
    <t>45.62</t>
  </si>
  <si>
    <t>220.1178226</t>
  </si>
  <si>
    <t>312078.71</t>
  </si>
  <si>
    <t>50.21</t>
  </si>
  <si>
    <t>220.2969205</t>
  </si>
  <si>
    <t>5.943</t>
  </si>
  <si>
    <t>291454.52</t>
  </si>
  <si>
    <t>48.86</t>
  </si>
  <si>
    <t>220.4760185</t>
  </si>
  <si>
    <t>287523.98</t>
  </si>
  <si>
    <t>54.65</t>
  </si>
  <si>
    <t>220.5694104</t>
  </si>
  <si>
    <t>295974.22</t>
  </si>
  <si>
    <t>220.6628023</t>
  </si>
  <si>
    <t>333948</t>
  </si>
  <si>
    <t>57.35</t>
  </si>
  <si>
    <t>220.7561941</t>
  </si>
  <si>
    <t>349239.88</t>
  </si>
  <si>
    <t>48.57</t>
  </si>
  <si>
    <t>220.849586</t>
  </si>
  <si>
    <t>356427.98</t>
  </si>
  <si>
    <t>48.25</t>
  </si>
  <si>
    <t>221.0106341</t>
  </si>
  <si>
    <t>312220.47</t>
  </si>
  <si>
    <t>57.75</t>
  </si>
  <si>
    <t>221.2224243</t>
  </si>
  <si>
    <t>359206.21</t>
  </si>
  <si>
    <t>60.66</t>
  </si>
  <si>
    <t>221.4342146</t>
  </si>
  <si>
    <t>347295.6</t>
  </si>
  <si>
    <t>57.69</t>
  </si>
  <si>
    <t>221.6460048</t>
  </si>
  <si>
    <t>339392.54</t>
  </si>
  <si>
    <t>63.55</t>
  </si>
  <si>
    <t>221.7989713</t>
  </si>
  <si>
    <t>321299.99</t>
  </si>
  <si>
    <t>64.44</t>
  </si>
  <si>
    <t>221.8735063</t>
  </si>
  <si>
    <t>331318.73</t>
  </si>
  <si>
    <t>67.76</t>
  </si>
  <si>
    <t>221.9480412</t>
  </si>
  <si>
    <t>402985.7</t>
  </si>
  <si>
    <t>70.4</t>
  </si>
  <si>
    <t>222.0225762</t>
  </si>
  <si>
    <t>5.801</t>
  </si>
  <si>
    <t>351832.03</t>
  </si>
  <si>
    <t>70.56</t>
  </si>
  <si>
    <t>222.0971111</t>
  </si>
  <si>
    <t>330063.06</t>
  </si>
  <si>
    <t>67.33</t>
  </si>
  <si>
    <t>222.1512315</t>
  </si>
  <si>
    <t>324839.74</t>
  </si>
  <si>
    <t>68.96</t>
  </si>
  <si>
    <t>222.2053519</t>
  </si>
  <si>
    <t>360932.69</t>
  </si>
  <si>
    <t>77.1</t>
  </si>
  <si>
    <t>222.2594722</t>
  </si>
  <si>
    <t>333870.52</t>
  </si>
  <si>
    <t>73.45</t>
  </si>
  <si>
    <t>222.3135926</t>
  </si>
  <si>
    <t>336189.66</t>
  </si>
  <si>
    <t>70.45</t>
  </si>
  <si>
    <t>222.330443</t>
  </si>
  <si>
    <t>341994.48</t>
  </si>
  <si>
    <t>78.23</t>
  </si>
  <si>
    <t>222.3323853</t>
  </si>
  <si>
    <t>359867.8</t>
  </si>
  <si>
    <t>79.72</t>
  </si>
  <si>
    <t>222.3343277</t>
  </si>
  <si>
    <t>341704.59</t>
  </si>
  <si>
    <t>81.02</t>
  </si>
  <si>
    <t>222.33627</t>
  </si>
  <si>
    <t>327383.64</t>
  </si>
  <si>
    <t>81.64</t>
  </si>
  <si>
    <t>222.3492901</t>
  </si>
  <si>
    <t>325041.68</t>
  </si>
  <si>
    <t>80.57</t>
  </si>
  <si>
    <t>222.3900046</t>
  </si>
  <si>
    <t>329658.1</t>
  </si>
  <si>
    <t>87.08</t>
  </si>
  <si>
    <t>222.4307191</t>
  </si>
  <si>
    <t>341214.43</t>
  </si>
  <si>
    <t>82.35</t>
  </si>
  <si>
    <t>222.4714336</t>
  </si>
  <si>
    <t>5.603</t>
  </si>
  <si>
    <t>316203.64</t>
  </si>
  <si>
    <t>80.78</t>
  </si>
  <si>
    <t>222.5121481</t>
  </si>
  <si>
    <t>321205.12</t>
  </si>
  <si>
    <t>81.05</t>
  </si>
  <si>
    <t>222.5209358</t>
  </si>
  <si>
    <t>306827.36</t>
  </si>
  <si>
    <t>85.06</t>
  </si>
  <si>
    <t>222.5297234</t>
  </si>
  <si>
    <t>324195.17</t>
  </si>
  <si>
    <t>86.91</t>
  </si>
  <si>
    <t>222.5385111</t>
  </si>
  <si>
    <t>306759.7</t>
  </si>
  <si>
    <t>222.5472987</t>
  </si>
  <si>
    <t>314014.18</t>
  </si>
  <si>
    <t>87.52</t>
  </si>
  <si>
    <t>222.6276753</t>
  </si>
  <si>
    <t>320831.36</t>
  </si>
  <si>
    <t>222.7617437</t>
  </si>
  <si>
    <t>344642.01</t>
  </si>
  <si>
    <t>84.25</t>
  </si>
  <si>
    <t>222.8958121</t>
  </si>
  <si>
    <t>350648.91</t>
  </si>
  <si>
    <t>86.3</t>
  </si>
  <si>
    <t>223.0298805</t>
  </si>
  <si>
    <t>299800.67</t>
  </si>
  <si>
    <t>76.65</t>
  </si>
  <si>
    <t>223.1734167</t>
  </si>
  <si>
    <t>307306.76</t>
  </si>
  <si>
    <t>223.3737593</t>
  </si>
  <si>
    <t>310141.68</t>
  </si>
  <si>
    <t>78.33</t>
  </si>
  <si>
    <t>223.5741019</t>
  </si>
  <si>
    <t>343048.29</t>
  </si>
  <si>
    <t>71.17</t>
  </si>
  <si>
    <t>223.7744444</t>
  </si>
  <si>
    <t>5.422</t>
  </si>
  <si>
    <t>325345.41</t>
  </si>
  <si>
    <t>223.974787</t>
  </si>
  <si>
    <t>313358.15</t>
  </si>
  <si>
    <t>69.17</t>
  </si>
  <si>
    <t>224.0192873</t>
  </si>
  <si>
    <t>319550.77</t>
  </si>
  <si>
    <t>71.7</t>
  </si>
  <si>
    <t>224.0378139</t>
  </si>
  <si>
    <t>6</t>
  </si>
  <si>
    <t>1652635.1</t>
  </si>
  <si>
    <t>40.43</t>
  </si>
  <si>
    <t>212.6223518</t>
  </si>
  <si>
    <t>7.259</t>
  </si>
  <si>
    <t>1606283.86</t>
  </si>
  <si>
    <t>40.57</t>
  </si>
  <si>
    <t>212.7700425</t>
  </si>
  <si>
    <t>1567138.07</t>
  </si>
  <si>
    <t>43.58</t>
  </si>
  <si>
    <t>212.8161546</t>
  </si>
  <si>
    <t>1432953.21</t>
  </si>
  <si>
    <t>47.1</t>
  </si>
  <si>
    <t>212.845337</t>
  </si>
  <si>
    <t>1601348.82</t>
  </si>
  <si>
    <t>212.8745193</t>
  </si>
  <si>
    <t>1558621.36</t>
  </si>
  <si>
    <t>58.82</t>
  </si>
  <si>
    <t>212.9037017</t>
  </si>
  <si>
    <t>1693058.91</t>
  </si>
  <si>
    <t>212.7351935</t>
  </si>
  <si>
    <t>1472033.38</t>
  </si>
  <si>
    <t>53.74</t>
  </si>
  <si>
    <t>212.533737</t>
  </si>
  <si>
    <t>1770333.9</t>
  </si>
  <si>
    <t>64.94</t>
  </si>
  <si>
    <t>212.3322805</t>
  </si>
  <si>
    <t>7.092</t>
  </si>
  <si>
    <t>1667181.82</t>
  </si>
  <si>
    <t>212.1308239</t>
  </si>
  <si>
    <t>1519846.36</t>
  </si>
  <si>
    <t>65.68</t>
  </si>
  <si>
    <t>211.9942765</t>
  </si>
  <si>
    <t>1540435.99</t>
  </si>
  <si>
    <t>64.11</t>
  </si>
  <si>
    <t>211.9442745</t>
  </si>
  <si>
    <t>1498080.16</t>
  </si>
  <si>
    <t>68.91</t>
  </si>
  <si>
    <t>211.8942725</t>
  </si>
  <si>
    <t>1619920.04</t>
  </si>
  <si>
    <t>73.68</t>
  </si>
  <si>
    <t>211.8442706</t>
  </si>
  <si>
    <t>1524059.4</t>
  </si>
  <si>
    <t>74.95</t>
  </si>
  <si>
    <t>211.8421769</t>
  </si>
  <si>
    <t>1531938.44</t>
  </si>
  <si>
    <t>74.8</t>
  </si>
  <si>
    <t>212.1275324</t>
  </si>
  <si>
    <t>1644470.66</t>
  </si>
  <si>
    <t>78.89</t>
  </si>
  <si>
    <t>212.412888</t>
  </si>
  <si>
    <t>1857380.09</t>
  </si>
  <si>
    <t>79.44</t>
  </si>
  <si>
    <t>212.6982436</t>
  </si>
  <si>
    <t>1685652.35</t>
  </si>
  <si>
    <t>212.9835992</t>
  </si>
  <si>
    <t>1677248.24</t>
  </si>
  <si>
    <t>83.89</t>
  </si>
  <si>
    <t>212.9813843</t>
  </si>
  <si>
    <t>1640681.88</t>
  </si>
  <si>
    <t>212.8641412</t>
  </si>
  <si>
    <t>1759777.25</t>
  </si>
  <si>
    <t>80.34</t>
  </si>
  <si>
    <t>212.746898</t>
  </si>
  <si>
    <t>6.973</t>
  </si>
  <si>
    <t>1690317.99</t>
  </si>
  <si>
    <t>80.93</t>
  </si>
  <si>
    <t>212.6296549</t>
  </si>
  <si>
    <t>1560120.8</t>
  </si>
  <si>
    <t>83.75</t>
  </si>
  <si>
    <t>212.6212163</t>
  </si>
  <si>
    <t>1585240.92</t>
  </si>
  <si>
    <t>83.9</t>
  </si>
  <si>
    <t>212.7578505</t>
  </si>
  <si>
    <t>1532308.78</t>
  </si>
  <si>
    <t>81.37</t>
  </si>
  <si>
    <t>212.8944846</t>
  </si>
  <si>
    <t>1633241.59</t>
  </si>
  <si>
    <t>86.61</t>
  </si>
  <si>
    <t>213.0311188</t>
  </si>
  <si>
    <t>1547654.98</t>
  </si>
  <si>
    <t>213.1677529</t>
  </si>
  <si>
    <t>1539930.5</t>
  </si>
  <si>
    <t>213.1291427</t>
  </si>
  <si>
    <t>1450766.12</t>
  </si>
  <si>
    <t>85.71</t>
  </si>
  <si>
    <t>213.0905324</t>
  </si>
  <si>
    <t>1510925.32</t>
  </si>
  <si>
    <t>82.15</t>
  </si>
  <si>
    <t>213.0519222</t>
  </si>
  <si>
    <t>1424225.44</t>
  </si>
  <si>
    <t>78.78</t>
  </si>
  <si>
    <t>213.013312</t>
  </si>
  <si>
    <t>1308537.75</t>
  </si>
  <si>
    <t>81.78</t>
  </si>
  <si>
    <t>213.0398643</t>
  </si>
  <si>
    <t>1275591.84</t>
  </si>
  <si>
    <t>76.49</t>
  </si>
  <si>
    <t>213.1152886</t>
  </si>
  <si>
    <t>all stores holiday flag</t>
  </si>
  <si>
    <t>holiday flag</t>
  </si>
  <si>
    <t xml:space="preserve">                                                                                                                                                                             </t>
  </si>
  <si>
    <t>Sum of Weekly_Sales</t>
  </si>
  <si>
    <t>Grand Total</t>
  </si>
  <si>
    <t>True</t>
  </si>
  <si>
    <t>Average of Temperature</t>
  </si>
  <si>
    <t>Average of Fuel_Price</t>
  </si>
  <si>
    <t>Sum of CPI</t>
  </si>
  <si>
    <t>(blank)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</si>
</sst>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d/yyyy;@"/>
    <numFmt numFmtId="165" formatCode="&quot;$&quot;#,##0.00"/>
  </numFmts>
  <fonts count="3">
    <font>
      <sz val="11"/>
      <color theme="1"/>
      <name val="Aptos Narrow"/>
      <family val="2"/>
      <scheme val="minor"/>
    </font>
    <font>
      <b/>
      <sz val="8"/>
      <color rgb="FF000000"/>
      <name val="Helvetica Neue"/>
      <charset val="1"/>
    </font>
    <font>
      <sz val="8"/>
      <color rgb="FF000000"/>
      <name val="Helvetica Neue"/>
      <charset val="1"/>
    </font>
  </fonts>
  <fills count="4">
    <fill>
      <patternFill patternType="none"/>
    </fill>
    <fill>
      <patternFill patternType="gray125"/>
    </fill>
    <fill>
      <patternFill patternType="solid">
        <fgColor rgb="FFB0B3B2"/>
        <bgColor indexed="64"/>
      </patternFill>
    </fill>
    <fill>
      <patternFill patternType="solid">
        <fgColor rgb="FFD4D4D4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2" borderId="1" xfId="0" applyFont="1" applyFill="1" applyBorder="1"/>
    <xf numFmtId="0" fontId="1" fillId="3" borderId="1" xfId="0" applyFont="1" applyFill="1" applyBorder="1"/>
    <xf numFmtId="0" fontId="2" fillId="0" borderId="1" xfId="0" applyFont="1" applyBorder="1"/>
    <xf numFmtId="14" fontId="2" fillId="0" borderId="1" xfId="0" applyNumberFormat="1" applyFont="1" applyBorder="1"/>
    <xf numFmtId="14" fontId="0" fillId="0" borderId="0" xfId="0" applyNumberFormat="1"/>
    <xf numFmtId="0" fontId="1" fillId="0" borderId="0" xfId="0" applyNumberFormat="1" applyFont="1" applyFill="1" applyBorder="1"/>
    <xf numFmtId="0" fontId="2" fillId="0" borderId="0" xfId="0" applyNumberFormat="1" applyFont="1" applyFill="1" applyBorder="1"/>
    <xf numFmtId="0" fontId="0" fillId="0" borderId="0" xfId="0" applyNumberFormat="1" applyFill="1" applyBorder="1"/>
    <xf numFmtId="164" fontId="0" fillId="0" borderId="0" xfId="0" applyNumberFormat="1"/>
    <xf numFmtId="14" fontId="0" fillId="0" borderId="0" xfId="0" applyNumberFormat="1" applyFill="1" applyBorder="1" applyAlignment="1">
      <alignment horizontal="left"/>
    </xf>
    <xf numFmtId="14" fontId="1" fillId="0" borderId="0" xfId="0" applyNumberFormat="1" applyFont="1" applyFill="1" applyBorder="1" applyAlignment="1">
      <alignment horizontal="left"/>
    </xf>
    <xf numFmtId="14" fontId="2" fillId="0" borderId="0" xfId="0" applyNumberFormat="1" applyFont="1" applyFill="1" applyBorder="1" applyAlignment="1">
      <alignment horizontal="left"/>
    </xf>
    <xf numFmtId="0" fontId="1" fillId="0" borderId="0" xfId="0" applyNumberFormat="1" applyFont="1" applyFill="1" applyBorder="1" applyAlignment="1">
      <alignment horizontal="center"/>
    </xf>
    <xf numFmtId="14" fontId="2" fillId="0" borderId="0" xfId="0" applyNumberFormat="1" applyFont="1" applyFill="1" applyBorder="1" applyAlignment="1">
      <alignment horizontal="center"/>
    </xf>
    <xf numFmtId="14" fontId="0" fillId="0" borderId="0" xfId="0" applyNumberFormat="1" applyFill="1" applyBorder="1" applyAlignment="1">
      <alignment horizontal="center"/>
    </xf>
    <xf numFmtId="2" fontId="1" fillId="0" borderId="0" xfId="0" applyNumberFormat="1" applyFont="1" applyFill="1" applyBorder="1"/>
    <xf numFmtId="2" fontId="2" fillId="0" borderId="0" xfId="0" applyNumberFormat="1" applyFont="1" applyFill="1" applyBorder="1"/>
    <xf numFmtId="2" fontId="0" fillId="0" borderId="0" xfId="0" applyNumberFormat="1" applyFill="1" applyBorder="1"/>
    <xf numFmtId="165" fontId="1" fillId="0" borderId="0" xfId="0" applyNumberFormat="1" applyFont="1" applyFill="1" applyBorder="1"/>
    <xf numFmtId="165" fontId="2" fillId="0" borderId="0" xfId="0" applyNumberFormat="1" applyFont="1" applyFill="1" applyBorder="1"/>
    <xf numFmtId="165" fontId="0" fillId="0" borderId="0" xfId="0" applyNumberFormat="1" applyFill="1" applyBorder="1"/>
    <xf numFmtId="49" fontId="1" fillId="0" borderId="0" xfId="0" applyNumberFormat="1" applyFont="1" applyFill="1" applyBorder="1"/>
    <xf numFmtId="14" fontId="1" fillId="0" borderId="0" xfId="0" applyNumberFormat="1" applyFont="1" applyFill="1" applyBorder="1" applyAlignment="1">
      <alignment horizontal="center"/>
    </xf>
    <xf numFmtId="165" fontId="0" fillId="0" borderId="0" xfId="0" applyNumberFormat="1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2" fontId="0" fillId="0" borderId="0" xfId="0" applyNumberFormat="1"/>
    <xf numFmtId="165" fontId="0" fillId="0" borderId="0" xfId="0" pivotButton="1" applyNumberFormat="1"/>
    <xf numFmtId="1" fontId="0" fillId="0" borderId="0" xfId="0" applyNumberFormat="1"/>
  </cellXfs>
  <cellStyles count="1">
    <cellStyle name="Normal" xfId="0" builtinId="0"/>
  </cellStyles>
  <dxfs count="69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Helvetica Neue"/>
        <charset val="1"/>
        <scheme val="none"/>
      </font>
      <numFmt numFmtId="2" formatCode="0.0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Helvetica Neue"/>
        <charset val="1"/>
        <scheme val="none"/>
      </font>
      <numFmt numFmtId="2" formatCode="0.0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Helvetica Neue"/>
        <charset val="1"/>
        <scheme val="none"/>
      </font>
      <numFmt numFmtId="2" formatCode="0.0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Helvetica Neue"/>
        <charset val="1"/>
        <scheme val="none"/>
      </font>
      <numFmt numFmtId="2" formatCode="0.0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Helvetica Neue"/>
        <charset val="1"/>
        <scheme val="none"/>
      </font>
      <numFmt numFmtId="0" formatCode="General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Helvetica Neue"/>
        <charset val="1"/>
        <scheme val="none"/>
      </font>
      <numFmt numFmtId="165" formatCode="&quot;$&quot;#,##0.0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Helvetica Neue"/>
        <charset val="1"/>
        <scheme val="none"/>
      </font>
      <numFmt numFmtId="19" formatCode="m/d/yyyy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Helvetica Neue"/>
        <charset val="1"/>
        <scheme val="none"/>
      </font>
      <numFmt numFmtId="0" formatCode="General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Helvetica Neue"/>
        <charset val="1"/>
        <scheme val="none"/>
      </font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Helvetica Neue"/>
        <charset val="1"/>
        <scheme val="none"/>
      </font>
      <numFmt numFmtId="30" formatCode="@"/>
      <fill>
        <patternFill patternType="none">
          <fgColor indexed="64"/>
          <bgColor indexed="65"/>
        </patternFill>
      </fill>
    </dxf>
    <dxf>
      <numFmt numFmtId="165" formatCode="&quot;$&quot;#,##0.00"/>
    </dxf>
    <dxf>
      <numFmt numFmtId="165" formatCode="&quot;$&quot;#,##0.00"/>
    </dxf>
    <dxf>
      <numFmt numFmtId="165" formatCode="&quot;$&quot;#,##0.00"/>
    </dxf>
    <dxf>
      <numFmt numFmtId="165" formatCode="&quot;$&quot;#,##0.00"/>
    </dxf>
    <dxf>
      <numFmt numFmtId="1" formatCode="0"/>
    </dxf>
    <dxf>
      <numFmt numFmtId="165" formatCode="&quot;$&quot;#,##0.00"/>
    </dxf>
    <dxf>
      <numFmt numFmtId="165" formatCode="&quot;$&quot;#,##0.00"/>
    </dxf>
    <dxf>
      <numFmt numFmtId="165" formatCode="&quot;$&quot;#,##0.00"/>
    </dxf>
    <dxf>
      <numFmt numFmtId="165" formatCode="&quot;$&quot;#,##0.00"/>
    </dxf>
    <dxf>
      <numFmt numFmtId="165" formatCode="&quot;$&quot;#,##0.00"/>
    </dxf>
    <dxf>
      <numFmt numFmtId="165" formatCode="&quot;$&quot;#,##0.00"/>
    </dxf>
    <dxf>
      <numFmt numFmtId="165" formatCode="&quot;$&quot;#,##0.00"/>
    </dxf>
    <dxf>
      <numFmt numFmtId="165" formatCode="&quot;$&quot;#,##0.00"/>
    </dxf>
    <dxf>
      <numFmt numFmtId="165" formatCode="&quot;$&quot;#,##0.00"/>
    </dxf>
    <dxf>
      <numFmt numFmtId="165" formatCode="&quot;$&quot;#,##0.00"/>
    </dxf>
    <dxf>
      <numFmt numFmtId="165" formatCode="&quot;$&quot;#,##0.00"/>
    </dxf>
    <dxf>
      <numFmt numFmtId="165" formatCode="&quot;$&quot;#,##0.00"/>
    </dxf>
    <dxf>
      <numFmt numFmtId="165" formatCode="&quot;$&quot;#,##0.00"/>
    </dxf>
    <dxf>
      <numFmt numFmtId="165" formatCode="&quot;$&quot;#,##0.00"/>
    </dxf>
    <dxf>
      <numFmt numFmtId="2" formatCode="0.00"/>
    </dxf>
    <dxf>
      <numFmt numFmtId="2" formatCode="0.00"/>
    </dxf>
    <dxf>
      <numFmt numFmtId="165" formatCode="&quot;$&quot;#,##0.00"/>
    </dxf>
    <dxf>
      <numFmt numFmtId="165" formatCode="&quot;$&quot;#,##0.00"/>
    </dxf>
    <dxf>
      <numFmt numFmtId="165" formatCode="&quot;$&quot;#,##0.00"/>
    </dxf>
    <dxf>
      <numFmt numFmtId="165" formatCode="&quot;$&quot;#,##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165" formatCode="&quot;$&quot;#,##0.00"/>
    </dxf>
    <dxf>
      <numFmt numFmtId="165" formatCode="&quot;$&quot;#,##0.00"/>
    </dxf>
    <dxf>
      <numFmt numFmtId="165" formatCode="&quot;$&quot;#,##0.00"/>
    </dxf>
    <dxf>
      <numFmt numFmtId="165" formatCode="&quot;$&quot;#,##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165" formatCode="&quot;$&quot;#,##0.00"/>
    </dxf>
    <dxf>
      <numFmt numFmtId="165" formatCode="&quot;$&quot;#,##0.00"/>
    </dxf>
    <dxf>
      <numFmt numFmtId="165" formatCode="&quot;$&quot;#,##0.00"/>
    </dxf>
    <dxf>
      <numFmt numFmtId="165" formatCode="&quot;$&quot;#,##0.00"/>
    </dxf>
    <dxf>
      <numFmt numFmtId="165" formatCode="&quot;$&quot;#,##0.00"/>
    </dxf>
    <dxf>
      <numFmt numFmtId="165" formatCode="&quot;$&quot;#,##0.00"/>
    </dxf>
    <dxf>
      <numFmt numFmtId="165" formatCode="&quot;$&quot;#,##0.00"/>
    </dxf>
    <dxf>
      <numFmt numFmtId="165" formatCode="&quot;$&quot;#,##0.00"/>
    </dxf>
    <dxf>
      <numFmt numFmtId="165" formatCode="&quot;$&quot;#,##0.00"/>
    </dxf>
    <dxf>
      <numFmt numFmtId="165" formatCode="&quot;$&quot;#,##0.00"/>
    </dxf>
    <dxf>
      <numFmt numFmtId="165" formatCode="&quot;$&quot;#,##0.00"/>
    </dxf>
    <dxf>
      <numFmt numFmtId="165" formatCode="&quot;$&quot;#,##0.00"/>
    </dxf>
    <dxf>
      <numFmt numFmtId="165" formatCode="&quot;$&quot;#,##0.00"/>
    </dxf>
    <dxf>
      <numFmt numFmtId="165" formatCode="&quot;$&quot;#,##0.00"/>
    </dxf>
    <dxf>
      <numFmt numFmtId="165" formatCode="&quot;$&quot;#,##0.00"/>
    </dxf>
    <dxf>
      <numFmt numFmtId="165" formatCode="&quot;$&quot;#,##0.00"/>
    </dxf>
    <dxf>
      <numFmt numFmtId="165" formatCode="&quot;$&quot;#,##0.00"/>
    </dxf>
    <dxf>
      <numFmt numFmtId="165" formatCode="&quot;$&quot;#,##0.00"/>
    </dxf>
    <dxf>
      <numFmt numFmtId="165" formatCode="&quot;$&quot;#,##0.00"/>
    </dxf>
    <dxf>
      <numFmt numFmtId="165" formatCode="&quot;$&quot;#,##0.0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microsoft.com/office/2007/relationships/slicerCache" Target="slicerCaches/slicerCache3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microsoft.com/office/2007/relationships/slicerCache" Target="slicerCaches/slicerCache6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microsoft.com/office/2007/relationships/slicerCache" Target="slicerCaches/slicerCache2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microsoft.com/office/2007/relationships/slicerCache" Target="slicerCaches/slicerCache1.xml"/><Relationship Id="rId20" Type="http://schemas.microsoft.com/office/2007/relationships/slicerCache" Target="slicerCaches/slicerCache5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pivotCacheDefinition" Target="pivotCache/pivotCacheDefinition1.xml"/><Relationship Id="rId23" Type="http://schemas.microsoft.com/office/2007/relationships/slicerCache" Target="slicerCaches/slicerCache8.xml"/><Relationship Id="rId28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microsoft.com/office/2007/relationships/slicerCache" Target="slicerCaches/slicerCache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microsoft.com/office/2007/relationships/slicerCache" Target="slicerCaches/slicerCache7.xml"/><Relationship Id="rId27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 Data Analysis Walmart Sales.xlsx]holiday flag by 2012 and store !PivotTable1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2012 Store Sales with Holiday Flag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'holiday flag by 2012 and store '!$B$3:$B$4</c:f>
              <c:strCache>
                <c:ptCount val="1"/>
                <c:pt idx="0">
                  <c:v>True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'holiday flag by 2012 and store '!$A$5:$A$7</c:f>
              <c:strCache>
                <c:ptCount val="2"/>
                <c:pt idx="0">
                  <c:v>2/10/2012</c:v>
                </c:pt>
                <c:pt idx="1">
                  <c:v>9/7/2012</c:v>
                </c:pt>
              </c:strCache>
            </c:strRef>
          </c:cat>
          <c:val>
            <c:numRef>
              <c:f>'holiday flag by 2012 and store '!$B$5:$B$7</c:f>
              <c:numCache>
                <c:formatCode>"$"#,##0.00</c:formatCode>
                <c:ptCount val="2"/>
                <c:pt idx="0">
                  <c:v>1802477.43</c:v>
                </c:pt>
                <c:pt idx="1">
                  <c:v>1661767.33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8C4-41A4-AAEA-7933A7947CC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07875335"/>
        <c:axId val="507877383"/>
      </c:lineChart>
      <c:catAx>
        <c:axId val="50787533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Holiday Flag Dates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7877383"/>
        <c:crosses val="autoZero"/>
        <c:auto val="1"/>
        <c:lblAlgn val="ctr"/>
        <c:lblOffset val="100"/>
        <c:noMultiLvlLbl val="0"/>
      </c:catAx>
      <c:valAx>
        <c:axId val="5078773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Store Sales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&quot;$&quot;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7875335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 Data Analysis Walmart Sales.xlsx]holiday flag by 2011 and store !PivotTable1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2011 Store Sales with Holiday Flag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rgbClr val="002060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'holiday flag by 2011 and store '!$B$3:$B$4</c:f>
              <c:strCache>
                <c:ptCount val="1"/>
                <c:pt idx="0">
                  <c:v>True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2060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'holiday flag by 2011 and store '!$A$5:$A$9</c:f>
              <c:strCache>
                <c:ptCount val="4"/>
                <c:pt idx="0">
                  <c:v>11/25/2011</c:v>
                </c:pt>
                <c:pt idx="1">
                  <c:v>12/30/2011</c:v>
                </c:pt>
                <c:pt idx="2">
                  <c:v>2/11/2011</c:v>
                </c:pt>
                <c:pt idx="3">
                  <c:v>9/9/2011</c:v>
                </c:pt>
              </c:strCache>
            </c:strRef>
          </c:cat>
          <c:val>
            <c:numRef>
              <c:f>'holiday flag by 2011 and store '!$B$5:$B$9</c:f>
              <c:numCache>
                <c:formatCode>"$"#,##0.00</c:formatCode>
                <c:ptCount val="4"/>
                <c:pt idx="0">
                  <c:v>3004702.33</c:v>
                </c:pt>
                <c:pt idx="1">
                  <c:v>2007105.86</c:v>
                </c:pt>
                <c:pt idx="2">
                  <c:v>2187847.29</c:v>
                </c:pt>
                <c:pt idx="3">
                  <c:v>2093139.01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156-46D9-9C33-EBAF796199F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79239688"/>
        <c:axId val="90453511"/>
      </c:lineChart>
      <c:catAx>
        <c:axId val="4792396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453511"/>
        <c:crosses val="autoZero"/>
        <c:auto val="1"/>
        <c:lblAlgn val="ctr"/>
        <c:lblOffset val="100"/>
        <c:noMultiLvlLbl val="0"/>
      </c:catAx>
      <c:valAx>
        <c:axId val="904535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9239688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 Data Analysis Walmart Sales.xlsx]holiday flag by 2010 and store !PivotTable1</c:name>
    <c:fmtId val="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rgbClr val="002060"/>
                </a:solidFill>
                <a:latin typeface="Arial Black"/>
                <a:ea typeface="Arial Black"/>
                <a:cs typeface="Arial Black"/>
              </a:defRPr>
            </a:pPr>
            <a:r>
              <a:rPr lang="en-US"/>
              <a:t>2010 Store Sales with Holiday Flag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rgbClr val="002060"/>
              </a:solidFill>
              <a:latin typeface="Arial Black"/>
              <a:ea typeface="Arial Black"/>
              <a:cs typeface="Arial Black"/>
            </a:defRPr>
          </a:pPr>
          <a:endParaRPr lang="en-US"/>
        </a:p>
      </c:txPr>
    </c:title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'holiday flag by 2010 and store '!$B$4:$B$5</c:f>
              <c:strCache>
                <c:ptCount val="1"/>
                <c:pt idx="0">
                  <c:v>True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'holiday flag by 2010 and store '!$A$6:$A$10</c:f>
              <c:strCache>
                <c:ptCount val="4"/>
                <c:pt idx="0">
                  <c:v>11/26/2010</c:v>
                </c:pt>
                <c:pt idx="1">
                  <c:v>12/31/2010</c:v>
                </c:pt>
                <c:pt idx="2">
                  <c:v>2/12/2010</c:v>
                </c:pt>
                <c:pt idx="3">
                  <c:v>9/10/2010</c:v>
                </c:pt>
              </c:strCache>
            </c:strRef>
          </c:cat>
          <c:val>
            <c:numRef>
              <c:f>'holiday flag by 2010 and store '!$B$6:$B$10</c:f>
              <c:numCache>
                <c:formatCode>"$"#,##0.00</c:formatCode>
                <c:ptCount val="4"/>
                <c:pt idx="0">
                  <c:v>488362.61</c:v>
                </c:pt>
                <c:pt idx="1">
                  <c:v>298180.18</c:v>
                </c:pt>
                <c:pt idx="2">
                  <c:v>311825.7</c:v>
                </c:pt>
                <c:pt idx="3">
                  <c:v>306533.08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F4F-4819-972A-F0F342657EA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31793160"/>
        <c:axId val="1431812104"/>
      </c:lineChart>
      <c:catAx>
        <c:axId val="143179316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Sales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1812104"/>
        <c:crosses val="autoZero"/>
        <c:auto val="1"/>
        <c:lblAlgn val="ctr"/>
        <c:lblOffset val="100"/>
        <c:noMultiLvlLbl val="0"/>
      </c:catAx>
      <c:valAx>
        <c:axId val="14318121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1793160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76200</xdr:colOff>
      <xdr:row>2</xdr:row>
      <xdr:rowOff>9525</xdr:rowOff>
    </xdr:from>
    <xdr:to>
      <xdr:col>5</xdr:col>
      <xdr:colOff>457200</xdr:colOff>
      <xdr:row>3</xdr:row>
      <xdr:rowOff>133350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2" name="Date 2">
              <a:extLst>
                <a:ext uri="{FF2B5EF4-FFF2-40B4-BE49-F238E27FC236}">
                  <a16:creationId xmlns:a16="http://schemas.microsoft.com/office/drawing/2014/main" id="{F386AC2F-A980-D8A6-BFFC-2DF68E9EAD03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Date 2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877050" y="390525"/>
              <a:ext cx="1828800" cy="3143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endParaRPr sz="1100"/>
            </a:p>
          </xdr:txBody>
        </xdr:sp>
      </mc:Fallback>
    </mc:AlternateContent>
    <xdr:clientData/>
  </xdr:twoCellAnchor>
  <xdr:twoCellAnchor editAs="oneCell">
    <xdr:from>
      <xdr:col>3</xdr:col>
      <xdr:colOff>66675</xdr:colOff>
      <xdr:row>4</xdr:row>
      <xdr:rowOff>85725</xdr:rowOff>
    </xdr:from>
    <xdr:to>
      <xdr:col>5</xdr:col>
      <xdr:colOff>447675</xdr:colOff>
      <xdr:row>14</xdr:row>
      <xdr:rowOff>57150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3" name="                                                                                                                                                                              2">
              <a:extLst>
                <a:ext uri="{FF2B5EF4-FFF2-40B4-BE49-F238E27FC236}">
                  <a16:creationId xmlns:a16="http://schemas.microsoft.com/office/drawing/2014/main" id="{DB5CC188-978A-E256-8E2C-3391568A7915}"/>
                </a:ext>
                <a:ext uri="{147F2762-F138-4A5C-976F-8EAC2B608ADB}">
                  <a16:predDERef xmlns:a16="http://schemas.microsoft.com/office/drawing/2014/main" pred="{F386AC2F-A980-D8A6-BFFC-2DF68E9EAD03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                                                                                                                                                                              2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867525" y="847725"/>
              <a:ext cx="1828800" cy="18764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endParaRPr sz="1100"/>
            </a:p>
          </xdr:txBody>
        </xdr:sp>
      </mc:Fallback>
    </mc:AlternateContent>
    <xdr:clientData/>
  </xdr:twoCellAnchor>
  <xdr:twoCellAnchor>
    <xdr:from>
      <xdr:col>0</xdr:col>
      <xdr:colOff>9525</xdr:colOff>
      <xdr:row>9</xdr:row>
      <xdr:rowOff>9525</xdr:rowOff>
    </xdr:from>
    <xdr:to>
      <xdr:col>2</xdr:col>
      <xdr:colOff>400050</xdr:colOff>
      <xdr:row>23</xdr:row>
      <xdr:rowOff>85725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B1D50B77-A671-FD3A-FEEF-232100C1EB26}"/>
            </a:ext>
            <a:ext uri="{147F2762-F138-4A5C-976F-8EAC2B608ADB}">
              <a16:predDERef xmlns:a16="http://schemas.microsoft.com/office/drawing/2014/main" pred="{DB5CC188-978A-E256-8E2C-3391568A791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266700</xdr:colOff>
      <xdr:row>1</xdr:row>
      <xdr:rowOff>123825</xdr:rowOff>
    </xdr:from>
    <xdr:to>
      <xdr:col>6</xdr:col>
      <xdr:colOff>314325</xdr:colOff>
      <xdr:row>3</xdr:row>
      <xdr:rowOff>95250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2" name="Date 3">
              <a:extLst>
                <a:ext uri="{FF2B5EF4-FFF2-40B4-BE49-F238E27FC236}">
                  <a16:creationId xmlns:a16="http://schemas.microsoft.com/office/drawing/2014/main" id="{4AE6E4E6-785F-B433-D2D4-E62BE2E12FBB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Date 3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067550" y="314325"/>
              <a:ext cx="2486025" cy="3524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endParaRPr sz="1100"/>
            </a:p>
          </xdr:txBody>
        </xdr:sp>
      </mc:Fallback>
    </mc:AlternateContent>
    <xdr:clientData/>
  </xdr:twoCellAnchor>
  <xdr:twoCellAnchor editAs="oneCell">
    <xdr:from>
      <xdr:col>3</xdr:col>
      <xdr:colOff>285750</xdr:colOff>
      <xdr:row>4</xdr:row>
      <xdr:rowOff>19050</xdr:rowOff>
    </xdr:from>
    <xdr:to>
      <xdr:col>5</xdr:col>
      <xdr:colOff>666750</xdr:colOff>
      <xdr:row>13</xdr:row>
      <xdr:rowOff>180975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3" name="                                                                                                                                                                              3">
              <a:extLst>
                <a:ext uri="{FF2B5EF4-FFF2-40B4-BE49-F238E27FC236}">
                  <a16:creationId xmlns:a16="http://schemas.microsoft.com/office/drawing/2014/main" id="{3EAAD7EF-E9BF-0362-20ED-919A31B1B5E3}"/>
                </a:ext>
                <a:ext uri="{147F2762-F138-4A5C-976F-8EAC2B608ADB}">
                  <a16:predDERef xmlns:a16="http://schemas.microsoft.com/office/drawing/2014/main" pred="{4AE6E4E6-785F-B433-D2D4-E62BE2E12FBB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                                                                                                                                                                              3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086600" y="781050"/>
              <a:ext cx="1828800" cy="18764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endParaRPr sz="1100"/>
            </a:p>
          </xdr:txBody>
        </xdr:sp>
      </mc:Fallback>
    </mc:AlternateContent>
    <xdr:clientData/>
  </xdr:twoCellAnchor>
  <xdr:twoCellAnchor>
    <xdr:from>
      <xdr:col>0</xdr:col>
      <xdr:colOff>438150</xdr:colOff>
      <xdr:row>10</xdr:row>
      <xdr:rowOff>171450</xdr:rowOff>
    </xdr:from>
    <xdr:to>
      <xdr:col>3</xdr:col>
      <xdr:colOff>228600</xdr:colOff>
      <xdr:row>23</xdr:row>
      <xdr:rowOff>85725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DF8965CC-DE4E-0DDC-3238-0236B81B142D}"/>
            </a:ext>
            <a:ext uri="{147F2762-F138-4A5C-976F-8EAC2B608ADB}">
              <a16:predDERef xmlns:a16="http://schemas.microsoft.com/office/drawing/2014/main" pred="{3EAAD7EF-E9BF-0362-20ED-919A31B1B5E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266700</xdr:colOff>
      <xdr:row>1</xdr:row>
      <xdr:rowOff>161925</xdr:rowOff>
    </xdr:from>
    <xdr:to>
      <xdr:col>6</xdr:col>
      <xdr:colOff>247650</xdr:colOff>
      <xdr:row>3</xdr:row>
      <xdr:rowOff>133350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3" name="Date 1">
              <a:extLst>
                <a:ext uri="{FF2B5EF4-FFF2-40B4-BE49-F238E27FC236}">
                  <a16:creationId xmlns:a16="http://schemas.microsoft.com/office/drawing/2014/main" id="{CF71AFC9-F920-EDC5-88CB-02CBC02BC90B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Date 1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067550" y="352425"/>
              <a:ext cx="2419350" cy="3524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endParaRPr sz="1100"/>
            </a:p>
          </xdr:txBody>
        </xdr:sp>
      </mc:Fallback>
    </mc:AlternateContent>
    <xdr:clientData/>
  </xdr:twoCellAnchor>
  <xdr:twoCellAnchor editAs="oneCell">
    <xdr:from>
      <xdr:col>3</xdr:col>
      <xdr:colOff>276225</xdr:colOff>
      <xdr:row>4</xdr:row>
      <xdr:rowOff>57150</xdr:rowOff>
    </xdr:from>
    <xdr:to>
      <xdr:col>5</xdr:col>
      <xdr:colOff>657225</xdr:colOff>
      <xdr:row>14</xdr:row>
      <xdr:rowOff>47625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4" name="                                                                                                                                                                              1">
              <a:extLst>
                <a:ext uri="{FF2B5EF4-FFF2-40B4-BE49-F238E27FC236}">
                  <a16:creationId xmlns:a16="http://schemas.microsoft.com/office/drawing/2014/main" id="{8BD41774-1750-1C98-D77B-1362C91E2D40}"/>
                </a:ext>
                <a:ext uri="{147F2762-F138-4A5C-976F-8EAC2B608ADB}">
                  <a16:predDERef xmlns:a16="http://schemas.microsoft.com/office/drawing/2014/main" pred="{CF71AFC9-F920-EDC5-88CB-02CBC02BC90B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                                                                                                                                                                              1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077075" y="819150"/>
              <a:ext cx="1828800" cy="189547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endParaRPr sz="1100"/>
            </a:p>
          </xdr:txBody>
        </xdr:sp>
      </mc:Fallback>
    </mc:AlternateContent>
    <xdr:clientData/>
  </xdr:twoCellAnchor>
  <xdr:twoCellAnchor>
    <xdr:from>
      <xdr:col>0</xdr:col>
      <xdr:colOff>371475</xdr:colOff>
      <xdr:row>10</xdr:row>
      <xdr:rowOff>180975</xdr:rowOff>
    </xdr:from>
    <xdr:to>
      <xdr:col>3</xdr:col>
      <xdr:colOff>28575</xdr:colOff>
      <xdr:row>25</xdr:row>
      <xdr:rowOff>66675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130F9933-2BF0-3A10-6D22-379DB7ADE22C}"/>
            </a:ext>
            <a:ext uri="{147F2762-F138-4A5C-976F-8EAC2B608ADB}">
              <a16:predDERef xmlns:a16="http://schemas.microsoft.com/office/drawing/2014/main" pred="{8BD41774-1750-1C98-D77B-1362C91E2D4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228600</xdr:colOff>
      <xdr:row>3</xdr:row>
      <xdr:rowOff>28575</xdr:rowOff>
    </xdr:from>
    <xdr:to>
      <xdr:col>5</xdr:col>
      <xdr:colOff>28575</xdr:colOff>
      <xdr:row>13</xdr:row>
      <xdr:rowOff>123825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2" name="                                                                                                                                                                             ">
              <a:extLst>
                <a:ext uri="{FF2B5EF4-FFF2-40B4-BE49-F238E27FC236}">
                  <a16:creationId xmlns:a16="http://schemas.microsoft.com/office/drawing/2014/main" id="{FE22BF89-2D38-74E0-6B01-CDBD7E140E78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                                                                                                                                                                             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105650" y="600075"/>
              <a:ext cx="1247775" cy="200025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endParaRPr sz="1100"/>
            </a:p>
          </xdr:txBody>
        </xdr:sp>
      </mc:Fallback>
    </mc:AlternateContent>
    <xdr:clientData/>
  </xdr:twoCellAnchor>
  <xdr:twoCellAnchor editAs="oneCell">
    <xdr:from>
      <xdr:col>3</xdr:col>
      <xdr:colOff>219075</xdr:colOff>
      <xdr:row>1</xdr:row>
      <xdr:rowOff>0</xdr:rowOff>
    </xdr:from>
    <xdr:to>
      <xdr:col>6</xdr:col>
      <xdr:colOff>457200</xdr:colOff>
      <xdr:row>2</xdr:row>
      <xdr:rowOff>161925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3" name="Date">
              <a:extLst>
                <a:ext uri="{FF2B5EF4-FFF2-40B4-BE49-F238E27FC236}">
                  <a16:creationId xmlns:a16="http://schemas.microsoft.com/office/drawing/2014/main" id="{6E465067-7CC3-E473-CF4B-02335A849440}"/>
                </a:ext>
                <a:ext uri="{147F2762-F138-4A5C-976F-8EAC2B608ADB}">
                  <a16:predDERef xmlns:a16="http://schemas.microsoft.com/office/drawing/2014/main" pred="{FE22BF89-2D38-74E0-6B01-CDBD7E140E78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Date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096125" y="190500"/>
              <a:ext cx="2676525" cy="3524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endParaRPr sz="1100"/>
            </a:p>
          </xdr:txBody>
        </xdr:sp>
      </mc:Fallback>
    </mc:AlternateContent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xcel Services" refreshedDate="45571.885467361113" createdVersion="8" refreshedVersion="8" minRefreshableVersion="3" recordCount="750" xr:uid="{CE13E092-A341-4883-9938-F0F0FAD4C604}">
  <cacheSource type="worksheet">
    <worksheetSource ref="A1:H1048576" sheet="Cleaned Data"/>
  </cacheSource>
  <cacheFields count="8">
    <cacheField name="Store" numFmtId="0">
      <sharedItems containsString="0" containsBlank="1" containsNumber="1" containsInteger="1" minValue="1" maxValue="6" count="7">
        <n v="1"/>
        <n v="2"/>
        <n v="3"/>
        <n v="4"/>
        <n v="5"/>
        <n v="6"/>
        <m/>
      </sharedItems>
    </cacheField>
    <cacheField name="Date" numFmtId="14">
      <sharedItems containsNonDate="0" containsBlank="1" count="144">
        <s v="2/5/2010"/>
        <s v="2/12/2010"/>
        <s v="2/19/2010"/>
        <s v="2/26/2010"/>
        <s v="3/5/2010"/>
        <s v="3/12/2010"/>
        <s v="3/19/2010"/>
        <s v="3/26/2010"/>
        <s v="4/2/2010"/>
        <s v="4/9/2010"/>
        <s v="4/16/2010"/>
        <s v="4/23/2010"/>
        <s v="4/30/2010"/>
        <s v="5/7/2010"/>
        <s v="5/14/2010"/>
        <s v="5/21/2010"/>
        <s v="5/28/2010"/>
        <s v="6/4/2010"/>
        <s v="6/11/2010"/>
        <s v="6/18/2010"/>
        <s v="6/25/2010"/>
        <s v="7/2/2010"/>
        <s v="7/9/2010"/>
        <s v="7/16/2010"/>
        <s v="7/23/2010"/>
        <s v="7/30/2010"/>
        <s v="8/6/2010"/>
        <s v="8/13/2010"/>
        <s v="8/20/2010"/>
        <s v="8/27/2010"/>
        <s v="9/3/2010"/>
        <s v="9/10/2010"/>
        <s v="9/17/2010"/>
        <s v="9/24/2010"/>
        <s v="10/1/2010"/>
        <s v="10/8/2010"/>
        <s v="10/15/2010"/>
        <s v="10/22/2010"/>
        <s v="10/29/2010"/>
        <s v="11/5/2010"/>
        <s v="11/12/2010"/>
        <s v="11/19/2010"/>
        <s v="11/26/2010"/>
        <s v="12/3/2010"/>
        <s v="12/10/2010"/>
        <s v="12/17/2010"/>
        <s v="12/24/2010"/>
        <s v="12/31/2010"/>
        <s v="1/7/2011"/>
        <s v="1/14/2011"/>
        <s v="1/21/2011"/>
        <s v="1/28/2011"/>
        <s v="2/4/2011"/>
        <s v="2/11/2011"/>
        <s v="2/18/2011"/>
        <s v="2/25/2011"/>
        <s v="3/4/2011"/>
        <s v="3/11/2011"/>
        <s v="3/18/2011"/>
        <s v="3/25/2011"/>
        <s v="4/1/2011"/>
        <s v="4/8/2011"/>
        <s v="4/15/2011"/>
        <s v="4/22/2011"/>
        <s v="4/29/2011"/>
        <s v="5/6/2011"/>
        <s v="5/13/2011"/>
        <s v="5/20/2011"/>
        <s v="5/27/2011"/>
        <s v="6/3/2011"/>
        <s v="6/10/2011"/>
        <s v="6/17/2011"/>
        <s v="6/24/2011"/>
        <s v="7/1/2011"/>
        <s v="7/8/2011"/>
        <s v="7/15/2011"/>
        <s v="7/22/2011"/>
        <s v="7/29/2011"/>
        <s v="8/5/2011"/>
        <s v="8/12/2011"/>
        <s v="8/19/2011"/>
        <s v="8/26/2011"/>
        <s v="9/2/2011"/>
        <s v="9/9/2011"/>
        <s v="9/16/2011"/>
        <s v="9/23/2011"/>
        <s v="9/30/2011"/>
        <s v="10/7/2011"/>
        <s v="10/14/2011"/>
        <s v="10/21/2011"/>
        <s v="10/28/2011"/>
        <s v="11/4/2011"/>
        <s v="11/11/2011"/>
        <s v="11/18/2011"/>
        <s v="11/25/2011"/>
        <s v="12/2/2011"/>
        <s v="12/9/2011"/>
        <s v="12/16/2011"/>
        <s v="12/23/2011"/>
        <s v="12/30/2011"/>
        <s v="1/6/2012"/>
        <s v="1/13/2012"/>
        <s v="1/20/2012"/>
        <s v="1/27/2012"/>
        <s v="2/3/2012"/>
        <s v="2/10/2012"/>
        <s v="2/17/2012"/>
        <s v="2/24/2012"/>
        <s v="3/2/2012"/>
        <s v="3/9/2012"/>
        <s v="3/16/2012"/>
        <s v="3/23/2012"/>
        <s v="3/30/2012"/>
        <s v="4/6/2012"/>
        <s v="4/13/2012"/>
        <s v="4/20/2012"/>
        <s v="4/27/2012"/>
        <s v="5/4/2012"/>
        <s v="5/11/2012"/>
        <s v="5/18/2012"/>
        <s v="5/25/2012"/>
        <s v="6/1/2012"/>
        <s v="6/8/2012"/>
        <s v="6/15/2012"/>
        <s v="6/22/2012"/>
        <s v="6/29/2012"/>
        <s v="7/6/2012"/>
        <s v="7/13/2012"/>
        <s v="7/20/2012"/>
        <s v="7/27/2012"/>
        <s v="8/3/2012"/>
        <s v="8/10/2012"/>
        <s v="8/17/2012"/>
        <s v="8/24/2012"/>
        <s v="8/31/2012"/>
        <s v="9/7/2012"/>
        <s v="9/14/2012"/>
        <s v="9/21/2012"/>
        <s v="9/28/2012"/>
        <s v="10/5/2012"/>
        <s v="10/12/2012"/>
        <s v="10/19/2012"/>
        <s v="10/26/2012"/>
        <m/>
      </sharedItems>
    </cacheField>
    <cacheField name="Weekly_Sales" numFmtId="0">
      <sharedItems containsString="0" containsBlank="1" containsNumber="1" minValue="260636.71" maxValue="3676388.98" count="750">
        <n v="1643690.9"/>
        <n v="1641957.44"/>
        <n v="1611968.17"/>
        <n v="1409727.59"/>
        <n v="1554806.68"/>
        <n v="1439541.59"/>
        <n v="1472515.79"/>
        <n v="1404429.92"/>
        <n v="1594968.28"/>
        <n v="1545418.53"/>
        <n v="1466058.28"/>
        <n v="1391256.12"/>
        <n v="1425100.71"/>
        <n v="1603955.12"/>
        <n v="1494251.5"/>
        <n v="1399662.07"/>
        <n v="1432069.95"/>
        <n v="1615524.71"/>
        <n v="1542561.09"/>
        <n v="1503284.06"/>
        <n v="1422711.6"/>
        <n v="1492418.14"/>
        <n v="1546074.18"/>
        <n v="1448938.92"/>
        <n v="1385065.2"/>
        <n v="1371986.6"/>
        <n v="1605491.78"/>
        <n v="1508237.76"/>
        <n v="1513080.49"/>
        <n v="1449142.92"/>
        <n v="1540163.53"/>
        <n v="1507460.69"/>
        <n v="1430378.67"/>
        <n v="1351791.03"/>
        <n v="1453329.5"/>
        <n v="1508239.93"/>
        <n v="1459409.1"/>
        <n v="1345454"/>
        <n v="1384209.22"/>
        <n v="1551659.28"/>
        <n v="1494479.49"/>
        <n v="1483784.18"/>
        <n v="1955624.11"/>
        <n v="1548033.78"/>
        <n v="1682614.26"/>
        <n v="1891034.93"/>
        <n v="2387950.2000000002"/>
        <n v="1367320.01"/>
        <n v="1444732.28"/>
        <n v="1391013.96"/>
        <n v="1327405.42"/>
        <n v="1316899.31"/>
        <n v="1606629.58"/>
        <n v="1649614.93"/>
        <n v="1686842.78"/>
        <n v="1456800.28"/>
        <n v="1636263.41"/>
        <n v="1553191.63"/>
        <n v="1576818.06"/>
        <n v="1541102.38"/>
        <n v="1495064.75"/>
        <n v="1614259.35"/>
        <n v="1559889"/>
        <n v="1564819.81"/>
        <n v="1455090.69"/>
        <n v="1629391.28"/>
        <n v="1604775.58"/>
        <n v="1428218.27"/>
        <n v="1466046.67"/>
        <n v="1635078.41"/>
        <n v="1588948.32"/>
        <n v="1532114.86"/>
        <n v="1438830.15"/>
        <n v="1488538.09"/>
        <n v="1534849.64"/>
        <n v="1455119.97"/>
        <n v="1396926.82"/>
        <n v="1352219.79"/>
        <n v="1624383.75"/>
        <n v="1525147.09"/>
        <n v="1530761.43"/>
        <n v="1464693.46"/>
        <n v="1550229.22"/>
        <n v="1540471.24"/>
        <n v="1514259.78"/>
        <n v="1380020.27"/>
        <n v="1394561.83"/>
        <n v="1630989.95"/>
        <n v="1493525.93"/>
        <n v="1502562.78"/>
        <n v="1445249.09"/>
        <n v="1697229.58"/>
        <n v="1594938.89"/>
        <n v="1539483.7"/>
        <n v="2033320.66"/>
        <n v="1584083.95"/>
        <n v="1799682.38"/>
        <n v="1881176.67"/>
        <n v="2270188.9900000002"/>
        <n v="1497462.72"/>
        <n v="1550369.92"/>
        <n v="1459601.17"/>
        <n v="1394393.84"/>
        <n v="1319325.5900000001"/>
        <n v="1636339.65"/>
        <n v="1802477.43"/>
        <n v="1819870"/>
        <n v="1539387.83"/>
        <n v="1688420.76"/>
        <n v="1675431.16"/>
        <n v="1677472.78"/>
        <n v="1511068.07"/>
        <n v="1649604.63"/>
        <n v="1899676.88"/>
        <n v="1621031.7"/>
        <n v="1521577.87"/>
        <n v="1468928.37"/>
        <n v="1684519.99"/>
        <n v="1611096.05"/>
        <n v="1595901.87"/>
        <n v="1555444.55"/>
        <n v="1624477.58"/>
        <n v="1697230.96"/>
        <n v="1630607"/>
        <n v="1527845.81"/>
        <n v="1540421.49"/>
        <n v="1769854.16"/>
        <n v="1527014.04"/>
        <n v="1497954.76"/>
        <n v="1439123.71"/>
        <n v="1631135.79"/>
        <n v="1592409.97"/>
        <n v="1597868.05"/>
        <n v="1494122.38"/>
        <n v="1582083.4"/>
        <n v="1661767.33"/>
        <n v="1517428.87"/>
        <n v="1506126.06"/>
        <n v="1437059.26"/>
        <n v="1670785.97"/>
        <n v="1573072.81"/>
        <n v="1508068.77"/>
        <n v="1493659.74"/>
        <n v="2136989.46"/>
        <n v="2137809.5"/>
        <n v="2124451.54"/>
        <n v="1865097.27"/>
        <n v="1991013.13"/>
        <n v="1990483.78"/>
        <n v="1946070.88"/>
        <n v="1750197.81"/>
        <n v="2066187.72"/>
        <n v="1954689.21"/>
        <n v="1874957.94"/>
        <n v="1821990.93"/>
        <n v="1802450.29"/>
        <n v="2042581.71"/>
        <n v="1880752.36"/>
        <n v="1896937.1"/>
        <n v="1957113.89"/>
        <n v="2102539.9300000002"/>
        <n v="2025538.76"/>
        <n v="2001636.96"/>
        <n v="1939927.09"/>
        <n v="2003940.64"/>
        <n v="1880902.62"/>
        <n v="1845879.79"/>
        <n v="1781717.71"/>
        <n v="1804246.16"/>
        <n v="1991909.98"/>
        <n v="1895601.05"/>
        <n v="1964335.23"/>
        <n v="1863840.49"/>
        <n v="1904608.09"/>
        <n v="1839128.83"/>
        <n v="1793903.6"/>
        <n v="1724557.22"/>
        <n v="1827440.43"/>
        <n v="1849921.44"/>
        <n v="1794355.49"/>
        <n v="1737947.64"/>
        <n v="1802755.11"/>
        <n v="1939061.41"/>
        <n v="1916812.74"/>
        <n v="1956739.17"/>
        <n v="2658725.29"/>
        <n v="2015781.27"/>
        <n v="2378726.5499999998"/>
        <n v="2609166.75"/>
        <n v="3436007.68"/>
        <n v="1750434.55"/>
        <n v="1758050.79"/>
        <n v="1744193.58"/>
        <n v="1751384.9"/>
        <n v="1695371.68"/>
        <n v="1929346.23"/>
        <n v="2168041.61"/>
        <n v="2080884.82"/>
        <n v="1833511.08"/>
        <n v="1981607.78"/>
        <n v="1879107.31"/>
        <n v="1902557.66"/>
        <n v="1766162.05"/>
        <n v="1800171.36"/>
        <n v="1847552.61"/>
        <n v="1856467.84"/>
        <n v="1886339.6"/>
        <n v="1745545.28"/>
        <n v="1837743.6"/>
        <n v="1838513.07"/>
        <n v="1688281.86"/>
        <n v="1797732.56"/>
        <n v="1933756.21"/>
        <n v="1929153.16"/>
        <n v="1953771.99"/>
        <n v="1790925.8"/>
        <n v="1866243"/>
        <n v="1853161.99"/>
        <n v="1785187.29"/>
        <n v="1743816.41"/>
        <n v="1680693.06"/>
        <n v="1876704.26"/>
        <n v="1812768.26"/>
        <n v="1844094.59"/>
        <n v="1821139.91"/>
        <n v="1809119.7"/>
        <n v="1748000.65"/>
        <n v="1691439.52"/>
        <n v="1669299.78"/>
        <n v="1650394.44"/>
        <n v="1837553.43"/>
        <n v="1743882.19"/>
        <n v="1834680.25"/>
        <n v="1769296.25"/>
        <n v="1959707.9"/>
        <n v="1920725.15"/>
        <n v="1902762.5"/>
        <n v="2614202.2999999998"/>
        <n v="1954952"/>
        <n v="2290549.3199999998"/>
        <n v="2432736.52"/>
        <n v="3224369.8"/>
        <n v="1874226.52"/>
        <n v="1799520.14"/>
        <n v="1744725.48"/>
        <n v="1711769.11"/>
        <n v="1660906.14"/>
        <n v="1935299.94"/>
        <n v="2103322.6800000002"/>
        <n v="2196688.46"/>
        <n v="1861802.7"/>
        <n v="1952555.66"/>
        <n v="1937628.26"/>
        <n v="1976082.13"/>
        <n v="1790439.16"/>
        <n v="1857480.84"/>
        <n v="2129035.91"/>
        <n v="1935869.1"/>
        <n v="1847344.45"/>
        <n v="1764133.09"/>
        <n v="1923957.09"/>
        <n v="1917520.99"/>
        <n v="2000940.67"/>
        <n v="1912791.09"/>
        <n v="1910092.37"/>
        <n v="2010216.49"/>
        <n v="1962924.3"/>
        <n v="1887733.21"/>
        <n v="1881046.12"/>
        <n v="2041507.4"/>
        <n v="1830075.13"/>
        <n v="1819666.46"/>
        <n v="1757923.88"/>
        <n v="1946104.64"/>
        <n v="1866719.96"/>
        <n v="1928016.01"/>
        <n v="1876788.15"/>
        <n v="1947083.3"/>
        <n v="1898777.07"/>
        <n v="1814806.63"/>
        <n v="1829415.67"/>
        <n v="1746470.56"/>
        <n v="1998321.04"/>
        <n v="1900745.13"/>
        <n v="1847990.41"/>
        <n v="1834458.35"/>
        <n v="461622.22"/>
        <n v="420728.96"/>
        <n v="421642.19"/>
        <n v="407204.86"/>
        <n v="415202.04"/>
        <n v="384200.69"/>
        <n v="375328.59"/>
        <n v="359949.27"/>
        <n v="423294.4"/>
        <n v="415870.28"/>
        <n v="354993.26"/>
        <n v="339976.65"/>
        <n v="361248.39"/>
        <n v="399323.86"/>
        <n v="384357.94"/>
        <n v="343763.17"/>
        <n v="350089.23"/>
        <n v="396968.8"/>
        <n v="355017.09"/>
        <n v="364076.85"/>
        <n v="357346.48"/>
        <n v="381151.72"/>
        <n v="349214.18"/>
        <n v="352728.78"/>
        <n v="352864.49"/>
        <n v="347955.05"/>
        <n v="402635.76"/>
        <n v="339597.38"/>
        <n v="351728.21"/>
        <n v="362134.09"/>
        <n v="366473.97"/>
        <n v="352260.97"/>
        <n v="363064.64"/>
        <n v="355626.87"/>
        <n v="358784.1"/>
        <n v="395107.35"/>
        <n v="345584.39"/>
        <n v="348895.98"/>
        <n v="348591.74"/>
        <n v="423175.56"/>
        <n v="386635.03"/>
        <n v="372545.32"/>
        <n v="565567.84"/>
        <n v="476420.77"/>
        <n v="467642.03"/>
        <n v="498159.39"/>
        <n v="605990.41"/>
        <n v="382677.76000000001"/>
        <n v="378241.34"/>
        <n v="381061.1"/>
        <n v="350876.7"/>
        <n v="364866.24"/>
        <n v="438516.53"/>
        <n v="430526.21"/>
        <n v="432782.1"/>
        <n v="397211.19"/>
        <n v="437084.51"/>
        <n v="404753.3"/>
        <n v="392109.51"/>
        <n v="380683.67"/>
        <n v="374556.08"/>
        <n v="384075.31"/>
        <n v="366250.69"/>
        <n v="391860.04"/>
        <n v="367405.4"/>
        <n v="413042.12"/>
        <n v="386312.68"/>
        <n v="364603.13"/>
        <n v="369350.6"/>
        <n v="394507.84"/>
        <n v="391638.75"/>
        <n v="403423.34"/>
        <n v="385520.71"/>
        <n v="368962.72"/>
        <n v="395146.23999999999"/>
        <n v="373454.33"/>
        <n v="360617.37"/>
        <n v="345381.29"/>
        <n v="409981.25"/>
        <n v="380376.85"/>
        <n v="379716.91"/>
        <n v="366367.55"/>
        <n v="375988.69"/>
        <n v="377347.49"/>
        <n v="375629.51"/>
        <n v="365248.94"/>
        <n v="368477.93"/>
        <n v="403342.4"/>
        <n v="368282.57"/>
        <n v="394976.36"/>
        <n v="389540.62"/>
        <n v="459443.22"/>
        <n v="407764.25"/>
        <n v="398838.97"/>
        <n v="556925.18999999994"/>
        <n v="472511.32"/>
        <n v="468772.8"/>
        <n v="510747.62"/>
        <n v="551221.21"/>
        <n v="410553.88"/>
        <n v="398178.21"/>
        <n v="367438.62"/>
        <n v="365818.61"/>
        <n v="349518.1"/>
        <n v="424960.66"/>
        <n v="473292.47"/>
        <n v="475591.08"/>
        <n v="418925.47"/>
        <n v="469752.56"/>
        <n v="445162.05"/>
        <n v="411775.8"/>
        <n v="413907.25"/>
        <n v="407488.84"/>
        <n v="503232.13"/>
        <n v="420789.74"/>
        <n v="434822.13"/>
        <n v="394616.11"/>
        <n v="439913.57"/>
        <n v="431985.36"/>
        <n v="418112.76"/>
        <n v="413701.29"/>
        <n v="432268.53"/>
        <n v="446336.8"/>
        <n v="442074.79"/>
        <n v="419497.95"/>
        <n v="422965.33"/>
        <n v="411206.5"/>
        <n v="416913.1"/>
        <n v="432424.85"/>
        <n v="389427.9"/>
        <n v="419990.29"/>
        <n v="391811.6"/>
        <n v="394918.83"/>
        <n v="412449.67"/>
        <n v="408838.73"/>
        <n v="408229.73"/>
        <n v="407589.16"/>
        <n v="414392.09"/>
        <n v="389813.02"/>
        <n v="443557.65"/>
        <n v="410804.39"/>
        <n v="424513.08"/>
        <n v="405432.7"/>
        <n v="2135143.87"/>
        <n v="2188307.39"/>
        <n v="2049860.26"/>
        <n v="1925728.84"/>
        <n v="1971057.44"/>
        <n v="1894324.09"/>
        <n v="1897429.36"/>
        <n v="1762539.3"/>
        <n v="1979247.12"/>
        <n v="1818452.72"/>
        <n v="1851519.69"/>
        <n v="1802677.9"/>
        <n v="1817273.28"/>
        <n v="2000626.14"/>
        <n v="1875597.28"/>
        <n v="1903752.6"/>
        <n v="1857533.7"/>
        <n v="1903290.58"/>
        <n v="1870619.23"/>
        <n v="1929736.35"/>
        <n v="1846651.95"/>
        <n v="1881337.21"/>
        <n v="1812208.22"/>
        <n v="1898427.66"/>
        <n v="1848426.78"/>
        <n v="1796637.61"/>
        <n v="1907638.58"/>
        <n v="2007050.75"/>
        <n v="1997181.09"/>
        <n v="1848403.92"/>
        <n v="1935857.58"/>
        <n v="1865820.81"/>
        <n v="1899959.61"/>
        <n v="1810684.68"/>
        <n v="1842821.02"/>
        <n v="1951494.85"/>
        <n v="1867345.09"/>
        <n v="1927610.06"/>
        <n v="1933333"/>
        <n v="2013115.79"/>
        <n v="1999794.26"/>
        <n v="2097809.4"/>
        <n v="2789469.45"/>
        <n v="2102530.17"/>
        <n v="2302504.86"/>
        <n v="2740057.14"/>
        <n v="3526713.39"/>
        <n v="1794868.74"/>
        <n v="1862476.27"/>
        <n v="1865502.46"/>
        <n v="1886393.94"/>
        <n v="1814240.85"/>
        <n v="2119086.04"/>
        <n v="2187847.29"/>
        <n v="2316495.56"/>
        <n v="2078094.69"/>
        <n v="2103455.75"/>
        <n v="2039818.41"/>
        <n v="2116475.38"/>
        <n v="1944164.32"/>
        <n v="1900246.47"/>
        <n v="2074953.46"/>
        <n v="1960587.76"/>
        <n v="2220600.7599999998"/>
        <n v="1878167.44"/>
        <n v="2063682.76"/>
        <n v="2002362.37"/>
        <n v="2015563.48"/>
        <n v="1986597.95"/>
        <n v="2065377.15"/>
        <n v="2073951.38"/>
        <n v="2141210.62"/>
        <n v="2008344.92"/>
        <n v="2051533.53"/>
        <n v="2066541.86"/>
        <n v="2049046.95"/>
        <n v="2036231.39"/>
        <n v="1989674.07"/>
        <n v="2160057.39"/>
        <n v="2105668.7400000002"/>
        <n v="2232892.1"/>
        <n v="1988490.21"/>
        <n v="2078420.31"/>
        <n v="2093139.01"/>
        <n v="2075577.33"/>
        <n v="2031406.41"/>
        <n v="1929486.63"/>
        <n v="2166737.65"/>
        <n v="2074548.85"/>
        <n v="2207742.13"/>
        <n v="2151659.59"/>
        <n v="2281217.31"/>
        <n v="2203028.96"/>
        <n v="2243946.59"/>
        <n v="3004702.33"/>
        <n v="2180999.2599999998"/>
        <n v="2508955.2400000002"/>
        <n v="2771397.17"/>
        <n v="3676388.98"/>
        <n v="2007105.86"/>
        <n v="2047766.07"/>
        <n v="1941676.61"/>
        <n v="2005097.76"/>
        <n v="1928720.51"/>
        <n v="2173373.91"/>
        <n v="2374660.64"/>
        <n v="2427640.17"/>
        <n v="2226662.17"/>
        <n v="2206319.9"/>
        <n v="2202450.81"/>
        <n v="2214967.44"/>
        <n v="2091592.54"/>
        <n v="2089381.77"/>
        <n v="2470206.13"/>
        <n v="2105301.39"/>
        <n v="2144336.89"/>
        <n v="2064065.66"/>
        <n v="2196968.33"/>
        <n v="2127661.17"/>
        <n v="2207214.81"/>
        <n v="2154137.67"/>
        <n v="2179360.94"/>
        <n v="2245257.1800000002"/>
        <n v="2234190.9300000002"/>
        <n v="2197299.65"/>
        <n v="2128362.92"/>
        <n v="2224499.2799999998"/>
        <n v="2100252.61"/>
        <n v="2175563.69"/>
        <n v="2048613.65"/>
        <n v="2174514.13"/>
        <n v="2193367.69"/>
        <n v="2283540.2999999998"/>
        <n v="2125241.6800000002"/>
        <n v="2081181.35"/>
        <n v="2125104.7200000002"/>
        <n v="2117854.6"/>
        <n v="2119438.5299999998"/>
        <n v="2027620.23"/>
        <n v="2209835.4300000002"/>
        <n v="2133026.0699999998"/>
        <n v="2097266.85"/>
        <n v="2149594.46"/>
        <n v="317173.09999999998"/>
        <n v="311825.7"/>
        <n v="303447.57"/>
        <n v="270281.63"/>
        <n v="288855.71000000002"/>
        <n v="297293.59000000003"/>
        <n v="281706.40999999997"/>
        <n v="273282.96999999997"/>
        <n v="331406"/>
        <n v="328020.49"/>
        <n v="306858.69"/>
        <n v="288839.73"/>
        <n v="298697.84000000003"/>
        <n v="333522.59999999998"/>
        <n v="296673.77"/>
        <n v="301615.49"/>
        <n v="310013.11"/>
        <n v="337825.89"/>
        <n v="296641.90999999997"/>
        <n v="313795.59999999998"/>
        <n v="295257.3"/>
        <n v="305993.27"/>
        <n v="291808.87"/>
        <n v="280701.7"/>
        <n v="274742.63"/>
        <n v="268929.03000000003"/>
        <n v="303043.02"/>
        <n v="286477.34999999998"/>
        <n v="287205.38"/>
        <n v="288519.75"/>
        <n v="323798"/>
        <n v="306533.08"/>
        <n v="282558.65000000002"/>
        <n v="293131.58"/>
        <n v="283178.12"/>
        <n v="290494.84999999998"/>
        <n v="280681.2"/>
        <n v="284988.27"/>
        <n v="278031.81"/>
        <n v="325310.3"/>
        <n v="301827.36"/>
        <n v="297384.81"/>
        <n v="488362.61"/>
        <n v="344490.88"/>
        <n v="352811.53"/>
        <n v="367801.19"/>
        <n v="466010.25"/>
        <n v="298180.18"/>
        <n v="286347.26"/>
        <n v="260636.71"/>
        <n v="275313.34000000003"/>
        <n v="279088.39"/>
        <n v="329613.2"/>
        <n v="311590.53999999998"/>
        <n v="356622.61"/>
        <n v="294659.5"/>
        <n v="329033.65999999997"/>
        <n v="293098.09999999998"/>
        <n v="312177.67"/>
        <n v="294732.5"/>
        <n v="314316.55"/>
        <n v="307333.62"/>
        <n v="307913.58"/>
        <n v="328415.44"/>
        <n v="307291.56"/>
        <n v="322904.68"/>
        <n v="290930.01"/>
        <n v="299614.33"/>
        <n v="297149.69"/>
        <n v="329183.92"/>
        <n v="304984.14"/>
        <n v="304811.82"/>
        <n v="302881.64"/>
        <n v="327093.89"/>
        <n v="310804.93"/>
        <n v="283248.62"/>
        <n v="292539.73"/>
        <n v="275142.17"/>
        <n v="317738.56"/>
        <n v="289886.15999999997"/>
        <n v="303643.84000000003"/>
        <n v="310338.17"/>
        <n v="315645.53000000003"/>
        <n v="321110.21999999997"/>
        <n v="278529.71000000002"/>
        <n v="291024.98"/>
        <n v="292315.38"/>
        <n v="309111.46999999997"/>
        <n v="286117.71999999997"/>
        <n v="306069.18"/>
        <n v="307035.11"/>
        <n v="353652.23"/>
        <n v="311906.7"/>
        <n v="307944.37"/>
        <n v="507900.07"/>
        <n v="376225.61"/>
        <n v="367433.77"/>
        <n v="379530.3"/>
        <n v="458562.24"/>
        <n v="349624.88"/>
        <n v="312078.71000000002"/>
        <n v="291454.52"/>
        <n v="287523.98"/>
        <n v="295974.21999999997"/>
        <n v="333948"/>
        <n v="349239.88"/>
        <n v="356427.98"/>
        <n v="312220.46999999997"/>
        <n v="359206.21"/>
        <n v="347295.6"/>
        <n v="339392.54"/>
        <n v="321299.99"/>
        <n v="331318.73"/>
        <n v="402985.7"/>
        <n v="351832.03"/>
        <n v="330063.06"/>
        <n v="324839.74"/>
        <n v="360932.69"/>
        <n v="333870.52"/>
        <n v="336189.66"/>
        <n v="341994.48"/>
        <n v="359867.8"/>
        <n v="341704.59"/>
        <n v="327383.64"/>
        <n v="325041.68"/>
        <n v="329658.09999999998"/>
        <n v="341214.43"/>
        <n v="316203.64"/>
        <n v="321205.12"/>
        <n v="306827.36"/>
        <n v="324195.17"/>
        <n v="306759.7"/>
        <n v="314014.18"/>
        <n v="320831.35999999999"/>
        <n v="344642.01"/>
        <n v="350648.91"/>
        <n v="299800.67"/>
        <n v="307306.76"/>
        <n v="310141.68"/>
        <n v="343048.29"/>
        <n v="325345.40999999997"/>
        <n v="313358.15000000002"/>
        <n v="319550.77"/>
        <n v="1652635.1"/>
        <n v="1606283.86"/>
        <n v="1567138.07"/>
        <n v="1432953.21"/>
        <n v="1601348.82"/>
        <n v="1558621.36"/>
        <n v="1693058.91"/>
        <n v="1472033.38"/>
        <n v="1770333.9"/>
        <n v="1667181.82"/>
        <n v="1519846.36"/>
        <n v="1540435.99"/>
        <n v="1498080.16"/>
        <n v="1619920.04"/>
        <n v="1524059.4"/>
        <n v="1531938.44"/>
        <n v="1644470.66"/>
        <n v="1857380.09"/>
        <n v="1685652.35"/>
        <n v="1677248.24"/>
        <n v="1640681.88"/>
        <n v="1759777.25"/>
        <n v="1690317.99"/>
        <n v="1560120.8"/>
        <n v="1585240.92"/>
        <n v="1532308.78"/>
        <n v="1633241.59"/>
        <n v="1547654.98"/>
        <n v="1539930.5"/>
        <n v="1450766.12"/>
        <n v="1510925.32"/>
        <n v="1424225.44"/>
        <n v="1308537.75"/>
        <n v="1275591.8400000001"/>
        <m/>
      </sharedItems>
    </cacheField>
    <cacheField name="Holiday_Flag" numFmtId="0">
      <sharedItems containsString="0" containsBlank="1" containsNumber="1" containsInteger="1" minValue="0" maxValue="1" count="3">
        <n v="0"/>
        <n v="1"/>
        <m/>
      </sharedItems>
    </cacheField>
    <cacheField name="Temperature" numFmtId="0">
      <sharedItems containsString="0" containsBlank="1" containsNumber="1" minValue="28.84" maxValue="93.34"/>
    </cacheField>
    <cacheField name="Fuel_Price" numFmtId="0">
      <sharedItems containsString="0" containsBlank="1" containsNumber="1" minValue="2.5139999999999998" maxValue="3.907"/>
    </cacheField>
    <cacheField name="CPI" numFmtId="0">
      <sharedItems containsString="0" containsBlank="1" containsNumber="1" minValue="126.06399999999999" maxValue="226.9873637"/>
    </cacheField>
    <cacheField name="Unemployment" numFmtId="0">
      <sharedItems containsString="0" containsBlank="1" containsNumber="1" minValue="3.879" maxValue="8.6229999999999993"/>
    </cacheField>
  </cacheFields>
  <extLst>
    <ext xmlns:x14="http://schemas.microsoft.com/office/spreadsheetml/2009/9/main" uri="{725AE2AE-9491-48be-B2B4-4EB974FC3084}">
      <x14:pivotCacheDefinition pivotCacheId="1279703412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750">
  <r>
    <x v="0"/>
    <x v="0"/>
    <x v="0"/>
    <x v="0"/>
    <n v="42.31"/>
    <n v="2.5720000000000001"/>
    <n v="211.0963582"/>
    <n v="8.1059999999999999"/>
  </r>
  <r>
    <x v="0"/>
    <x v="1"/>
    <x v="1"/>
    <x v="1"/>
    <n v="38.51"/>
    <n v="2.548"/>
    <n v="211.2421698"/>
    <n v="8.1059999999999999"/>
  </r>
  <r>
    <x v="0"/>
    <x v="2"/>
    <x v="2"/>
    <x v="0"/>
    <n v="39.93"/>
    <n v="2.5139999999999998"/>
    <n v="211.2891429"/>
    <n v="8.1059999999999999"/>
  </r>
  <r>
    <x v="0"/>
    <x v="3"/>
    <x v="3"/>
    <x v="0"/>
    <n v="46.63"/>
    <n v="2.5609999999999999"/>
    <n v="211.31964289999999"/>
    <n v="8.1059999999999999"/>
  </r>
  <r>
    <x v="0"/>
    <x v="4"/>
    <x v="4"/>
    <x v="0"/>
    <n v="46.5"/>
    <n v="2.625"/>
    <n v="211.35014290000001"/>
    <n v="8.1059999999999999"/>
  </r>
  <r>
    <x v="0"/>
    <x v="5"/>
    <x v="5"/>
    <x v="0"/>
    <n v="57.79"/>
    <n v="2.6669999999999998"/>
    <n v="211.3806429"/>
    <n v="8.1059999999999999"/>
  </r>
  <r>
    <x v="0"/>
    <x v="6"/>
    <x v="6"/>
    <x v="0"/>
    <n v="54.58"/>
    <n v="2.72"/>
    <n v="211.21563499999999"/>
    <n v="8.1059999999999999"/>
  </r>
  <r>
    <x v="0"/>
    <x v="7"/>
    <x v="7"/>
    <x v="0"/>
    <n v="51.45"/>
    <n v="2.7320000000000002"/>
    <n v="211.01804240000001"/>
    <n v="8.1059999999999999"/>
  </r>
  <r>
    <x v="0"/>
    <x v="8"/>
    <x v="8"/>
    <x v="0"/>
    <n v="62.27"/>
    <n v="2.7189999999999999"/>
    <n v="210.8204499"/>
    <n v="7.8079999999999998"/>
  </r>
  <r>
    <x v="0"/>
    <x v="9"/>
    <x v="9"/>
    <x v="0"/>
    <n v="65.86"/>
    <n v="2.77"/>
    <n v="210.62285739999999"/>
    <n v="7.8079999999999998"/>
  </r>
  <r>
    <x v="0"/>
    <x v="10"/>
    <x v="10"/>
    <x v="0"/>
    <n v="66.319999999999993"/>
    <n v="2.8079999999999998"/>
    <n v="210.48869999999999"/>
    <n v="7.8079999999999998"/>
  </r>
  <r>
    <x v="0"/>
    <x v="11"/>
    <x v="11"/>
    <x v="0"/>
    <n v="64.84"/>
    <n v="2.7949999999999999"/>
    <n v="210.43912280000001"/>
    <n v="7.8079999999999998"/>
  </r>
  <r>
    <x v="0"/>
    <x v="12"/>
    <x v="12"/>
    <x v="0"/>
    <n v="67.41"/>
    <n v="2.78"/>
    <n v="210.38954559999999"/>
    <n v="7.8079999999999998"/>
  </r>
  <r>
    <x v="0"/>
    <x v="13"/>
    <x v="13"/>
    <x v="0"/>
    <n v="72.55"/>
    <n v="2.835"/>
    <n v="210.3399684"/>
    <n v="7.8079999999999998"/>
  </r>
  <r>
    <x v="0"/>
    <x v="14"/>
    <x v="14"/>
    <x v="0"/>
    <n v="74.78"/>
    <n v="2.8540000000000001"/>
    <n v="210.33742609999999"/>
    <n v="7.8079999999999998"/>
  </r>
  <r>
    <x v="0"/>
    <x v="15"/>
    <x v="15"/>
    <x v="0"/>
    <n v="76.44"/>
    <n v="2.8260000000000001"/>
    <n v="210.61709339999999"/>
    <n v="7.8079999999999998"/>
  </r>
  <r>
    <x v="0"/>
    <x v="16"/>
    <x v="16"/>
    <x v="0"/>
    <n v="80.44"/>
    <n v="2.7589999999999999"/>
    <n v="210.89676059999999"/>
    <n v="7.8079999999999998"/>
  </r>
  <r>
    <x v="0"/>
    <x v="17"/>
    <x v="17"/>
    <x v="0"/>
    <n v="80.69"/>
    <n v="2.7050000000000001"/>
    <n v="211.1764278"/>
    <n v="7.8079999999999998"/>
  </r>
  <r>
    <x v="0"/>
    <x v="18"/>
    <x v="18"/>
    <x v="0"/>
    <n v="80.430000000000007"/>
    <n v="2.6680000000000001"/>
    <n v="211.4560951"/>
    <n v="7.8079999999999998"/>
  </r>
  <r>
    <x v="0"/>
    <x v="19"/>
    <x v="19"/>
    <x v="0"/>
    <n v="84.11"/>
    <n v="2.637"/>
    <n v="211.45377189999999"/>
    <n v="7.8079999999999998"/>
  </r>
  <r>
    <x v="0"/>
    <x v="20"/>
    <x v="20"/>
    <x v="0"/>
    <n v="84.34"/>
    <n v="2.653"/>
    <n v="211.33865259999999"/>
    <n v="7.8079999999999998"/>
  </r>
  <r>
    <x v="0"/>
    <x v="21"/>
    <x v="21"/>
    <x v="0"/>
    <n v="80.91"/>
    <n v="2.669"/>
    <n v="211.22353330000001"/>
    <n v="7.7869999999999999"/>
  </r>
  <r>
    <x v="0"/>
    <x v="22"/>
    <x v="22"/>
    <x v="0"/>
    <n v="80.48"/>
    <n v="2.6419999999999999"/>
    <n v="211.10841400000001"/>
    <n v="7.7869999999999999"/>
  </r>
  <r>
    <x v="0"/>
    <x v="23"/>
    <x v="23"/>
    <x v="0"/>
    <n v="83.15"/>
    <n v="2.6230000000000002"/>
    <n v="211.10038539999999"/>
    <n v="7.7869999999999999"/>
  </r>
  <r>
    <x v="0"/>
    <x v="24"/>
    <x v="24"/>
    <x v="0"/>
    <n v="83.36"/>
    <n v="2.6080000000000001"/>
    <n v="211.2351443"/>
    <n v="7.7869999999999999"/>
  </r>
  <r>
    <x v="0"/>
    <x v="25"/>
    <x v="25"/>
    <x v="0"/>
    <n v="81.84"/>
    <n v="2.64"/>
    <n v="211.36990320000001"/>
    <n v="7.7869999999999999"/>
  </r>
  <r>
    <x v="0"/>
    <x v="26"/>
    <x v="26"/>
    <x v="0"/>
    <n v="87.16"/>
    <n v="2.6269999999999998"/>
    <n v="211.50466209999999"/>
    <n v="7.7869999999999999"/>
  </r>
  <r>
    <x v="0"/>
    <x v="27"/>
    <x v="27"/>
    <x v="0"/>
    <n v="87"/>
    <n v="2.6920000000000002"/>
    <n v="211.63942109999999"/>
    <n v="7.7869999999999999"/>
  </r>
  <r>
    <x v="0"/>
    <x v="28"/>
    <x v="28"/>
    <x v="0"/>
    <n v="86.65"/>
    <n v="2.6640000000000001"/>
    <n v="211.60336330000001"/>
    <n v="7.7869999999999999"/>
  </r>
  <r>
    <x v="0"/>
    <x v="29"/>
    <x v="29"/>
    <x v="0"/>
    <n v="85.22"/>
    <n v="2.6190000000000002"/>
    <n v="211.5673056"/>
    <n v="7.7869999999999999"/>
  </r>
  <r>
    <x v="0"/>
    <x v="30"/>
    <x v="30"/>
    <x v="0"/>
    <n v="81.209999999999994"/>
    <n v="2.577"/>
    <n v="211.53124790000001"/>
    <n v="7.7869999999999999"/>
  </r>
  <r>
    <x v="0"/>
    <x v="31"/>
    <x v="31"/>
    <x v="1"/>
    <n v="78.69"/>
    <n v="2.5649999999999999"/>
    <n v="211.4951902"/>
    <n v="7.7869999999999999"/>
  </r>
  <r>
    <x v="0"/>
    <x v="32"/>
    <x v="32"/>
    <x v="0"/>
    <n v="82.11"/>
    <n v="2.5819999999999999"/>
    <n v="211.52245959999999"/>
    <n v="7.7869999999999999"/>
  </r>
  <r>
    <x v="0"/>
    <x v="33"/>
    <x v="33"/>
    <x v="0"/>
    <n v="80.94"/>
    <n v="2.6240000000000001"/>
    <n v="211.5972246"/>
    <n v="7.7869999999999999"/>
  </r>
  <r>
    <x v="0"/>
    <x v="34"/>
    <x v="34"/>
    <x v="0"/>
    <n v="71.89"/>
    <n v="2.6030000000000002"/>
    <n v="211.6719895"/>
    <n v="7.8380000000000001"/>
  </r>
  <r>
    <x v="0"/>
    <x v="35"/>
    <x v="35"/>
    <x v="0"/>
    <n v="63.93"/>
    <n v="2.633"/>
    <n v="211.74675439999999"/>
    <n v="7.8380000000000001"/>
  </r>
  <r>
    <x v="0"/>
    <x v="36"/>
    <x v="36"/>
    <x v="0"/>
    <n v="67.180000000000007"/>
    <n v="2.72"/>
    <n v="211.81374360000001"/>
    <n v="7.8380000000000001"/>
  </r>
  <r>
    <x v="0"/>
    <x v="37"/>
    <x v="37"/>
    <x v="0"/>
    <n v="69.86"/>
    <n v="2.7250000000000001"/>
    <n v="211.8612937"/>
    <n v="7.8380000000000001"/>
  </r>
  <r>
    <x v="0"/>
    <x v="38"/>
    <x v="38"/>
    <x v="0"/>
    <n v="69.64"/>
    <n v="2.7160000000000002"/>
    <n v="211.9088438"/>
    <n v="7.8380000000000001"/>
  </r>
  <r>
    <x v="0"/>
    <x v="39"/>
    <x v="39"/>
    <x v="0"/>
    <n v="58.74"/>
    <n v="2.6890000000000001"/>
    <n v="211.95639389999999"/>
    <n v="7.8380000000000001"/>
  </r>
  <r>
    <x v="0"/>
    <x v="40"/>
    <x v="40"/>
    <x v="0"/>
    <n v="59.61"/>
    <n v="2.7280000000000002"/>
    <n v="212.00394399999999"/>
    <n v="7.8380000000000001"/>
  </r>
  <r>
    <x v="0"/>
    <x v="41"/>
    <x v="41"/>
    <x v="0"/>
    <n v="51.41"/>
    <n v="2.7709999999999999"/>
    <n v="211.8896737"/>
    <n v="7.8380000000000001"/>
  </r>
  <r>
    <x v="0"/>
    <x v="42"/>
    <x v="42"/>
    <x v="1"/>
    <n v="64.52"/>
    <n v="2.7349999999999999"/>
    <n v="211.74843329999999"/>
    <n v="7.8380000000000001"/>
  </r>
  <r>
    <x v="0"/>
    <x v="43"/>
    <x v="43"/>
    <x v="0"/>
    <n v="49.27"/>
    <n v="2.7080000000000002"/>
    <n v="211.607193"/>
    <n v="7.8380000000000001"/>
  </r>
  <r>
    <x v="0"/>
    <x v="44"/>
    <x v="44"/>
    <x v="0"/>
    <n v="46.33"/>
    <n v="2.843"/>
    <n v="211.46595260000001"/>
    <n v="7.8380000000000001"/>
  </r>
  <r>
    <x v="0"/>
    <x v="45"/>
    <x v="45"/>
    <x v="0"/>
    <n v="49.84"/>
    <n v="2.8690000000000002"/>
    <n v="211.40531240000001"/>
    <n v="7.8380000000000001"/>
  </r>
  <r>
    <x v="0"/>
    <x v="46"/>
    <x v="46"/>
    <x v="0"/>
    <n v="52.33"/>
    <n v="2.8860000000000001"/>
    <n v="211.40512219999999"/>
    <n v="7.8380000000000001"/>
  </r>
  <r>
    <x v="0"/>
    <x v="47"/>
    <x v="47"/>
    <x v="1"/>
    <n v="48.43"/>
    <n v="2.9430000000000001"/>
    <n v="211.4049321"/>
    <n v="7.8380000000000001"/>
  </r>
  <r>
    <x v="0"/>
    <x v="48"/>
    <x v="48"/>
    <x v="0"/>
    <n v="48.27"/>
    <n v="2.976"/>
    <n v="211.4047419"/>
    <n v="7.742"/>
  </r>
  <r>
    <x v="0"/>
    <x v="49"/>
    <x v="49"/>
    <x v="0"/>
    <n v="35.4"/>
    <n v="2.9830000000000001"/>
    <n v="211.45741090000001"/>
    <n v="7.742"/>
  </r>
  <r>
    <x v="0"/>
    <x v="50"/>
    <x v="50"/>
    <x v="0"/>
    <n v="44.04"/>
    <n v="3.016"/>
    <n v="211.82723429999999"/>
    <n v="7.742"/>
  </r>
  <r>
    <x v="0"/>
    <x v="51"/>
    <x v="51"/>
    <x v="0"/>
    <n v="43.83"/>
    <n v="3.01"/>
    <n v="212.19705769999999"/>
    <n v="7.742"/>
  </r>
  <r>
    <x v="0"/>
    <x v="52"/>
    <x v="52"/>
    <x v="0"/>
    <n v="42.27"/>
    <n v="2.9889999999999999"/>
    <n v="212.56688120000001"/>
    <n v="7.742"/>
  </r>
  <r>
    <x v="0"/>
    <x v="53"/>
    <x v="53"/>
    <x v="1"/>
    <n v="36.39"/>
    <n v="3.0219999999999998"/>
    <n v="212.93670460000001"/>
    <n v="7.742"/>
  </r>
  <r>
    <x v="0"/>
    <x v="54"/>
    <x v="54"/>
    <x v="0"/>
    <n v="57.36"/>
    <n v="3.0449999999999999"/>
    <n v="213.24788530000001"/>
    <n v="7.742"/>
  </r>
  <r>
    <x v="0"/>
    <x v="55"/>
    <x v="55"/>
    <x v="0"/>
    <n v="62.9"/>
    <n v="3.0649999999999999"/>
    <n v="213.53560899999999"/>
    <n v="7.742"/>
  </r>
  <r>
    <x v="0"/>
    <x v="56"/>
    <x v="56"/>
    <x v="0"/>
    <n v="59.58"/>
    <n v="3.2879999999999998"/>
    <n v="213.82333270000001"/>
    <n v="7.742"/>
  </r>
  <r>
    <x v="0"/>
    <x v="57"/>
    <x v="57"/>
    <x v="0"/>
    <n v="53.56"/>
    <n v="3.4590000000000001"/>
    <n v="214.1110564"/>
    <n v="7.742"/>
  </r>
  <r>
    <x v="0"/>
    <x v="58"/>
    <x v="58"/>
    <x v="0"/>
    <n v="62.76"/>
    <n v="3.488"/>
    <n v="214.36271139999999"/>
    <n v="7.742"/>
  </r>
  <r>
    <x v="0"/>
    <x v="59"/>
    <x v="59"/>
    <x v="0"/>
    <n v="69.97"/>
    <n v="3.4729999999999999"/>
    <n v="214.59993890000001"/>
    <n v="7.742"/>
  </r>
  <r>
    <x v="0"/>
    <x v="60"/>
    <x v="60"/>
    <x v="0"/>
    <n v="59.17"/>
    <n v="3.524"/>
    <n v="214.8371664"/>
    <n v="7.6820000000000004"/>
  </r>
  <r>
    <x v="0"/>
    <x v="61"/>
    <x v="61"/>
    <x v="0"/>
    <n v="67.84"/>
    <n v="3.6219999999999999"/>
    <n v="215.07439389999999"/>
    <n v="7.6820000000000004"/>
  </r>
  <r>
    <x v="0"/>
    <x v="62"/>
    <x v="62"/>
    <x v="0"/>
    <n v="71.27"/>
    <n v="3.7429999999999999"/>
    <n v="215.29185609999999"/>
    <n v="7.6820000000000004"/>
  </r>
  <r>
    <x v="0"/>
    <x v="63"/>
    <x v="63"/>
    <x v="0"/>
    <n v="72.989999999999995"/>
    <n v="3.8069999999999999"/>
    <n v="215.4599053"/>
    <n v="7.6820000000000004"/>
  </r>
  <r>
    <x v="0"/>
    <x v="64"/>
    <x v="64"/>
    <x v="0"/>
    <n v="72.03"/>
    <n v="3.81"/>
    <n v="215.62795439999999"/>
    <n v="7.6820000000000004"/>
  </r>
  <r>
    <x v="0"/>
    <x v="65"/>
    <x v="65"/>
    <x v="0"/>
    <n v="64.61"/>
    <n v="3.9060000000000001"/>
    <n v="215.79600350000001"/>
    <n v="7.6820000000000004"/>
  </r>
  <r>
    <x v="0"/>
    <x v="66"/>
    <x v="66"/>
    <x v="0"/>
    <n v="75.64"/>
    <n v="3.899"/>
    <n v="215.9640526"/>
    <n v="7.6820000000000004"/>
  </r>
  <r>
    <x v="0"/>
    <x v="67"/>
    <x v="67"/>
    <x v="0"/>
    <n v="67.63"/>
    <n v="3.907"/>
    <n v="215.7339202"/>
    <n v="7.6820000000000004"/>
  </r>
  <r>
    <x v="0"/>
    <x v="68"/>
    <x v="68"/>
    <x v="0"/>
    <n v="77.72"/>
    <n v="3.786"/>
    <n v="215.5037878"/>
    <n v="7.6820000000000004"/>
  </r>
  <r>
    <x v="0"/>
    <x v="69"/>
    <x v="69"/>
    <x v="0"/>
    <n v="83"/>
    <n v="3.6989999999999998"/>
    <n v="215.2736553"/>
    <n v="7.6820000000000004"/>
  </r>
  <r>
    <x v="0"/>
    <x v="70"/>
    <x v="70"/>
    <x v="0"/>
    <n v="83.13"/>
    <n v="3.6480000000000001"/>
    <n v="215.0435229"/>
    <n v="7.6820000000000004"/>
  </r>
  <r>
    <x v="0"/>
    <x v="71"/>
    <x v="71"/>
    <x v="0"/>
    <n v="86.41"/>
    <n v="3.637"/>
    <n v="214.9980596"/>
    <n v="7.6820000000000004"/>
  </r>
  <r>
    <x v="0"/>
    <x v="72"/>
    <x v="72"/>
    <x v="0"/>
    <n v="83.58"/>
    <n v="3.5939999999999999"/>
    <n v="215.0910982"/>
    <n v="7.6820000000000004"/>
  </r>
  <r>
    <x v="0"/>
    <x v="73"/>
    <x v="73"/>
    <x v="0"/>
    <n v="85.55"/>
    <n v="3.524"/>
    <n v="215.1841368"/>
    <n v="7.9619999999999997"/>
  </r>
  <r>
    <x v="0"/>
    <x v="74"/>
    <x v="74"/>
    <x v="0"/>
    <n v="85.83"/>
    <n v="3.48"/>
    <n v="215.2771754"/>
    <n v="7.9619999999999997"/>
  </r>
  <r>
    <x v="0"/>
    <x v="75"/>
    <x v="75"/>
    <x v="0"/>
    <n v="88.54"/>
    <n v="3.5750000000000002"/>
    <n v="215.36110869999999"/>
    <n v="7.9619999999999997"/>
  </r>
  <r>
    <x v="0"/>
    <x v="76"/>
    <x v="76"/>
    <x v="0"/>
    <n v="85.77"/>
    <n v="3.6509999999999998"/>
    <n v="215.42227840000001"/>
    <n v="7.9619999999999997"/>
  </r>
  <r>
    <x v="0"/>
    <x v="77"/>
    <x v="77"/>
    <x v="0"/>
    <n v="86.83"/>
    <n v="3.6819999999999999"/>
    <n v="215.4834482"/>
    <n v="7.9619999999999997"/>
  </r>
  <r>
    <x v="0"/>
    <x v="78"/>
    <x v="78"/>
    <x v="0"/>
    <n v="91.65"/>
    <n v="3.6840000000000002"/>
    <n v="215.54461800000001"/>
    <n v="7.9619999999999997"/>
  </r>
  <r>
    <x v="0"/>
    <x v="79"/>
    <x v="79"/>
    <x v="0"/>
    <n v="90.76"/>
    <n v="3.6379999999999999"/>
    <n v="215.6057878"/>
    <n v="7.9619999999999997"/>
  </r>
  <r>
    <x v="0"/>
    <x v="80"/>
    <x v="80"/>
    <x v="0"/>
    <n v="89.94"/>
    <n v="3.5539999999999998"/>
    <n v="215.66931070000001"/>
    <n v="7.9619999999999997"/>
  </r>
  <r>
    <x v="0"/>
    <x v="81"/>
    <x v="81"/>
    <x v="0"/>
    <n v="87.96"/>
    <n v="3.5230000000000001"/>
    <n v="215.73322580000001"/>
    <n v="7.9619999999999997"/>
  </r>
  <r>
    <x v="0"/>
    <x v="82"/>
    <x v="82"/>
    <x v="0"/>
    <n v="87.83"/>
    <n v="3.5329999999999999"/>
    <n v="215.79714089999999"/>
    <n v="7.9619999999999997"/>
  </r>
  <r>
    <x v="0"/>
    <x v="83"/>
    <x v="83"/>
    <x v="1"/>
    <n v="76"/>
    <n v="3.5459999999999998"/>
    <n v="215.86105599999999"/>
    <n v="7.9619999999999997"/>
  </r>
  <r>
    <x v="0"/>
    <x v="84"/>
    <x v="84"/>
    <x v="0"/>
    <n v="79.94"/>
    <n v="3.5259999999999998"/>
    <n v="216.0410526"/>
    <n v="7.9619999999999997"/>
  </r>
  <r>
    <x v="0"/>
    <x v="85"/>
    <x v="85"/>
    <x v="0"/>
    <n v="75.8"/>
    <n v="3.4670000000000001"/>
    <n v="216.37582459999999"/>
    <n v="7.9619999999999997"/>
  </r>
  <r>
    <x v="0"/>
    <x v="86"/>
    <x v="86"/>
    <x v="0"/>
    <n v="79.69"/>
    <n v="3.355"/>
    <n v="216.71059650000001"/>
    <n v="7.9619999999999997"/>
  </r>
  <r>
    <x v="0"/>
    <x v="87"/>
    <x v="87"/>
    <x v="0"/>
    <n v="69.31"/>
    <n v="3.2850000000000001"/>
    <n v="217.0453684"/>
    <n v="7.8659999999999997"/>
  </r>
  <r>
    <x v="0"/>
    <x v="88"/>
    <x v="88"/>
    <x v="0"/>
    <n v="71.739999999999995"/>
    <n v="3.274"/>
    <n v="217.35527329999999"/>
    <n v="7.8659999999999997"/>
  </r>
  <r>
    <x v="0"/>
    <x v="89"/>
    <x v="89"/>
    <x v="0"/>
    <n v="63.71"/>
    <n v="3.3530000000000002"/>
    <n v="217.51597620000001"/>
    <n v="7.8659999999999997"/>
  </r>
  <r>
    <x v="0"/>
    <x v="90"/>
    <x v="90"/>
    <x v="0"/>
    <n v="66.569999999999993"/>
    <n v="3.3719999999999999"/>
    <n v="217.6766791"/>
    <n v="7.8659999999999997"/>
  </r>
  <r>
    <x v="0"/>
    <x v="91"/>
    <x v="91"/>
    <x v="0"/>
    <n v="54.98"/>
    <n v="3.3319999999999999"/>
    <n v="217.83738199999999"/>
    <n v="7.8659999999999997"/>
  </r>
  <r>
    <x v="0"/>
    <x v="92"/>
    <x v="92"/>
    <x v="0"/>
    <n v="59.11"/>
    <n v="3.2970000000000002"/>
    <n v="217.99808490000001"/>
    <n v="7.8659999999999997"/>
  </r>
  <r>
    <x v="0"/>
    <x v="93"/>
    <x v="93"/>
    <x v="0"/>
    <n v="62.25"/>
    <n v="3.3079999999999998"/>
    <n v="218.2205088"/>
    <n v="7.8659999999999997"/>
  </r>
  <r>
    <x v="0"/>
    <x v="94"/>
    <x v="94"/>
    <x v="1"/>
    <n v="60.14"/>
    <n v="3.2360000000000002"/>
    <n v="218.4676211"/>
    <n v="7.8659999999999997"/>
  </r>
  <r>
    <x v="0"/>
    <x v="95"/>
    <x v="95"/>
    <x v="0"/>
    <n v="48.91"/>
    <n v="3.1720000000000002"/>
    <n v="218.71473330000001"/>
    <n v="7.8659999999999997"/>
  </r>
  <r>
    <x v="0"/>
    <x v="96"/>
    <x v="96"/>
    <x v="0"/>
    <n v="43.93"/>
    <n v="3.1579999999999999"/>
    <n v="218.9618456"/>
    <n v="7.8659999999999997"/>
  </r>
  <r>
    <x v="0"/>
    <x v="97"/>
    <x v="97"/>
    <x v="0"/>
    <n v="51.63"/>
    <n v="3.1589999999999998"/>
    <n v="219.17945330000001"/>
    <n v="7.8659999999999997"/>
  </r>
  <r>
    <x v="0"/>
    <x v="98"/>
    <x v="98"/>
    <x v="0"/>
    <n v="47.96"/>
    <n v="3.1120000000000001"/>
    <n v="219.35772159999999"/>
    <n v="7.8659999999999997"/>
  </r>
  <r>
    <x v="0"/>
    <x v="99"/>
    <x v="99"/>
    <x v="1"/>
    <n v="44.55"/>
    <n v="3.129"/>
    <n v="219.53598980000001"/>
    <n v="7.8659999999999997"/>
  </r>
  <r>
    <x v="0"/>
    <x v="100"/>
    <x v="100"/>
    <x v="0"/>
    <n v="49.01"/>
    <n v="3.157"/>
    <n v="219.7142581"/>
    <n v="7.3479999999999999"/>
  </r>
  <r>
    <x v="0"/>
    <x v="101"/>
    <x v="101"/>
    <x v="0"/>
    <n v="48.53"/>
    <n v="3.2610000000000001"/>
    <n v="219.89252629999999"/>
    <n v="7.3479999999999999"/>
  </r>
  <r>
    <x v="0"/>
    <x v="102"/>
    <x v="102"/>
    <x v="0"/>
    <n v="54.11"/>
    <n v="3.2679999999999998"/>
    <n v="219.98568929999999"/>
    <n v="7.3479999999999999"/>
  </r>
  <r>
    <x v="0"/>
    <x v="103"/>
    <x v="103"/>
    <x v="0"/>
    <n v="54.26"/>
    <n v="3.29"/>
    <n v="220.07885229999999"/>
    <n v="7.3479999999999999"/>
  </r>
  <r>
    <x v="0"/>
    <x v="104"/>
    <x v="104"/>
    <x v="0"/>
    <n v="56.55"/>
    <n v="3.36"/>
    <n v="220.1720153"/>
    <n v="7.3479999999999999"/>
  </r>
  <r>
    <x v="0"/>
    <x v="105"/>
    <x v="105"/>
    <x v="1"/>
    <n v="48.02"/>
    <n v="3.4089999999999998"/>
    <n v="220.2651783"/>
    <n v="7.3479999999999999"/>
  </r>
  <r>
    <x v="0"/>
    <x v="106"/>
    <x v="106"/>
    <x v="0"/>
    <n v="45.32"/>
    <n v="3.51"/>
    <n v="220.42575859999999"/>
    <n v="7.3479999999999999"/>
  </r>
  <r>
    <x v="0"/>
    <x v="107"/>
    <x v="107"/>
    <x v="0"/>
    <n v="57.25"/>
    <n v="3.5550000000000002"/>
    <n v="220.63690199999999"/>
    <n v="7.3479999999999999"/>
  </r>
  <r>
    <x v="0"/>
    <x v="108"/>
    <x v="108"/>
    <x v="0"/>
    <n v="60.96"/>
    <n v="3.63"/>
    <n v="220.84804539999999"/>
    <n v="7.3479999999999999"/>
  </r>
  <r>
    <x v="0"/>
    <x v="109"/>
    <x v="109"/>
    <x v="0"/>
    <n v="58.76"/>
    <n v="3.669"/>
    <n v="221.05918869999999"/>
    <n v="7.3479999999999999"/>
  </r>
  <r>
    <x v="0"/>
    <x v="110"/>
    <x v="110"/>
    <x v="0"/>
    <n v="64.739999999999995"/>
    <n v="3.734"/>
    <n v="221.21181319999999"/>
    <n v="7.3479999999999999"/>
  </r>
  <r>
    <x v="0"/>
    <x v="111"/>
    <x v="111"/>
    <x v="0"/>
    <n v="65.930000000000007"/>
    <n v="3.7869999999999999"/>
    <n v="221.28641260000001"/>
    <n v="7.3479999999999999"/>
  </r>
  <r>
    <x v="0"/>
    <x v="112"/>
    <x v="112"/>
    <x v="0"/>
    <n v="67.61"/>
    <n v="3.8450000000000002"/>
    <n v="221.36101189999999"/>
    <n v="7.3479999999999999"/>
  </r>
  <r>
    <x v="0"/>
    <x v="113"/>
    <x v="113"/>
    <x v="0"/>
    <n v="70.430000000000007"/>
    <n v="3.891"/>
    <n v="221.43561120000001"/>
    <n v="7.1429999999999998"/>
  </r>
  <r>
    <x v="0"/>
    <x v="114"/>
    <x v="114"/>
    <x v="0"/>
    <n v="69.069999999999993"/>
    <n v="3.891"/>
    <n v="221.5102105"/>
    <n v="7.1429999999999998"/>
  </r>
  <r>
    <x v="0"/>
    <x v="115"/>
    <x v="115"/>
    <x v="0"/>
    <n v="66.760000000000005"/>
    <n v="3.8769999999999998"/>
    <n v="221.56407369999999"/>
    <n v="7.1429999999999998"/>
  </r>
  <r>
    <x v="0"/>
    <x v="116"/>
    <x v="116"/>
    <x v="0"/>
    <n v="67.23"/>
    <n v="3.8140000000000001"/>
    <n v="221.6179368"/>
    <n v="7.1429999999999998"/>
  </r>
  <r>
    <x v="0"/>
    <x v="117"/>
    <x v="117"/>
    <x v="0"/>
    <n v="75.55"/>
    <n v="3.7490000000000001"/>
    <n v="221.67179999999999"/>
    <n v="7.1429999999999998"/>
  </r>
  <r>
    <x v="0"/>
    <x v="118"/>
    <x v="118"/>
    <x v="0"/>
    <n v="73.77"/>
    <n v="3.6880000000000002"/>
    <n v="221.72566320000001"/>
    <n v="7.1429999999999998"/>
  </r>
  <r>
    <x v="0"/>
    <x v="119"/>
    <x v="119"/>
    <x v="0"/>
    <n v="70.33"/>
    <n v="3.63"/>
    <n v="221.74267399999999"/>
    <n v="7.1429999999999998"/>
  </r>
  <r>
    <x v="0"/>
    <x v="120"/>
    <x v="120"/>
    <x v="0"/>
    <n v="77.22"/>
    <n v="3.5609999999999999"/>
    <n v="221.744944"/>
    <n v="7.1429999999999998"/>
  </r>
  <r>
    <x v="0"/>
    <x v="121"/>
    <x v="121"/>
    <x v="0"/>
    <n v="77.95"/>
    <n v="3.5009999999999999"/>
    <n v="221.74721389999999"/>
    <n v="7.1429999999999998"/>
  </r>
  <r>
    <x v="0"/>
    <x v="122"/>
    <x v="122"/>
    <x v="0"/>
    <n v="78.3"/>
    <n v="3.452"/>
    <n v="221.7494839"/>
    <n v="7.1429999999999998"/>
  </r>
  <r>
    <x v="0"/>
    <x v="123"/>
    <x v="123"/>
    <x v="0"/>
    <n v="79.349999999999994"/>
    <n v="3.3929999999999998"/>
    <n v="221.76264209999999"/>
    <n v="7.1429999999999998"/>
  </r>
  <r>
    <x v="0"/>
    <x v="124"/>
    <x v="124"/>
    <x v="0"/>
    <n v="78.39"/>
    <n v="3.3460000000000001"/>
    <n v="221.8030211"/>
    <n v="7.1429999999999998"/>
  </r>
  <r>
    <x v="0"/>
    <x v="125"/>
    <x v="125"/>
    <x v="0"/>
    <n v="84.88"/>
    <n v="3.286"/>
    <n v="221.8434"/>
    <n v="7.1429999999999998"/>
  </r>
  <r>
    <x v="0"/>
    <x v="126"/>
    <x v="126"/>
    <x v="0"/>
    <n v="81.569999999999993"/>
    <n v="3.2269999999999999"/>
    <n v="221.88377890000001"/>
    <n v="6.9080000000000004"/>
  </r>
  <r>
    <x v="0"/>
    <x v="127"/>
    <x v="127"/>
    <x v="0"/>
    <n v="77.12"/>
    <n v="3.2559999999999998"/>
    <n v="221.92415790000001"/>
    <n v="6.9080000000000004"/>
  </r>
  <r>
    <x v="0"/>
    <x v="128"/>
    <x v="128"/>
    <x v="0"/>
    <n v="80.42"/>
    <n v="3.3109999999999999"/>
    <n v="221.93272669999999"/>
    <n v="6.9080000000000004"/>
  </r>
  <r>
    <x v="0"/>
    <x v="129"/>
    <x v="129"/>
    <x v="0"/>
    <n v="82.66"/>
    <n v="3.407"/>
    <n v="221.9412954"/>
    <n v="6.9080000000000004"/>
  </r>
  <r>
    <x v="0"/>
    <x v="130"/>
    <x v="130"/>
    <x v="0"/>
    <n v="86.11"/>
    <n v="3.4169999999999998"/>
    <n v="221.94986420000001"/>
    <n v="6.9080000000000004"/>
  </r>
  <r>
    <x v="0"/>
    <x v="131"/>
    <x v="131"/>
    <x v="0"/>
    <n v="85.05"/>
    <n v="3.4940000000000002"/>
    <n v="221.95843289999999"/>
    <n v="6.9080000000000004"/>
  </r>
  <r>
    <x v="0"/>
    <x v="132"/>
    <x v="132"/>
    <x v="0"/>
    <n v="84.85"/>
    <n v="3.5710000000000002"/>
    <n v="222.0384109"/>
    <n v="6.9080000000000004"/>
  </r>
  <r>
    <x v="0"/>
    <x v="133"/>
    <x v="133"/>
    <x v="0"/>
    <n v="77.66"/>
    <n v="3.62"/>
    <n v="222.17194570000001"/>
    <n v="6.9080000000000004"/>
  </r>
  <r>
    <x v="0"/>
    <x v="134"/>
    <x v="134"/>
    <x v="0"/>
    <n v="80.489999999999995"/>
    <n v="3.6379999999999999"/>
    <n v="222.30548049999999"/>
    <n v="6.9080000000000004"/>
  </r>
  <r>
    <x v="0"/>
    <x v="135"/>
    <x v="135"/>
    <x v="1"/>
    <n v="83.96"/>
    <n v="3.73"/>
    <n v="222.43901529999999"/>
    <n v="6.9080000000000004"/>
  </r>
  <r>
    <x v="0"/>
    <x v="136"/>
    <x v="136"/>
    <x v="0"/>
    <n v="74.97"/>
    <n v="3.7170000000000001"/>
    <n v="222.58201930000001"/>
    <n v="6.9080000000000004"/>
  </r>
  <r>
    <x v="0"/>
    <x v="137"/>
    <x v="137"/>
    <x v="0"/>
    <n v="69.87"/>
    <n v="3.7210000000000001"/>
    <n v="222.78183859999999"/>
    <n v="6.9080000000000004"/>
  </r>
  <r>
    <x v="0"/>
    <x v="138"/>
    <x v="138"/>
    <x v="0"/>
    <n v="76.08"/>
    <n v="3.6659999999999999"/>
    <n v="222.98165789999999"/>
    <n v="6.9080000000000004"/>
  </r>
  <r>
    <x v="0"/>
    <x v="139"/>
    <x v="139"/>
    <x v="0"/>
    <n v="68.55"/>
    <n v="3.617"/>
    <n v="223.18147719999999"/>
    <n v="6.5730000000000004"/>
  </r>
  <r>
    <x v="0"/>
    <x v="140"/>
    <x v="140"/>
    <x v="0"/>
    <n v="62.99"/>
    <n v="3.601"/>
    <n v="223.38129649999999"/>
    <n v="6.5730000000000004"/>
  </r>
  <r>
    <x v="0"/>
    <x v="141"/>
    <x v="141"/>
    <x v="0"/>
    <n v="67.97"/>
    <n v="3.5939999999999999"/>
    <n v="223.42572329999999"/>
    <n v="6.5730000000000004"/>
  </r>
  <r>
    <x v="0"/>
    <x v="142"/>
    <x v="142"/>
    <x v="0"/>
    <n v="69.16"/>
    <n v="3.5059999999999998"/>
    <n v="223.44425129999999"/>
    <n v="6.5730000000000004"/>
  </r>
  <r>
    <x v="1"/>
    <x v="0"/>
    <x v="143"/>
    <x v="0"/>
    <n v="40.19"/>
    <n v="2.5720000000000001"/>
    <n v="210.7526053"/>
    <n v="8.3239999999999998"/>
  </r>
  <r>
    <x v="1"/>
    <x v="1"/>
    <x v="144"/>
    <x v="1"/>
    <n v="38.49"/>
    <n v="2.548"/>
    <n v="210.89799350000001"/>
    <n v="8.3239999999999998"/>
  </r>
  <r>
    <x v="1"/>
    <x v="2"/>
    <x v="145"/>
    <x v="0"/>
    <n v="39.69"/>
    <n v="2.5139999999999998"/>
    <n v="210.94516049999999"/>
    <n v="8.3239999999999998"/>
  </r>
  <r>
    <x v="1"/>
    <x v="3"/>
    <x v="146"/>
    <x v="0"/>
    <n v="46.1"/>
    <n v="2.5609999999999999"/>
    <n v="210.9759573"/>
    <n v="8.3239999999999998"/>
  </r>
  <r>
    <x v="1"/>
    <x v="4"/>
    <x v="147"/>
    <x v="0"/>
    <n v="47.17"/>
    <n v="2.625"/>
    <n v="211.00675419999999"/>
    <n v="8.3239999999999998"/>
  </r>
  <r>
    <x v="1"/>
    <x v="5"/>
    <x v="148"/>
    <x v="0"/>
    <n v="57.56"/>
    <n v="2.6669999999999998"/>
    <n v="211.03755100000001"/>
    <n v="8.3239999999999998"/>
  </r>
  <r>
    <x v="1"/>
    <x v="6"/>
    <x v="149"/>
    <x v="0"/>
    <n v="54.52"/>
    <n v="2.72"/>
    <n v="210.8733316"/>
    <n v="8.3239999999999998"/>
  </r>
  <r>
    <x v="1"/>
    <x v="7"/>
    <x v="150"/>
    <x v="0"/>
    <n v="51.26"/>
    <n v="2.7320000000000002"/>
    <n v="210.67660950000001"/>
    <n v="8.3239999999999998"/>
  </r>
  <r>
    <x v="1"/>
    <x v="8"/>
    <x v="151"/>
    <x v="0"/>
    <n v="63.27"/>
    <n v="2.7189999999999999"/>
    <n v="210.4798874"/>
    <n v="8.1999999999999993"/>
  </r>
  <r>
    <x v="1"/>
    <x v="9"/>
    <x v="152"/>
    <x v="0"/>
    <n v="65.41"/>
    <n v="2.77"/>
    <n v="210.28316530000001"/>
    <n v="8.1999999999999993"/>
  </r>
  <r>
    <x v="1"/>
    <x v="10"/>
    <x v="153"/>
    <x v="0"/>
    <n v="68.069999999999993"/>
    <n v="2.8079999999999998"/>
    <n v="210.1495463"/>
    <n v="8.1999999999999993"/>
  </r>
  <r>
    <x v="1"/>
    <x v="11"/>
    <x v="154"/>
    <x v="0"/>
    <n v="65.11"/>
    <n v="2.7949999999999999"/>
    <n v="210.10006480000001"/>
    <n v="8.1999999999999993"/>
  </r>
  <r>
    <x v="1"/>
    <x v="12"/>
    <x v="155"/>
    <x v="0"/>
    <n v="66.98"/>
    <n v="2.78"/>
    <n v="210.0505833"/>
    <n v="8.1999999999999993"/>
  </r>
  <r>
    <x v="1"/>
    <x v="13"/>
    <x v="156"/>
    <x v="0"/>
    <n v="71.28"/>
    <n v="2.835"/>
    <n v="210.00110179999999"/>
    <n v="8.1999999999999993"/>
  </r>
  <r>
    <x v="1"/>
    <x v="14"/>
    <x v="157"/>
    <x v="0"/>
    <n v="73.31"/>
    <n v="2.8540000000000001"/>
    <n v="209.9984585"/>
    <n v="8.1999999999999993"/>
  </r>
  <r>
    <x v="1"/>
    <x v="15"/>
    <x v="158"/>
    <x v="0"/>
    <n v="74.83"/>
    <n v="2.8260000000000001"/>
    <n v="210.27684429999999"/>
    <n v="8.1999999999999993"/>
  </r>
  <r>
    <x v="1"/>
    <x v="16"/>
    <x v="159"/>
    <x v="0"/>
    <n v="81.13"/>
    <n v="2.7589999999999999"/>
    <n v="210.55523009999999"/>
    <n v="8.1999999999999993"/>
  </r>
  <r>
    <x v="1"/>
    <x v="17"/>
    <x v="160"/>
    <x v="0"/>
    <n v="81.81"/>
    <n v="2.7050000000000001"/>
    <n v="210.83361600000001"/>
    <n v="8.1999999999999993"/>
  </r>
  <r>
    <x v="1"/>
    <x v="18"/>
    <x v="161"/>
    <x v="0"/>
    <n v="83.4"/>
    <n v="2.6680000000000001"/>
    <n v="211.1120018"/>
    <n v="8.1999999999999993"/>
  </r>
  <r>
    <x v="1"/>
    <x v="19"/>
    <x v="162"/>
    <x v="0"/>
    <n v="85.81"/>
    <n v="2.637"/>
    <n v="211.10965429999999"/>
    <n v="8.1999999999999993"/>
  </r>
  <r>
    <x v="1"/>
    <x v="20"/>
    <x v="163"/>
    <x v="0"/>
    <n v="86.26"/>
    <n v="2.653"/>
    <n v="210.9950134"/>
    <n v="8.1999999999999993"/>
  </r>
  <r>
    <x v="1"/>
    <x v="21"/>
    <x v="164"/>
    <x v="0"/>
    <n v="82.74"/>
    <n v="2.669"/>
    <n v="210.88037259999999"/>
    <n v="8.0990000000000002"/>
  </r>
  <r>
    <x v="1"/>
    <x v="22"/>
    <x v="165"/>
    <x v="0"/>
    <n v="82.59"/>
    <n v="2.6419999999999999"/>
    <n v="210.7657317"/>
    <n v="8.0990000000000002"/>
  </r>
  <r>
    <x v="1"/>
    <x v="23"/>
    <x v="166"/>
    <x v="0"/>
    <n v="85.32"/>
    <n v="2.6230000000000002"/>
    <n v="210.75779539999999"/>
    <n v="8.0990000000000002"/>
  </r>
  <r>
    <x v="1"/>
    <x v="24"/>
    <x v="167"/>
    <x v="0"/>
    <n v="87.66"/>
    <n v="2.6080000000000001"/>
    <n v="210.89213190000001"/>
    <n v="8.0990000000000002"/>
  </r>
  <r>
    <x v="1"/>
    <x v="25"/>
    <x v="168"/>
    <x v="0"/>
    <n v="83.49"/>
    <n v="2.64"/>
    <n v="211.0264684"/>
    <n v="8.0990000000000002"/>
  </r>
  <r>
    <x v="1"/>
    <x v="26"/>
    <x v="169"/>
    <x v="0"/>
    <n v="89.53"/>
    <n v="2.6269999999999998"/>
    <n v="211.16080489999999"/>
    <n v="8.0990000000000002"/>
  </r>
  <r>
    <x v="1"/>
    <x v="27"/>
    <x v="170"/>
    <x v="0"/>
    <n v="89.05"/>
    <n v="2.6920000000000002"/>
    <n v="211.29514130000001"/>
    <n v="8.0990000000000002"/>
  </r>
  <r>
    <x v="1"/>
    <x v="28"/>
    <x v="171"/>
    <x v="0"/>
    <n v="88.7"/>
    <n v="2.6640000000000001"/>
    <n v="211.25965859999999"/>
    <n v="8.0990000000000002"/>
  </r>
  <r>
    <x v="1"/>
    <x v="29"/>
    <x v="172"/>
    <x v="0"/>
    <n v="87.12"/>
    <n v="2.6190000000000002"/>
    <n v="211.22417590000001"/>
    <n v="8.0990000000000002"/>
  </r>
  <r>
    <x v="1"/>
    <x v="30"/>
    <x v="173"/>
    <x v="0"/>
    <n v="81.83"/>
    <n v="2.577"/>
    <n v="211.18869309999999"/>
    <n v="8.0990000000000002"/>
  </r>
  <r>
    <x v="1"/>
    <x v="31"/>
    <x v="174"/>
    <x v="1"/>
    <n v="79.09"/>
    <n v="2.5649999999999999"/>
    <n v="211.15321040000001"/>
    <n v="8.0990000000000002"/>
  </r>
  <r>
    <x v="1"/>
    <x v="32"/>
    <x v="175"/>
    <x v="0"/>
    <n v="82.05"/>
    <n v="2.5819999999999999"/>
    <n v="211.18064150000001"/>
    <n v="8.0990000000000002"/>
  </r>
  <r>
    <x v="1"/>
    <x v="33"/>
    <x v="176"/>
    <x v="0"/>
    <n v="81.790000000000006"/>
    <n v="2.6240000000000001"/>
    <n v="211.25525780000001"/>
    <n v="8.0990000000000002"/>
  </r>
  <r>
    <x v="1"/>
    <x v="34"/>
    <x v="177"/>
    <x v="0"/>
    <n v="69.239999999999995"/>
    <n v="2.6030000000000002"/>
    <n v="211.32987420000001"/>
    <n v="8.1630000000000003"/>
  </r>
  <r>
    <x v="1"/>
    <x v="35"/>
    <x v="178"/>
    <x v="0"/>
    <n v="63.19"/>
    <n v="2.633"/>
    <n v="211.4044906"/>
    <n v="8.1630000000000003"/>
  </r>
  <r>
    <x v="1"/>
    <x v="36"/>
    <x v="179"/>
    <x v="0"/>
    <n v="65.8"/>
    <n v="2.72"/>
    <n v="211.47132859999999"/>
    <n v="8.1630000000000003"/>
  </r>
  <r>
    <x v="1"/>
    <x v="37"/>
    <x v="180"/>
    <x v="0"/>
    <n v="68.5"/>
    <n v="2.7250000000000001"/>
    <n v="211.51872080000001"/>
    <n v="8.1630000000000003"/>
  </r>
  <r>
    <x v="1"/>
    <x v="38"/>
    <x v="181"/>
    <x v="0"/>
    <n v="66.239999999999995"/>
    <n v="2.7160000000000002"/>
    <n v="211.5661131"/>
    <n v="8.1630000000000003"/>
  </r>
  <r>
    <x v="1"/>
    <x v="39"/>
    <x v="182"/>
    <x v="0"/>
    <n v="57.85"/>
    <n v="2.6890000000000001"/>
    <n v="211.61350530000001"/>
    <n v="8.1630000000000003"/>
  </r>
  <r>
    <x v="1"/>
    <x v="40"/>
    <x v="183"/>
    <x v="0"/>
    <n v="59.69"/>
    <n v="2.7280000000000002"/>
    <n v="211.6608975"/>
    <n v="8.1630000000000003"/>
  </r>
  <r>
    <x v="1"/>
    <x v="41"/>
    <x v="184"/>
    <x v="0"/>
    <n v="50.81"/>
    <n v="2.7709999999999999"/>
    <n v="211.54703040000001"/>
    <n v="8.1630000000000003"/>
  </r>
  <r>
    <x v="1"/>
    <x v="42"/>
    <x v="185"/>
    <x v="1"/>
    <n v="62.98"/>
    <n v="2.7349999999999999"/>
    <n v="211.40628670000001"/>
    <n v="8.1630000000000003"/>
  </r>
  <r>
    <x v="1"/>
    <x v="43"/>
    <x v="186"/>
    <x v="0"/>
    <n v="49.33"/>
    <n v="2.7080000000000002"/>
    <n v="211.26554300000001"/>
    <n v="8.1630000000000003"/>
  </r>
  <r>
    <x v="1"/>
    <x v="44"/>
    <x v="187"/>
    <x v="0"/>
    <n v="45.5"/>
    <n v="2.843"/>
    <n v="211.12479930000001"/>
    <n v="8.1630000000000003"/>
  </r>
  <r>
    <x v="1"/>
    <x v="45"/>
    <x v="188"/>
    <x v="0"/>
    <n v="47.55"/>
    <n v="2.8690000000000002"/>
    <n v="211.06454579999999"/>
    <n v="8.1630000000000003"/>
  </r>
  <r>
    <x v="1"/>
    <x v="46"/>
    <x v="189"/>
    <x v="0"/>
    <n v="49.97"/>
    <n v="2.8860000000000001"/>
    <n v="211.06465990000001"/>
    <n v="8.1630000000000003"/>
  </r>
  <r>
    <x v="1"/>
    <x v="47"/>
    <x v="190"/>
    <x v="1"/>
    <n v="47.3"/>
    <n v="2.9430000000000001"/>
    <n v="211.064774"/>
    <n v="8.1630000000000003"/>
  </r>
  <r>
    <x v="1"/>
    <x v="48"/>
    <x v="191"/>
    <x v="0"/>
    <n v="44.69"/>
    <n v="2.976"/>
    <n v="211.06488809999999"/>
    <n v="8.0280000000000005"/>
  </r>
  <r>
    <x v="1"/>
    <x v="49"/>
    <x v="192"/>
    <x v="0"/>
    <n v="33.020000000000003"/>
    <n v="2.9830000000000001"/>
    <n v="211.11767130000001"/>
    <n v="8.0280000000000005"/>
  </r>
  <r>
    <x v="1"/>
    <x v="50"/>
    <x v="193"/>
    <x v="0"/>
    <n v="41.4"/>
    <n v="3.016"/>
    <n v="211.48646909999999"/>
    <n v="8.0280000000000005"/>
  </r>
  <r>
    <x v="1"/>
    <x v="51"/>
    <x v="194"/>
    <x v="0"/>
    <n v="42.83"/>
    <n v="3.01"/>
    <n v="211.85526680000001"/>
    <n v="8.0280000000000005"/>
  </r>
  <r>
    <x v="1"/>
    <x v="52"/>
    <x v="195"/>
    <x v="0"/>
    <n v="38.25"/>
    <n v="2.9889999999999999"/>
    <n v="212.22406459999999"/>
    <n v="8.0280000000000005"/>
  </r>
  <r>
    <x v="1"/>
    <x v="53"/>
    <x v="196"/>
    <x v="1"/>
    <n v="33.19"/>
    <n v="3.0219999999999998"/>
    <n v="212.5928624"/>
    <n v="8.0280000000000005"/>
  </r>
  <r>
    <x v="1"/>
    <x v="54"/>
    <x v="197"/>
    <x v="0"/>
    <n v="57.83"/>
    <n v="3.0449999999999999"/>
    <n v="212.9033115"/>
    <n v="8.0280000000000005"/>
  </r>
  <r>
    <x v="1"/>
    <x v="55"/>
    <x v="198"/>
    <x v="0"/>
    <n v="60.8"/>
    <n v="3.0649999999999999"/>
    <n v="213.19042099999999"/>
    <n v="8.0280000000000005"/>
  </r>
  <r>
    <x v="1"/>
    <x v="56"/>
    <x v="199"/>
    <x v="0"/>
    <n v="57.77"/>
    <n v="3.2879999999999998"/>
    <n v="213.4775305"/>
    <n v="8.0280000000000005"/>
  </r>
  <r>
    <x v="1"/>
    <x v="57"/>
    <x v="200"/>
    <x v="0"/>
    <n v="52.7"/>
    <n v="3.4590000000000001"/>
    <n v="213.76464010000001"/>
    <n v="8.0280000000000005"/>
  </r>
  <r>
    <x v="1"/>
    <x v="58"/>
    <x v="201"/>
    <x v="0"/>
    <n v="62.32"/>
    <n v="3.488"/>
    <n v="214.01562379999999"/>
    <n v="8.0280000000000005"/>
  </r>
  <r>
    <x v="1"/>
    <x v="59"/>
    <x v="202"/>
    <x v="0"/>
    <n v="69.42"/>
    <n v="3.4729999999999999"/>
    <n v="214.25215729999999"/>
    <n v="8.0280000000000005"/>
  </r>
  <r>
    <x v="1"/>
    <x v="60"/>
    <x v="203"/>
    <x v="0"/>
    <n v="55.43"/>
    <n v="3.524"/>
    <n v="214.4886908"/>
    <n v="7.931"/>
  </r>
  <r>
    <x v="1"/>
    <x v="61"/>
    <x v="204"/>
    <x v="0"/>
    <n v="67"/>
    <n v="3.6219999999999999"/>
    <n v="214.72522420000001"/>
    <n v="7.931"/>
  </r>
  <r>
    <x v="1"/>
    <x v="62"/>
    <x v="205"/>
    <x v="0"/>
    <n v="69.48"/>
    <n v="3.7429999999999999"/>
    <n v="214.94206310000001"/>
    <n v="7.931"/>
  </r>
  <r>
    <x v="1"/>
    <x v="63"/>
    <x v="206"/>
    <x v="0"/>
    <n v="69.39"/>
    <n v="3.8069999999999999"/>
    <n v="215.10966569999999"/>
    <n v="7.931"/>
  </r>
  <r>
    <x v="1"/>
    <x v="64"/>
    <x v="207"/>
    <x v="0"/>
    <n v="69.209999999999994"/>
    <n v="3.81"/>
    <n v="215.2772683"/>
    <n v="7.931"/>
  </r>
  <r>
    <x v="1"/>
    <x v="65"/>
    <x v="208"/>
    <x v="0"/>
    <n v="61.48"/>
    <n v="3.9060000000000001"/>
    <n v="215.44487090000001"/>
    <n v="7.931"/>
  </r>
  <r>
    <x v="1"/>
    <x v="66"/>
    <x v="209"/>
    <x v="0"/>
    <n v="74.61"/>
    <n v="3.899"/>
    <n v="215.61247349999999"/>
    <n v="7.931"/>
  </r>
  <r>
    <x v="1"/>
    <x v="67"/>
    <x v="210"/>
    <x v="0"/>
    <n v="67.14"/>
    <n v="3.907"/>
    <n v="215.38347780000001"/>
    <n v="7.931"/>
  </r>
  <r>
    <x v="1"/>
    <x v="68"/>
    <x v="211"/>
    <x v="0"/>
    <n v="76.42"/>
    <n v="3.786"/>
    <n v="215.15448219999999"/>
    <n v="7.931"/>
  </r>
  <r>
    <x v="1"/>
    <x v="69"/>
    <x v="212"/>
    <x v="0"/>
    <n v="83.07"/>
    <n v="3.6989999999999998"/>
    <n v="214.92548650000001"/>
    <n v="7.931"/>
  </r>
  <r>
    <x v="1"/>
    <x v="70"/>
    <x v="213"/>
    <x v="0"/>
    <n v="83.4"/>
    <n v="3.6480000000000001"/>
    <n v="214.69649079999999"/>
    <n v="7.931"/>
  </r>
  <r>
    <x v="1"/>
    <x v="71"/>
    <x v="214"/>
    <x v="0"/>
    <n v="86.53"/>
    <n v="3.637"/>
    <n v="214.65135380000001"/>
    <n v="7.931"/>
  </r>
  <r>
    <x v="1"/>
    <x v="72"/>
    <x v="215"/>
    <x v="0"/>
    <n v="85.17"/>
    <n v="3.5939999999999999"/>
    <n v="214.74411079999999"/>
    <n v="7.931"/>
  </r>
  <r>
    <x v="1"/>
    <x v="73"/>
    <x v="216"/>
    <x v="0"/>
    <n v="85.69"/>
    <n v="3.524"/>
    <n v="214.83686779999999"/>
    <n v="7.8520000000000003"/>
  </r>
  <r>
    <x v="1"/>
    <x v="74"/>
    <x v="217"/>
    <x v="0"/>
    <n v="87.7"/>
    <n v="3.48"/>
    <n v="214.92962489999999"/>
    <n v="7.8520000000000003"/>
  </r>
  <r>
    <x v="1"/>
    <x v="75"/>
    <x v="218"/>
    <x v="0"/>
    <n v="89.83"/>
    <n v="3.5750000000000002"/>
    <n v="215.01344259999999"/>
    <n v="7.8520000000000003"/>
  </r>
  <r>
    <x v="1"/>
    <x v="76"/>
    <x v="219"/>
    <x v="0"/>
    <n v="89.34"/>
    <n v="3.6509999999999998"/>
    <n v="215.0749122"/>
    <n v="7.8520000000000003"/>
  </r>
  <r>
    <x v="1"/>
    <x v="77"/>
    <x v="220"/>
    <x v="0"/>
    <n v="90.07"/>
    <n v="3.6819999999999999"/>
    <n v="215.1363819"/>
    <n v="7.8520000000000003"/>
  </r>
  <r>
    <x v="1"/>
    <x v="78"/>
    <x v="221"/>
    <x v="0"/>
    <n v="93.34"/>
    <n v="3.6840000000000002"/>
    <n v="215.19785150000001"/>
    <n v="7.8520000000000003"/>
  </r>
  <r>
    <x v="1"/>
    <x v="79"/>
    <x v="222"/>
    <x v="0"/>
    <n v="91.58"/>
    <n v="3.6379999999999999"/>
    <n v="215.25932109999999"/>
    <n v="7.8520000000000003"/>
  </r>
  <r>
    <x v="1"/>
    <x v="80"/>
    <x v="223"/>
    <x v="0"/>
    <n v="89.86"/>
    <n v="3.5539999999999998"/>
    <n v="215.3229307"/>
    <n v="7.8520000000000003"/>
  </r>
  <r>
    <x v="1"/>
    <x v="81"/>
    <x v="224"/>
    <x v="0"/>
    <n v="90.45"/>
    <n v="3.5230000000000001"/>
    <n v="215.386897"/>
    <n v="7.8520000000000003"/>
  </r>
  <r>
    <x v="1"/>
    <x v="82"/>
    <x v="225"/>
    <x v="0"/>
    <n v="89.64"/>
    <n v="3.5329999999999999"/>
    <n v="215.45086319999999"/>
    <n v="7.8520000000000003"/>
  </r>
  <r>
    <x v="1"/>
    <x v="83"/>
    <x v="226"/>
    <x v="1"/>
    <n v="77.97"/>
    <n v="3.5459999999999998"/>
    <n v="215.51482949999999"/>
    <n v="7.8520000000000003"/>
  </r>
  <r>
    <x v="1"/>
    <x v="84"/>
    <x v="227"/>
    <x v="0"/>
    <n v="78.849999999999994"/>
    <n v="3.5259999999999998"/>
    <n v="215.6944378"/>
    <n v="7.8520000000000003"/>
  </r>
  <r>
    <x v="1"/>
    <x v="85"/>
    <x v="228"/>
    <x v="0"/>
    <n v="75.58"/>
    <n v="3.4670000000000001"/>
    <n v="216.02823559999999"/>
    <n v="7.8520000000000003"/>
  </r>
  <r>
    <x v="1"/>
    <x v="86"/>
    <x v="229"/>
    <x v="0"/>
    <n v="78.14"/>
    <n v="3.355"/>
    <n v="216.36203330000001"/>
    <n v="7.8520000000000003"/>
  </r>
  <r>
    <x v="1"/>
    <x v="87"/>
    <x v="230"/>
    <x v="0"/>
    <n v="69.92"/>
    <n v="3.2850000000000001"/>
    <n v="216.69583109999999"/>
    <n v="7.4409999999999998"/>
  </r>
  <r>
    <x v="1"/>
    <x v="88"/>
    <x v="231"/>
    <x v="0"/>
    <n v="71.67"/>
    <n v="3.274"/>
    <n v="217.0048261"/>
    <n v="7.4409999999999998"/>
  </r>
  <r>
    <x v="1"/>
    <x v="89"/>
    <x v="232"/>
    <x v="0"/>
    <n v="64.53"/>
    <n v="3.3530000000000002"/>
    <n v="217.1650042"/>
    <n v="7.4409999999999998"/>
  </r>
  <r>
    <x v="1"/>
    <x v="90"/>
    <x v="233"/>
    <x v="0"/>
    <n v="65.87"/>
    <n v="3.3719999999999999"/>
    <n v="217.32518239999999"/>
    <n v="7.4409999999999998"/>
  </r>
  <r>
    <x v="1"/>
    <x v="91"/>
    <x v="234"/>
    <x v="0"/>
    <n v="55.53"/>
    <n v="3.3319999999999999"/>
    <n v="217.48536050000001"/>
    <n v="7.4409999999999998"/>
  </r>
  <r>
    <x v="1"/>
    <x v="92"/>
    <x v="235"/>
    <x v="0"/>
    <n v="59.33"/>
    <n v="3.2970000000000002"/>
    <n v="217.6455387"/>
    <n v="7.4409999999999998"/>
  </r>
  <r>
    <x v="1"/>
    <x v="93"/>
    <x v="236"/>
    <x v="0"/>
    <n v="62.01"/>
    <n v="3.3079999999999998"/>
    <n v="217.8670218"/>
    <n v="7.4409999999999998"/>
  </r>
  <r>
    <x v="1"/>
    <x v="94"/>
    <x v="237"/>
    <x v="1"/>
    <n v="56.36"/>
    <n v="3.2360000000000002"/>
    <n v="218.11302689999999"/>
    <n v="7.4409999999999998"/>
  </r>
  <r>
    <x v="1"/>
    <x v="95"/>
    <x v="238"/>
    <x v="0"/>
    <n v="48.74"/>
    <n v="3.1720000000000002"/>
    <n v="218.35903189999999"/>
    <n v="7.4409999999999998"/>
  </r>
  <r>
    <x v="1"/>
    <x v="96"/>
    <x v="239"/>
    <x v="0"/>
    <n v="41.76"/>
    <n v="3.1579999999999999"/>
    <n v="218.60503700000001"/>
    <n v="7.4409999999999998"/>
  </r>
  <r>
    <x v="1"/>
    <x v="97"/>
    <x v="240"/>
    <x v="0"/>
    <n v="50.13"/>
    <n v="3.1589999999999998"/>
    <n v="218.8217928"/>
    <n v="7.4409999999999998"/>
  </r>
  <r>
    <x v="1"/>
    <x v="98"/>
    <x v="241"/>
    <x v="0"/>
    <n v="46.66"/>
    <n v="3.1120000000000001"/>
    <n v="218.9995495"/>
    <n v="7.4409999999999998"/>
  </r>
  <r>
    <x v="1"/>
    <x v="99"/>
    <x v="242"/>
    <x v="1"/>
    <n v="44.57"/>
    <n v="3.129"/>
    <n v="219.1773063"/>
    <n v="7.4409999999999998"/>
  </r>
  <r>
    <x v="1"/>
    <x v="100"/>
    <x v="243"/>
    <x v="0"/>
    <n v="46.75"/>
    <n v="3.157"/>
    <n v="219.355063"/>
    <n v="7.0570000000000004"/>
  </r>
  <r>
    <x v="1"/>
    <x v="101"/>
    <x v="244"/>
    <x v="0"/>
    <n v="45.99"/>
    <n v="3.2610000000000001"/>
    <n v="219.5328198"/>
    <n v="7.0570000000000004"/>
  </r>
  <r>
    <x v="1"/>
    <x v="102"/>
    <x v="245"/>
    <x v="0"/>
    <n v="51.7"/>
    <n v="3.2679999999999998"/>
    <n v="219.6258417"/>
    <n v="7.0570000000000004"/>
  </r>
  <r>
    <x v="1"/>
    <x v="103"/>
    <x v="246"/>
    <x v="0"/>
    <n v="50.5"/>
    <n v="3.29"/>
    <n v="219.71886359999999"/>
    <n v="7.0570000000000004"/>
  </r>
  <r>
    <x v="1"/>
    <x v="104"/>
    <x v="247"/>
    <x v="0"/>
    <n v="55.21"/>
    <n v="3.36"/>
    <n v="219.81188539999999"/>
    <n v="7.0570000000000004"/>
  </r>
  <r>
    <x v="1"/>
    <x v="105"/>
    <x v="248"/>
    <x v="1"/>
    <n v="46.98"/>
    <n v="3.4089999999999998"/>
    <n v="219.90490729999999"/>
    <n v="7.0570000000000004"/>
  </r>
  <r>
    <x v="1"/>
    <x v="106"/>
    <x v="249"/>
    <x v="0"/>
    <n v="43.82"/>
    <n v="3.51"/>
    <n v="220.06519929999999"/>
    <n v="7.0570000000000004"/>
  </r>
  <r>
    <x v="1"/>
    <x v="107"/>
    <x v="250"/>
    <x v="0"/>
    <n v="54.63"/>
    <n v="3.5550000000000002"/>
    <n v="220.27594400000001"/>
    <n v="7.0570000000000004"/>
  </r>
  <r>
    <x v="1"/>
    <x v="108"/>
    <x v="251"/>
    <x v="0"/>
    <n v="58.79"/>
    <n v="3.63"/>
    <n v="220.48668860000001"/>
    <n v="7.0570000000000004"/>
  </r>
  <r>
    <x v="1"/>
    <x v="109"/>
    <x v="252"/>
    <x v="0"/>
    <n v="57.11"/>
    <n v="3.669"/>
    <n v="220.69743320000001"/>
    <n v="7.0570000000000004"/>
  </r>
  <r>
    <x v="1"/>
    <x v="110"/>
    <x v="253"/>
    <x v="0"/>
    <n v="63.68"/>
    <n v="3.734"/>
    <n v="220.84984679999999"/>
    <n v="7.0570000000000004"/>
  </r>
  <r>
    <x v="1"/>
    <x v="111"/>
    <x v="254"/>
    <x v="0"/>
    <n v="64.010000000000005"/>
    <n v="3.7869999999999999"/>
    <n v="220.92448580000001"/>
    <n v="7.0570000000000004"/>
  </r>
  <r>
    <x v="1"/>
    <x v="112"/>
    <x v="255"/>
    <x v="0"/>
    <n v="66.83"/>
    <n v="3.8450000000000002"/>
    <n v="220.9991248"/>
    <n v="7.0570000000000004"/>
  </r>
  <r>
    <x v="1"/>
    <x v="113"/>
    <x v="256"/>
    <x v="0"/>
    <n v="68.430000000000007"/>
    <n v="3.891"/>
    <n v="221.07376379999999"/>
    <n v="6.891"/>
  </r>
  <r>
    <x v="1"/>
    <x v="114"/>
    <x v="257"/>
    <x v="0"/>
    <n v="68.08"/>
    <n v="3.891"/>
    <n v="221.14840280000001"/>
    <n v="6.891"/>
  </r>
  <r>
    <x v="1"/>
    <x v="115"/>
    <x v="258"/>
    <x v="0"/>
    <n v="65.69"/>
    <n v="3.8769999999999998"/>
    <n v="221.20210739999999"/>
    <n v="6.891"/>
  </r>
  <r>
    <x v="1"/>
    <x v="116"/>
    <x v="259"/>
    <x v="0"/>
    <n v="67.2"/>
    <n v="3.8140000000000001"/>
    <n v="221.25581199999999"/>
    <n v="6.891"/>
  </r>
  <r>
    <x v="1"/>
    <x v="117"/>
    <x v="260"/>
    <x v="0"/>
    <n v="76.73"/>
    <n v="3.7490000000000001"/>
    <n v="221.30951659999999"/>
    <n v="6.891"/>
  </r>
  <r>
    <x v="1"/>
    <x v="118"/>
    <x v="261"/>
    <x v="0"/>
    <n v="73.87"/>
    <n v="3.6880000000000002"/>
    <n v="221.3632212"/>
    <n v="6.891"/>
  </r>
  <r>
    <x v="1"/>
    <x v="119"/>
    <x v="262"/>
    <x v="0"/>
    <n v="71.27"/>
    <n v="3.63"/>
    <n v="221.38033100000001"/>
    <n v="6.891"/>
  </r>
  <r>
    <x v="1"/>
    <x v="120"/>
    <x v="263"/>
    <x v="0"/>
    <n v="78.19"/>
    <n v="3.5609999999999999"/>
    <n v="221.3828029"/>
    <n v="6.891"/>
  </r>
  <r>
    <x v="1"/>
    <x v="121"/>
    <x v="264"/>
    <x v="0"/>
    <n v="78.38"/>
    <n v="3.5009999999999999"/>
    <n v="221.38527479999999"/>
    <n v="6.891"/>
  </r>
  <r>
    <x v="1"/>
    <x v="122"/>
    <x v="265"/>
    <x v="0"/>
    <n v="78.69"/>
    <n v="3.452"/>
    <n v="221.38774670000001"/>
    <n v="6.891"/>
  </r>
  <r>
    <x v="1"/>
    <x v="123"/>
    <x v="266"/>
    <x v="0"/>
    <n v="80.56"/>
    <n v="3.3929999999999998"/>
    <n v="221.4009901"/>
    <n v="6.891"/>
  </r>
  <r>
    <x v="1"/>
    <x v="124"/>
    <x v="267"/>
    <x v="0"/>
    <n v="81.040000000000006"/>
    <n v="3.3460000000000001"/>
    <n v="221.44116220000001"/>
    <n v="6.891"/>
  </r>
  <r>
    <x v="1"/>
    <x v="125"/>
    <x v="268"/>
    <x v="0"/>
    <n v="86.32"/>
    <n v="3.286"/>
    <n v="221.48133429999999"/>
    <n v="6.891"/>
  </r>
  <r>
    <x v="1"/>
    <x v="126"/>
    <x v="269"/>
    <x v="0"/>
    <n v="84.2"/>
    <n v="3.2269999999999999"/>
    <n v="221.52150639999999"/>
    <n v="6.5650000000000004"/>
  </r>
  <r>
    <x v="1"/>
    <x v="127"/>
    <x v="270"/>
    <x v="0"/>
    <n v="80.17"/>
    <n v="3.2559999999999998"/>
    <n v="221.56167840000001"/>
    <n v="6.5650000000000004"/>
  </r>
  <r>
    <x v="1"/>
    <x v="128"/>
    <x v="271"/>
    <x v="0"/>
    <n v="83.23"/>
    <n v="3.3109999999999999"/>
    <n v="221.57011230000001"/>
    <n v="6.5650000000000004"/>
  </r>
  <r>
    <x v="1"/>
    <x v="129"/>
    <x v="272"/>
    <x v="0"/>
    <n v="86.37"/>
    <n v="3.407"/>
    <n v="221.57854610000001"/>
    <n v="6.5650000000000004"/>
  </r>
  <r>
    <x v="1"/>
    <x v="130"/>
    <x v="273"/>
    <x v="0"/>
    <n v="90.22"/>
    <n v="3.4169999999999998"/>
    <n v="221.58697989999999"/>
    <n v="6.5650000000000004"/>
  </r>
  <r>
    <x v="1"/>
    <x v="131"/>
    <x v="274"/>
    <x v="0"/>
    <n v="88.55"/>
    <n v="3.4940000000000002"/>
    <n v="221.59541379999999"/>
    <n v="6.5650000000000004"/>
  </r>
  <r>
    <x v="1"/>
    <x v="132"/>
    <x v="275"/>
    <x v="0"/>
    <n v="84.79"/>
    <n v="3.5710000000000002"/>
    <n v="221.67514589999999"/>
    <n v="6.5650000000000004"/>
  </r>
  <r>
    <x v="1"/>
    <x v="133"/>
    <x v="276"/>
    <x v="0"/>
    <n v="76.91"/>
    <n v="3.62"/>
    <n v="221.8083518"/>
    <n v="6.5650000000000004"/>
  </r>
  <r>
    <x v="1"/>
    <x v="134"/>
    <x v="277"/>
    <x v="0"/>
    <n v="82.64"/>
    <n v="3.6379999999999999"/>
    <n v="221.94155760000001"/>
    <n v="6.5650000000000004"/>
  </r>
  <r>
    <x v="1"/>
    <x v="135"/>
    <x v="278"/>
    <x v="1"/>
    <n v="87.65"/>
    <n v="3.73"/>
    <n v="222.07476349999999"/>
    <n v="6.5650000000000004"/>
  </r>
  <r>
    <x v="1"/>
    <x v="136"/>
    <x v="279"/>
    <x v="0"/>
    <n v="75.88"/>
    <n v="3.7170000000000001"/>
    <n v="222.21743950000001"/>
    <n v="6.5650000000000004"/>
  </r>
  <r>
    <x v="1"/>
    <x v="137"/>
    <x v="280"/>
    <x v="0"/>
    <n v="71.09"/>
    <n v="3.7210000000000001"/>
    <n v="222.41693620000001"/>
    <n v="6.5650000000000004"/>
  </r>
  <r>
    <x v="1"/>
    <x v="138"/>
    <x v="281"/>
    <x v="0"/>
    <n v="79.45"/>
    <n v="3.6659999999999999"/>
    <n v="222.61643290000001"/>
    <n v="6.5650000000000004"/>
  </r>
  <r>
    <x v="1"/>
    <x v="139"/>
    <x v="282"/>
    <x v="0"/>
    <n v="70.27"/>
    <n v="3.617"/>
    <n v="222.8159296"/>
    <n v="6.17"/>
  </r>
  <r>
    <x v="1"/>
    <x v="140"/>
    <x v="283"/>
    <x v="0"/>
    <n v="60.97"/>
    <n v="3.601"/>
    <n v="223.0154263"/>
    <n v="6.17"/>
  </r>
  <r>
    <x v="1"/>
    <x v="141"/>
    <x v="284"/>
    <x v="0"/>
    <n v="68.08"/>
    <n v="3.5939999999999999"/>
    <n v="223.05980769999999"/>
    <n v="6.17"/>
  </r>
  <r>
    <x v="1"/>
    <x v="142"/>
    <x v="285"/>
    <x v="0"/>
    <n v="69.790000000000006"/>
    <n v="3.5059999999999998"/>
    <n v="223.0783366"/>
    <n v="6.17"/>
  </r>
  <r>
    <x v="2"/>
    <x v="0"/>
    <x v="286"/>
    <x v="0"/>
    <n v="45.71"/>
    <n v="2.5720000000000001"/>
    <n v="214.42488119999999"/>
    <n v="7.3680000000000003"/>
  </r>
  <r>
    <x v="2"/>
    <x v="1"/>
    <x v="287"/>
    <x v="1"/>
    <n v="47.93"/>
    <n v="2.548"/>
    <n v="214.5747916"/>
    <n v="7.3680000000000003"/>
  </r>
  <r>
    <x v="2"/>
    <x v="2"/>
    <x v="288"/>
    <x v="0"/>
    <n v="47.07"/>
    <n v="2.5139999999999998"/>
    <n v="214.61988679999999"/>
    <n v="7.3680000000000003"/>
  </r>
  <r>
    <x v="2"/>
    <x v="3"/>
    <x v="289"/>
    <x v="0"/>
    <n v="52.05"/>
    <n v="2.5609999999999999"/>
    <n v="214.64751269999999"/>
    <n v="7.3680000000000003"/>
  </r>
  <r>
    <x v="2"/>
    <x v="4"/>
    <x v="290"/>
    <x v="0"/>
    <n v="53.04"/>
    <n v="2.625"/>
    <n v="214.6751386"/>
    <n v="7.3680000000000003"/>
  </r>
  <r>
    <x v="2"/>
    <x v="5"/>
    <x v="291"/>
    <x v="0"/>
    <n v="63.08"/>
    <n v="2.6669999999999998"/>
    <n v="214.70276459999999"/>
    <n v="7.3680000000000003"/>
  </r>
  <r>
    <x v="2"/>
    <x v="6"/>
    <x v="292"/>
    <x v="0"/>
    <n v="60.42"/>
    <n v="2.72"/>
    <n v="214.53012190000001"/>
    <n v="7.3680000000000003"/>
  </r>
  <r>
    <x v="2"/>
    <x v="7"/>
    <x v="293"/>
    <x v="0"/>
    <n v="57.06"/>
    <n v="2.7320000000000002"/>
    <n v="214.32410110000001"/>
    <n v="7.3680000000000003"/>
  </r>
  <r>
    <x v="2"/>
    <x v="8"/>
    <x v="294"/>
    <x v="0"/>
    <n v="65.56"/>
    <n v="2.7189999999999999"/>
    <n v="214.1180803"/>
    <n v="7.343"/>
  </r>
  <r>
    <x v="2"/>
    <x v="9"/>
    <x v="295"/>
    <x v="0"/>
    <n v="68"/>
    <n v="2.77"/>
    <n v="213.9120595"/>
    <n v="7.343"/>
  </r>
  <r>
    <x v="2"/>
    <x v="10"/>
    <x v="296"/>
    <x v="0"/>
    <n v="66.98"/>
    <n v="2.8079999999999998"/>
    <n v="213.77268889999999"/>
    <n v="7.343"/>
  </r>
  <r>
    <x v="2"/>
    <x v="11"/>
    <x v="297"/>
    <x v="0"/>
    <n v="67.87"/>
    <n v="2.7949999999999999"/>
    <n v="213.72218520000001"/>
    <n v="7.343"/>
  </r>
  <r>
    <x v="2"/>
    <x v="12"/>
    <x v="298"/>
    <x v="0"/>
    <n v="70.239999999999995"/>
    <n v="2.78"/>
    <n v="213.67168150000001"/>
    <n v="7.343"/>
  </r>
  <r>
    <x v="2"/>
    <x v="13"/>
    <x v="299"/>
    <x v="0"/>
    <n v="73.47"/>
    <n v="2.835"/>
    <n v="213.6211778"/>
    <n v="7.343"/>
  </r>
  <r>
    <x v="2"/>
    <x v="14"/>
    <x v="300"/>
    <x v="0"/>
    <n v="77.180000000000007"/>
    <n v="2.8540000000000001"/>
    <n v="213.61961389999999"/>
    <n v="7.343"/>
  </r>
  <r>
    <x v="2"/>
    <x v="15"/>
    <x v="301"/>
    <x v="0"/>
    <n v="75.81"/>
    <n v="2.8260000000000001"/>
    <n v="213.91168859999999"/>
    <n v="7.343"/>
  </r>
  <r>
    <x v="2"/>
    <x v="16"/>
    <x v="302"/>
    <x v="0"/>
    <n v="78.599999999999994"/>
    <n v="2.7589999999999999"/>
    <n v="214.20376340000001"/>
    <n v="7.343"/>
  </r>
  <r>
    <x v="2"/>
    <x v="17"/>
    <x v="303"/>
    <x v="0"/>
    <n v="78.53"/>
    <n v="2.7050000000000001"/>
    <n v="214.49583820000001"/>
    <n v="7.343"/>
  </r>
  <r>
    <x v="2"/>
    <x v="18"/>
    <x v="304"/>
    <x v="0"/>
    <n v="82.1"/>
    <n v="2.6680000000000001"/>
    <n v="214.787913"/>
    <n v="7.343"/>
  </r>
  <r>
    <x v="2"/>
    <x v="19"/>
    <x v="305"/>
    <x v="0"/>
    <n v="83.52"/>
    <n v="2.637"/>
    <n v="214.78582589999999"/>
    <n v="7.343"/>
  </r>
  <r>
    <x v="2"/>
    <x v="20"/>
    <x v="306"/>
    <x v="0"/>
    <n v="83.79"/>
    <n v="2.653"/>
    <n v="214.6660741"/>
    <n v="7.343"/>
  </r>
  <r>
    <x v="2"/>
    <x v="21"/>
    <x v="307"/>
    <x v="0"/>
    <n v="82.2"/>
    <n v="2.669"/>
    <n v="214.54632219999999"/>
    <n v="7.3460000000000001"/>
  </r>
  <r>
    <x v="2"/>
    <x v="22"/>
    <x v="308"/>
    <x v="0"/>
    <n v="81.75"/>
    <n v="2.6419999999999999"/>
    <n v="214.4265704"/>
    <n v="7.3460000000000001"/>
  </r>
  <r>
    <x v="2"/>
    <x v="23"/>
    <x v="309"/>
    <x v="0"/>
    <n v="84.32"/>
    <n v="2.6230000000000002"/>
    <n v="214.41764760000001"/>
    <n v="7.3460000000000001"/>
  </r>
  <r>
    <x v="2"/>
    <x v="24"/>
    <x v="310"/>
    <x v="0"/>
    <n v="83.32"/>
    <n v="2.6080000000000001"/>
    <n v="214.55649679999999"/>
    <n v="7.3460000000000001"/>
  </r>
  <r>
    <x v="2"/>
    <x v="25"/>
    <x v="311"/>
    <x v="0"/>
    <n v="82.04"/>
    <n v="2.64"/>
    <n v="214.695346"/>
    <n v="7.3460000000000001"/>
  </r>
  <r>
    <x v="2"/>
    <x v="26"/>
    <x v="312"/>
    <x v="0"/>
    <n v="85.13"/>
    <n v="2.6269999999999998"/>
    <n v="214.83419520000001"/>
    <n v="7.3460000000000001"/>
  </r>
  <r>
    <x v="2"/>
    <x v="27"/>
    <x v="313"/>
    <x v="0"/>
    <n v="86.74"/>
    <n v="2.6920000000000002"/>
    <n v="214.97304439999999"/>
    <n v="7.3460000000000001"/>
  </r>
  <r>
    <x v="2"/>
    <x v="28"/>
    <x v="314"/>
    <x v="0"/>
    <n v="88.02"/>
    <n v="2.6640000000000001"/>
    <n v="214.9314191"/>
    <n v="7.3460000000000001"/>
  </r>
  <r>
    <x v="2"/>
    <x v="29"/>
    <x v="315"/>
    <x v="0"/>
    <n v="86.15"/>
    <n v="2.6190000000000002"/>
    <n v="214.88979380000001"/>
    <n v="7.3460000000000001"/>
  </r>
  <r>
    <x v="2"/>
    <x v="30"/>
    <x v="316"/>
    <x v="0"/>
    <n v="84.16"/>
    <n v="2.577"/>
    <n v="214.84816850000001"/>
    <n v="7.3460000000000001"/>
  </r>
  <r>
    <x v="2"/>
    <x v="31"/>
    <x v="317"/>
    <x v="1"/>
    <n v="80.84"/>
    <n v="2.5649999999999999"/>
    <n v="214.8065431"/>
    <n v="7.3460000000000001"/>
  </r>
  <r>
    <x v="2"/>
    <x v="32"/>
    <x v="318"/>
    <x v="0"/>
    <n v="82.36"/>
    <n v="2.5819999999999999"/>
    <n v="214.8322484"/>
    <n v="7.3460000000000001"/>
  </r>
  <r>
    <x v="2"/>
    <x v="33"/>
    <x v="319"/>
    <x v="0"/>
    <n v="76.900000000000006"/>
    <n v="2.6240000000000001"/>
    <n v="214.90845160000001"/>
    <n v="7.3460000000000001"/>
  </r>
  <r>
    <x v="2"/>
    <x v="34"/>
    <x v="320"/>
    <x v="0"/>
    <n v="73.599999999999994"/>
    <n v="2.6030000000000002"/>
    <n v="214.98465479999999"/>
    <n v="7.5640000000000001"/>
  </r>
  <r>
    <x v="2"/>
    <x v="35"/>
    <x v="321"/>
    <x v="0"/>
    <n v="66.989999999999995"/>
    <n v="2.633"/>
    <n v="215.060858"/>
    <n v="7.5640000000000001"/>
  </r>
  <r>
    <x v="2"/>
    <x v="36"/>
    <x v="322"/>
    <x v="0"/>
    <n v="69.709999999999994"/>
    <n v="2.72"/>
    <n v="215.12931140000001"/>
    <n v="7.5640000000000001"/>
  </r>
  <r>
    <x v="2"/>
    <x v="37"/>
    <x v="323"/>
    <x v="0"/>
    <n v="71.64"/>
    <n v="2.7250000000000001"/>
    <n v="215.17839000000001"/>
    <n v="7.5640000000000001"/>
  </r>
  <r>
    <x v="2"/>
    <x v="38"/>
    <x v="324"/>
    <x v="0"/>
    <n v="72.040000000000006"/>
    <n v="2.7160000000000002"/>
    <n v="215.22746860000001"/>
    <n v="7.5640000000000001"/>
  </r>
  <r>
    <x v="2"/>
    <x v="39"/>
    <x v="325"/>
    <x v="0"/>
    <n v="62.94"/>
    <n v="2.6890000000000001"/>
    <n v="215.27654720000001"/>
    <n v="7.5640000000000001"/>
  </r>
  <r>
    <x v="2"/>
    <x v="40"/>
    <x v="326"/>
    <x v="0"/>
    <n v="62.79"/>
    <n v="2.7280000000000002"/>
    <n v="215.32562580000001"/>
    <n v="7.5640000000000001"/>
  </r>
  <r>
    <x v="2"/>
    <x v="41"/>
    <x v="327"/>
    <x v="0"/>
    <n v="57.72"/>
    <n v="2.7709999999999999"/>
    <n v="215.2074519"/>
    <n v="7.5640000000000001"/>
  </r>
  <r>
    <x v="2"/>
    <x v="42"/>
    <x v="328"/>
    <x v="1"/>
    <n v="68.709999999999994"/>
    <n v="2.7349999999999999"/>
    <n v="215.06140250000001"/>
    <n v="7.5640000000000001"/>
  </r>
  <r>
    <x v="2"/>
    <x v="43"/>
    <x v="329"/>
    <x v="0"/>
    <n v="53.76"/>
    <n v="2.7080000000000002"/>
    <n v="214.9153531"/>
    <n v="7.5640000000000001"/>
  </r>
  <r>
    <x v="2"/>
    <x v="44"/>
    <x v="330"/>
    <x v="0"/>
    <n v="51.13"/>
    <n v="2.843"/>
    <n v="214.76930369999999"/>
    <n v="7.5640000000000001"/>
  </r>
  <r>
    <x v="2"/>
    <x v="45"/>
    <x v="331"/>
    <x v="0"/>
    <n v="52.2"/>
    <n v="2.8690000000000002"/>
    <n v="214.70491899999999"/>
    <n v="7.5640000000000001"/>
  </r>
  <r>
    <x v="2"/>
    <x v="46"/>
    <x v="332"/>
    <x v="0"/>
    <n v="57.16"/>
    <n v="2.8860000000000001"/>
    <n v="214.70178279999999"/>
    <n v="7.5640000000000001"/>
  </r>
  <r>
    <x v="2"/>
    <x v="47"/>
    <x v="333"/>
    <x v="1"/>
    <n v="53.2"/>
    <n v="2.9430000000000001"/>
    <n v="214.69864659999999"/>
    <n v="7.5640000000000001"/>
  </r>
  <r>
    <x v="2"/>
    <x v="48"/>
    <x v="334"/>
    <x v="0"/>
    <n v="53.35"/>
    <n v="2.976"/>
    <n v="214.69551039999999"/>
    <n v="7.5510000000000002"/>
  </r>
  <r>
    <x v="2"/>
    <x v="49"/>
    <x v="335"/>
    <x v="0"/>
    <n v="44.76"/>
    <n v="2.9830000000000001"/>
    <n v="214.74707290000001"/>
    <n v="7.5510000000000002"/>
  </r>
  <r>
    <x v="2"/>
    <x v="50"/>
    <x v="336"/>
    <x v="0"/>
    <n v="50.74"/>
    <n v="3.016"/>
    <n v="215.12682749999999"/>
    <n v="7.5510000000000002"/>
  </r>
  <r>
    <x v="2"/>
    <x v="51"/>
    <x v="337"/>
    <x v="0"/>
    <n v="48.71"/>
    <n v="3.01"/>
    <n v="215.5065821"/>
    <n v="7.5510000000000002"/>
  </r>
  <r>
    <x v="2"/>
    <x v="52"/>
    <x v="338"/>
    <x v="0"/>
    <n v="45.95"/>
    <n v="2.9889999999999999"/>
    <n v="215.88633669999999"/>
    <n v="7.5510000000000002"/>
  </r>
  <r>
    <x v="2"/>
    <x v="53"/>
    <x v="339"/>
    <x v="1"/>
    <n v="43.57"/>
    <n v="3.0219999999999998"/>
    <n v="216.2660913"/>
    <n v="7.5510000000000002"/>
  </r>
  <r>
    <x v="2"/>
    <x v="54"/>
    <x v="340"/>
    <x v="0"/>
    <n v="61.58"/>
    <n v="3.0449999999999999"/>
    <n v="216.58435710000001"/>
    <n v="7.5510000000000002"/>
  </r>
  <r>
    <x v="2"/>
    <x v="55"/>
    <x v="341"/>
    <x v="0"/>
    <n v="67.400000000000006"/>
    <n v="3.0649999999999999"/>
    <n v="216.8780275"/>
    <n v="7.5510000000000002"/>
  </r>
  <r>
    <x v="2"/>
    <x v="56"/>
    <x v="342"/>
    <x v="0"/>
    <n v="65.11"/>
    <n v="3.2879999999999998"/>
    <n v="217.1716979"/>
    <n v="7.5510000000000002"/>
  </r>
  <r>
    <x v="2"/>
    <x v="57"/>
    <x v="343"/>
    <x v="0"/>
    <n v="61.29"/>
    <n v="3.4590000000000001"/>
    <n v="217.46536829999999"/>
    <n v="7.5510000000000002"/>
  </r>
  <r>
    <x v="2"/>
    <x v="58"/>
    <x v="344"/>
    <x v="0"/>
    <n v="69.47"/>
    <n v="3.488"/>
    <n v="217.7235226"/>
    <n v="7.5510000000000002"/>
  </r>
  <r>
    <x v="2"/>
    <x v="59"/>
    <x v="345"/>
    <x v="0"/>
    <n v="72.94"/>
    <n v="3.4729999999999999"/>
    <n v="217.96747049999999"/>
    <n v="7.5510000000000002"/>
  </r>
  <r>
    <x v="2"/>
    <x v="60"/>
    <x v="346"/>
    <x v="0"/>
    <n v="68.760000000000005"/>
    <n v="3.524"/>
    <n v="218.21141840000001"/>
    <n v="7.5739999999999998"/>
  </r>
  <r>
    <x v="2"/>
    <x v="61"/>
    <x v="347"/>
    <x v="0"/>
    <n v="72.55"/>
    <n v="3.6219999999999999"/>
    <n v="218.45536630000001"/>
    <n v="7.5739999999999998"/>
  </r>
  <r>
    <x v="2"/>
    <x v="62"/>
    <x v="348"/>
    <x v="0"/>
    <n v="75.88"/>
    <n v="3.7429999999999999"/>
    <n v="218.67886419999999"/>
    <n v="7.5739999999999998"/>
  </r>
  <r>
    <x v="2"/>
    <x v="63"/>
    <x v="349"/>
    <x v="0"/>
    <n v="76.91"/>
    <n v="3.8069999999999999"/>
    <n v="218.851237"/>
    <n v="7.5739999999999998"/>
  </r>
  <r>
    <x v="2"/>
    <x v="64"/>
    <x v="350"/>
    <x v="0"/>
    <n v="78.69"/>
    <n v="3.81"/>
    <n v="219.0236099"/>
    <n v="7.5739999999999998"/>
  </r>
  <r>
    <x v="2"/>
    <x v="65"/>
    <x v="351"/>
    <x v="0"/>
    <n v="69.45"/>
    <n v="3.9060000000000001"/>
    <n v="219.1959827"/>
    <n v="7.5739999999999998"/>
  </r>
  <r>
    <x v="2"/>
    <x v="66"/>
    <x v="352"/>
    <x v="0"/>
    <n v="79.87"/>
    <n v="3.899"/>
    <n v="219.3683556"/>
    <n v="7.5739999999999998"/>
  </r>
  <r>
    <x v="2"/>
    <x v="67"/>
    <x v="353"/>
    <x v="0"/>
    <n v="75.790000000000006"/>
    <n v="3.907"/>
    <n v="219.127216"/>
    <n v="7.5739999999999998"/>
  </r>
  <r>
    <x v="2"/>
    <x v="68"/>
    <x v="354"/>
    <x v="0"/>
    <n v="84.41"/>
    <n v="3.786"/>
    <n v="218.8860765"/>
    <n v="7.5739999999999998"/>
  </r>
  <r>
    <x v="2"/>
    <x v="69"/>
    <x v="355"/>
    <x v="0"/>
    <n v="84.29"/>
    <n v="3.6989999999999998"/>
    <n v="218.6449369"/>
    <n v="7.5739999999999998"/>
  </r>
  <r>
    <x v="2"/>
    <x v="70"/>
    <x v="356"/>
    <x v="0"/>
    <n v="84.84"/>
    <n v="3.6480000000000001"/>
    <n v="218.4037974"/>
    <n v="7.5739999999999998"/>
  </r>
  <r>
    <x v="2"/>
    <x v="71"/>
    <x v="357"/>
    <x v="0"/>
    <n v="86.96"/>
    <n v="3.637"/>
    <n v="218.35517479999999"/>
    <n v="7.5739999999999998"/>
  </r>
  <r>
    <x v="2"/>
    <x v="72"/>
    <x v="358"/>
    <x v="0"/>
    <n v="84.94"/>
    <n v="3.5939999999999999"/>
    <n v="218.45094"/>
    <n v="7.5739999999999998"/>
  </r>
  <r>
    <x v="2"/>
    <x v="73"/>
    <x v="359"/>
    <x v="0"/>
    <n v="85.1"/>
    <n v="3.524"/>
    <n v="218.54670519999999"/>
    <n v="7.5670000000000002"/>
  </r>
  <r>
    <x v="2"/>
    <x v="74"/>
    <x v="360"/>
    <x v="0"/>
    <n v="85.38"/>
    <n v="3.48"/>
    <n v="218.64247040000001"/>
    <n v="7.5670000000000002"/>
  </r>
  <r>
    <x v="2"/>
    <x v="75"/>
    <x v="361"/>
    <x v="0"/>
    <n v="87.14"/>
    <n v="3.5750000000000002"/>
    <n v="218.72752159999999"/>
    <n v="7.5670000000000002"/>
  </r>
  <r>
    <x v="2"/>
    <x v="76"/>
    <x v="362"/>
    <x v="0"/>
    <n v="86.19"/>
    <n v="3.6509999999999998"/>
    <n v="218.78578809999999"/>
    <n v="7.5670000000000002"/>
  </r>
  <r>
    <x v="2"/>
    <x v="77"/>
    <x v="363"/>
    <x v="0"/>
    <n v="88.07"/>
    <n v="3.6819999999999999"/>
    <n v="218.8440545"/>
    <n v="7.5670000000000002"/>
  </r>
  <r>
    <x v="2"/>
    <x v="78"/>
    <x v="364"/>
    <x v="0"/>
    <n v="88.45"/>
    <n v="3.6840000000000002"/>
    <n v="218.90232090000001"/>
    <n v="7.5670000000000002"/>
  </r>
  <r>
    <x v="2"/>
    <x v="79"/>
    <x v="365"/>
    <x v="0"/>
    <n v="88.88"/>
    <n v="3.6379999999999999"/>
    <n v="218.96058729999999"/>
    <n v="7.5670000000000002"/>
  </r>
  <r>
    <x v="2"/>
    <x v="80"/>
    <x v="366"/>
    <x v="0"/>
    <n v="88.44"/>
    <n v="3.5539999999999998"/>
    <n v="219.02327099999999"/>
    <n v="7.5670000000000002"/>
  </r>
  <r>
    <x v="2"/>
    <x v="81"/>
    <x v="367"/>
    <x v="0"/>
    <n v="87.67"/>
    <n v="3.5230000000000001"/>
    <n v="219.08669080000001"/>
    <n v="7.5670000000000002"/>
  </r>
  <r>
    <x v="2"/>
    <x v="82"/>
    <x v="368"/>
    <x v="0"/>
    <n v="89.12"/>
    <n v="3.5329999999999999"/>
    <n v="219.1501106"/>
    <n v="7.5670000000000002"/>
  </r>
  <r>
    <x v="2"/>
    <x v="83"/>
    <x v="369"/>
    <x v="1"/>
    <n v="81.72"/>
    <n v="3.5459999999999998"/>
    <n v="219.21353049999999"/>
    <n v="7.5670000000000002"/>
  </r>
  <r>
    <x v="2"/>
    <x v="84"/>
    <x v="370"/>
    <x v="0"/>
    <n v="83.63"/>
    <n v="3.5259999999999998"/>
    <n v="219.3972867"/>
    <n v="7.5670000000000002"/>
  </r>
  <r>
    <x v="2"/>
    <x v="85"/>
    <x v="371"/>
    <x v="0"/>
    <n v="80.19"/>
    <n v="3.4670000000000001"/>
    <n v="219.7414914"/>
    <n v="7.5670000000000002"/>
  </r>
  <r>
    <x v="2"/>
    <x v="86"/>
    <x v="372"/>
    <x v="0"/>
    <n v="82.58"/>
    <n v="3.355"/>
    <n v="220.08569600000001"/>
    <n v="7.5670000000000002"/>
  </r>
  <r>
    <x v="2"/>
    <x v="87"/>
    <x v="373"/>
    <x v="0"/>
    <n v="75.540000000000006"/>
    <n v="3.2850000000000001"/>
    <n v="220.42990069999999"/>
    <n v="7.1970000000000001"/>
  </r>
  <r>
    <x v="2"/>
    <x v="88"/>
    <x v="374"/>
    <x v="0"/>
    <n v="73.75"/>
    <n v="3.274"/>
    <n v="220.74861670000001"/>
    <n v="7.1970000000000001"/>
  </r>
  <r>
    <x v="2"/>
    <x v="89"/>
    <x v="375"/>
    <x v="0"/>
    <n v="69.03"/>
    <n v="3.3530000000000002"/>
    <n v="220.9144005"/>
    <n v="7.1970000000000001"/>
  </r>
  <r>
    <x v="2"/>
    <x v="90"/>
    <x v="376"/>
    <x v="0"/>
    <n v="71.040000000000006"/>
    <n v="3.3719999999999999"/>
    <n v="221.08018419999999"/>
    <n v="7.1970000000000001"/>
  </r>
  <r>
    <x v="2"/>
    <x v="91"/>
    <x v="377"/>
    <x v="0"/>
    <n v="59.31"/>
    <n v="3.3319999999999999"/>
    <n v="221.245968"/>
    <n v="7.1970000000000001"/>
  </r>
  <r>
    <x v="2"/>
    <x v="92"/>
    <x v="378"/>
    <x v="0"/>
    <n v="61.7"/>
    <n v="3.2970000000000002"/>
    <n v="221.4117517"/>
    <n v="7.1970000000000001"/>
  </r>
  <r>
    <x v="2"/>
    <x v="93"/>
    <x v="379"/>
    <x v="0"/>
    <n v="63.91"/>
    <n v="3.3079999999999998"/>
    <n v="221.64328520000001"/>
    <n v="7.1970000000000001"/>
  </r>
  <r>
    <x v="2"/>
    <x v="94"/>
    <x v="380"/>
    <x v="1"/>
    <n v="68"/>
    <n v="3.2360000000000002"/>
    <n v="221.9011185"/>
    <n v="7.1970000000000001"/>
  </r>
  <r>
    <x v="2"/>
    <x v="95"/>
    <x v="381"/>
    <x v="0"/>
    <n v="54.97"/>
    <n v="3.1720000000000002"/>
    <n v="222.15895190000001"/>
    <n v="7.1970000000000001"/>
  </r>
  <r>
    <x v="2"/>
    <x v="96"/>
    <x v="382"/>
    <x v="0"/>
    <n v="49.26"/>
    <n v="3.1579999999999999"/>
    <n v="222.41678519999999"/>
    <n v="7.1970000000000001"/>
  </r>
  <r>
    <x v="2"/>
    <x v="97"/>
    <x v="383"/>
    <x v="0"/>
    <n v="57.95"/>
    <n v="3.1589999999999998"/>
    <n v="222.64264180000001"/>
    <n v="7.1970000000000001"/>
  </r>
  <r>
    <x v="2"/>
    <x v="98"/>
    <x v="384"/>
    <x v="0"/>
    <n v="53.41"/>
    <n v="3.1120000000000001"/>
    <n v="222.82586280000001"/>
    <n v="7.1970000000000001"/>
  </r>
  <r>
    <x v="2"/>
    <x v="99"/>
    <x v="385"/>
    <x v="1"/>
    <n v="48.29"/>
    <n v="3.129"/>
    <n v="223.00908390000001"/>
    <n v="7.1970000000000001"/>
  </r>
  <r>
    <x v="2"/>
    <x v="100"/>
    <x v="386"/>
    <x v="0"/>
    <n v="52.42"/>
    <n v="3.157"/>
    <n v="223.19230490000001"/>
    <n v="6.8330000000000002"/>
  </r>
  <r>
    <x v="2"/>
    <x v="101"/>
    <x v="387"/>
    <x v="0"/>
    <n v="51.86"/>
    <n v="3.2610000000000001"/>
    <n v="223.37552590000001"/>
    <n v="6.8330000000000002"/>
  </r>
  <r>
    <x v="2"/>
    <x v="102"/>
    <x v="388"/>
    <x v="0"/>
    <n v="56.2"/>
    <n v="3.2679999999999998"/>
    <n v="223.47005519999999"/>
    <n v="6.8330000000000002"/>
  </r>
  <r>
    <x v="2"/>
    <x v="103"/>
    <x v="389"/>
    <x v="0"/>
    <n v="58.06"/>
    <n v="3.29"/>
    <n v="223.5645845"/>
    <n v="6.8330000000000002"/>
  </r>
  <r>
    <x v="2"/>
    <x v="104"/>
    <x v="390"/>
    <x v="0"/>
    <n v="59.33"/>
    <n v="3.36"/>
    <n v="223.65911370000001"/>
    <n v="6.8330000000000002"/>
  </r>
  <r>
    <x v="2"/>
    <x v="105"/>
    <x v="391"/>
    <x v="1"/>
    <n v="51.65"/>
    <n v="3.4089999999999998"/>
    <n v="223.75364300000001"/>
    <n v="6.8330000000000002"/>
  </r>
  <r>
    <x v="2"/>
    <x v="106"/>
    <x v="392"/>
    <x v="0"/>
    <n v="52.39"/>
    <n v="3.51"/>
    <n v="223.9170153"/>
    <n v="6.8330000000000002"/>
  </r>
  <r>
    <x v="2"/>
    <x v="107"/>
    <x v="393"/>
    <x v="0"/>
    <n v="60.12"/>
    <n v="3.5550000000000002"/>
    <n v="224.13201989999999"/>
    <n v="6.8330000000000002"/>
  </r>
  <r>
    <x v="2"/>
    <x v="108"/>
    <x v="394"/>
    <x v="0"/>
    <n v="61.65"/>
    <n v="3.63"/>
    <n v="224.3470245"/>
    <n v="6.8330000000000002"/>
  </r>
  <r>
    <x v="2"/>
    <x v="109"/>
    <x v="395"/>
    <x v="0"/>
    <n v="60.71"/>
    <n v="3.669"/>
    <n v="224.56202909999999"/>
    <n v="6.8330000000000002"/>
  </r>
  <r>
    <x v="2"/>
    <x v="110"/>
    <x v="396"/>
    <x v="0"/>
    <n v="64"/>
    <n v="3.734"/>
    <n v="224.7166953"/>
    <n v="6.8330000000000002"/>
  </r>
  <r>
    <x v="2"/>
    <x v="111"/>
    <x v="397"/>
    <x v="0"/>
    <n v="66.53"/>
    <n v="3.7869999999999999"/>
    <n v="224.7909104"/>
    <n v="6.8330000000000002"/>
  </r>
  <r>
    <x v="2"/>
    <x v="112"/>
    <x v="398"/>
    <x v="0"/>
    <n v="69.36"/>
    <n v="3.8450000000000002"/>
    <n v="224.86512540000001"/>
    <n v="6.8330000000000002"/>
  </r>
  <r>
    <x v="2"/>
    <x v="113"/>
    <x v="399"/>
    <x v="0"/>
    <n v="73.010000000000005"/>
    <n v="3.891"/>
    <n v="224.93934049999999"/>
    <n v="6.6639999999999997"/>
  </r>
  <r>
    <x v="2"/>
    <x v="114"/>
    <x v="400"/>
    <x v="0"/>
    <n v="72.83"/>
    <n v="3.891"/>
    <n v="225.01355559999999"/>
    <n v="6.6639999999999997"/>
  </r>
  <r>
    <x v="2"/>
    <x v="115"/>
    <x v="401"/>
    <x v="0"/>
    <n v="72.05"/>
    <n v="3.8769999999999998"/>
    <n v="225.06895410000001"/>
    <n v="6.6639999999999997"/>
  </r>
  <r>
    <x v="2"/>
    <x v="116"/>
    <x v="402"/>
    <x v="0"/>
    <n v="73.39"/>
    <n v="3.8140000000000001"/>
    <n v="225.12435260000001"/>
    <n v="6.6639999999999997"/>
  </r>
  <r>
    <x v="2"/>
    <x v="117"/>
    <x v="403"/>
    <x v="0"/>
    <n v="79.510000000000005"/>
    <n v="3.7490000000000001"/>
    <n v="225.1797511"/>
    <n v="6.6639999999999997"/>
  </r>
  <r>
    <x v="2"/>
    <x v="118"/>
    <x v="404"/>
    <x v="0"/>
    <n v="75.19"/>
    <n v="3.6880000000000002"/>
    <n v="225.2351496"/>
    <n v="6.6639999999999997"/>
  </r>
  <r>
    <x v="2"/>
    <x v="119"/>
    <x v="405"/>
    <x v="0"/>
    <n v="72.38"/>
    <n v="3.63"/>
    <n v="225.25120240000001"/>
    <n v="6.6639999999999997"/>
  </r>
  <r>
    <x v="2"/>
    <x v="120"/>
    <x v="406"/>
    <x v="0"/>
    <n v="78.58"/>
    <n v="3.5609999999999999"/>
    <n v="225.25151679999999"/>
    <n v="6.6639999999999997"/>
  </r>
  <r>
    <x v="2"/>
    <x v="121"/>
    <x v="407"/>
    <x v="0"/>
    <n v="81.55"/>
    <n v="3.5009999999999999"/>
    <n v="225.25183129999999"/>
    <n v="6.6639999999999997"/>
  </r>
  <r>
    <x v="2"/>
    <x v="122"/>
    <x v="408"/>
    <x v="0"/>
    <n v="81.650000000000006"/>
    <n v="3.452"/>
    <n v="225.25214579999999"/>
    <n v="6.6639999999999997"/>
  </r>
  <r>
    <x v="2"/>
    <x v="123"/>
    <x v="409"/>
    <x v="0"/>
    <n v="84.66"/>
    <n v="3.3929999999999998"/>
    <n v="225.26447949999999"/>
    <n v="6.6639999999999997"/>
  </r>
  <r>
    <x v="2"/>
    <x v="124"/>
    <x v="410"/>
    <x v="0"/>
    <n v="82.7"/>
    <n v="3.3460000000000001"/>
    <n v="225.3068615"/>
    <n v="6.6639999999999997"/>
  </r>
  <r>
    <x v="2"/>
    <x v="125"/>
    <x v="411"/>
    <x v="0"/>
    <n v="86.42"/>
    <n v="3.286"/>
    <n v="225.3492435"/>
    <n v="6.6639999999999997"/>
  </r>
  <r>
    <x v="2"/>
    <x v="126"/>
    <x v="412"/>
    <x v="0"/>
    <n v="83.14"/>
    <n v="3.2269999999999999"/>
    <n v="225.39162540000001"/>
    <n v="6.3339999999999996"/>
  </r>
  <r>
    <x v="2"/>
    <x v="127"/>
    <x v="413"/>
    <x v="0"/>
    <n v="82.28"/>
    <n v="3.2559999999999998"/>
    <n v="225.43400740000001"/>
    <n v="6.3339999999999996"/>
  </r>
  <r>
    <x v="2"/>
    <x v="128"/>
    <x v="414"/>
    <x v="0"/>
    <n v="81.38"/>
    <n v="3.3109999999999999"/>
    <n v="225.44388269999999"/>
    <n v="6.3339999999999996"/>
  </r>
  <r>
    <x v="2"/>
    <x v="129"/>
    <x v="415"/>
    <x v="0"/>
    <n v="84.94"/>
    <n v="3.407"/>
    <n v="225.4537579"/>
    <n v="6.3339999999999996"/>
  </r>
  <r>
    <x v="2"/>
    <x v="130"/>
    <x v="416"/>
    <x v="0"/>
    <n v="86.55"/>
    <n v="3.4169999999999998"/>
    <n v="225.4636332"/>
    <n v="6.3339999999999996"/>
  </r>
  <r>
    <x v="2"/>
    <x v="131"/>
    <x v="417"/>
    <x v="0"/>
    <n v="85.85"/>
    <n v="3.4940000000000002"/>
    <n v="225.47350850000001"/>
    <n v="6.3339999999999996"/>
  </r>
  <r>
    <x v="2"/>
    <x v="132"/>
    <x v="418"/>
    <x v="0"/>
    <n v="87.36"/>
    <n v="3.5710000000000002"/>
    <n v="225.55586640000001"/>
    <n v="6.3339999999999996"/>
  </r>
  <r>
    <x v="2"/>
    <x v="133"/>
    <x v="419"/>
    <x v="0"/>
    <n v="83.01"/>
    <n v="3.62"/>
    <n v="225.69258640000001"/>
    <n v="6.3339999999999996"/>
  </r>
  <r>
    <x v="2"/>
    <x v="134"/>
    <x v="420"/>
    <x v="0"/>
    <n v="85.18"/>
    <n v="3.6379999999999999"/>
    <n v="225.82930630000001"/>
    <n v="6.3339999999999996"/>
  </r>
  <r>
    <x v="2"/>
    <x v="135"/>
    <x v="421"/>
    <x v="1"/>
    <n v="84.99"/>
    <n v="3.73"/>
    <n v="225.96602630000001"/>
    <n v="6.3339999999999996"/>
  </r>
  <r>
    <x v="2"/>
    <x v="136"/>
    <x v="422"/>
    <x v="0"/>
    <n v="78.36"/>
    <n v="3.7170000000000001"/>
    <n v="226.1122067"/>
    <n v="6.3339999999999996"/>
  </r>
  <r>
    <x v="2"/>
    <x v="137"/>
    <x v="423"/>
    <x v="0"/>
    <n v="72.78"/>
    <n v="3.7210000000000001"/>
    <n v="226.31514960000001"/>
    <n v="6.3339999999999996"/>
  </r>
  <r>
    <x v="2"/>
    <x v="138"/>
    <x v="424"/>
    <x v="0"/>
    <n v="77.459999999999994"/>
    <n v="3.6659999999999999"/>
    <n v="226.51809259999999"/>
    <n v="6.3339999999999996"/>
  </r>
  <r>
    <x v="2"/>
    <x v="139"/>
    <x v="425"/>
    <x v="0"/>
    <n v="72.739999999999995"/>
    <n v="3.617"/>
    <n v="226.72103559999999"/>
    <n v="6.0339999999999998"/>
  </r>
  <r>
    <x v="2"/>
    <x v="140"/>
    <x v="426"/>
    <x v="0"/>
    <n v="70.31"/>
    <n v="3.601"/>
    <n v="226.9239785"/>
    <n v="6.0339999999999998"/>
  </r>
  <r>
    <x v="2"/>
    <x v="141"/>
    <x v="427"/>
    <x v="0"/>
    <n v="73.44"/>
    <n v="3.5939999999999999"/>
    <n v="226.96884420000001"/>
    <n v="6.0339999999999998"/>
  </r>
  <r>
    <x v="2"/>
    <x v="142"/>
    <x v="428"/>
    <x v="0"/>
    <n v="74.66"/>
    <n v="3.5059999999999998"/>
    <n v="226.9873637"/>
    <n v="6.0339999999999998"/>
  </r>
  <r>
    <x v="3"/>
    <x v="0"/>
    <x v="429"/>
    <x v="0"/>
    <n v="43.76"/>
    <n v="2.5979999999999999"/>
    <n v="126.4420645"/>
    <n v="8.6229999999999993"/>
  </r>
  <r>
    <x v="3"/>
    <x v="1"/>
    <x v="430"/>
    <x v="1"/>
    <n v="28.84"/>
    <n v="2.573"/>
    <n v="126.49625810000001"/>
    <n v="8.6229999999999993"/>
  </r>
  <r>
    <x v="3"/>
    <x v="2"/>
    <x v="431"/>
    <x v="0"/>
    <n v="36.450000000000003"/>
    <n v="2.54"/>
    <n v="126.5262857"/>
    <n v="8.6229999999999993"/>
  </r>
  <r>
    <x v="3"/>
    <x v="3"/>
    <x v="432"/>
    <x v="0"/>
    <n v="41.36"/>
    <n v="2.59"/>
    <n v="126.5522857"/>
    <n v="8.6229999999999993"/>
  </r>
  <r>
    <x v="3"/>
    <x v="4"/>
    <x v="433"/>
    <x v="0"/>
    <n v="43.49"/>
    <n v="2.6539999999999999"/>
    <n v="126.5782857"/>
    <n v="8.6229999999999993"/>
  </r>
  <r>
    <x v="3"/>
    <x v="5"/>
    <x v="434"/>
    <x v="0"/>
    <n v="49.63"/>
    <n v="2.7040000000000002"/>
    <n v="126.60428570000001"/>
    <n v="8.6229999999999993"/>
  </r>
  <r>
    <x v="3"/>
    <x v="6"/>
    <x v="435"/>
    <x v="0"/>
    <n v="55.19"/>
    <n v="2.7429999999999999"/>
    <n v="126.6066452"/>
    <n v="8.6229999999999993"/>
  </r>
  <r>
    <x v="3"/>
    <x v="7"/>
    <x v="436"/>
    <x v="0"/>
    <n v="39.909999999999997"/>
    <n v="2.7519999999999998"/>
    <n v="126.6050645"/>
    <n v="8.6229999999999993"/>
  </r>
  <r>
    <x v="3"/>
    <x v="8"/>
    <x v="437"/>
    <x v="0"/>
    <n v="48.77"/>
    <n v="2.74"/>
    <n v="126.6034839"/>
    <n v="7.8959999999999999"/>
  </r>
  <r>
    <x v="3"/>
    <x v="9"/>
    <x v="438"/>
    <x v="0"/>
    <n v="54.16"/>
    <n v="2.7730000000000001"/>
    <n v="126.6019032"/>
    <n v="7.8959999999999999"/>
  </r>
  <r>
    <x v="3"/>
    <x v="10"/>
    <x v="439"/>
    <x v="0"/>
    <n v="56.23"/>
    <n v="2.81"/>
    <n v="126.5621"/>
    <n v="7.8959999999999999"/>
  </r>
  <r>
    <x v="3"/>
    <x v="11"/>
    <x v="440"/>
    <x v="0"/>
    <n v="56.87"/>
    <n v="2.8050000000000002"/>
    <n v="126.4713333"/>
    <n v="7.8959999999999999"/>
  </r>
  <r>
    <x v="3"/>
    <x v="12"/>
    <x v="441"/>
    <x v="0"/>
    <n v="53.04"/>
    <n v="2.7869999999999999"/>
    <n v="126.3805667"/>
    <n v="7.8959999999999999"/>
  </r>
  <r>
    <x v="3"/>
    <x v="13"/>
    <x v="442"/>
    <x v="0"/>
    <n v="56.77"/>
    <n v="2.8359999999999999"/>
    <n v="126.2898"/>
    <n v="7.8959999999999999"/>
  </r>
  <r>
    <x v="3"/>
    <x v="14"/>
    <x v="443"/>
    <x v="0"/>
    <n v="62.35"/>
    <n v="2.8450000000000002"/>
    <n v="126.2085484"/>
    <n v="7.8959999999999999"/>
  </r>
  <r>
    <x v="3"/>
    <x v="15"/>
    <x v="444"/>
    <x v="0"/>
    <n v="67.400000000000006"/>
    <n v="2.82"/>
    <n v="126.1843871"/>
    <n v="7.8959999999999999"/>
  </r>
  <r>
    <x v="3"/>
    <x v="16"/>
    <x v="445"/>
    <x v="0"/>
    <n v="67.73"/>
    <n v="2.7559999999999998"/>
    <n v="126.16022580000001"/>
    <n v="7.8959999999999999"/>
  </r>
  <r>
    <x v="3"/>
    <x v="17"/>
    <x v="446"/>
    <x v="0"/>
    <n v="70.83"/>
    <n v="2.7010000000000001"/>
    <n v="126.1360645"/>
    <n v="7.8959999999999999"/>
  </r>
  <r>
    <x v="3"/>
    <x v="18"/>
    <x v="447"/>
    <x v="0"/>
    <n v="78.45"/>
    <n v="2.6680000000000001"/>
    <n v="126.1119032"/>
    <n v="7.8959999999999999"/>
  </r>
  <r>
    <x v="3"/>
    <x v="19"/>
    <x v="448"/>
    <x v="0"/>
    <n v="81.53"/>
    <n v="2.6349999999999998"/>
    <n v="126.114"/>
    <n v="7.8959999999999999"/>
  </r>
  <r>
    <x v="3"/>
    <x v="20"/>
    <x v="449"/>
    <x v="0"/>
    <n v="81.099999999999994"/>
    <n v="2.6539999999999999"/>
    <n v="126.1266"/>
    <n v="7.8959999999999999"/>
  </r>
  <r>
    <x v="3"/>
    <x v="21"/>
    <x v="450"/>
    <x v="0"/>
    <n v="73.66"/>
    <n v="2.6680000000000001"/>
    <n v="126.1392"/>
    <n v="7.3719999999999999"/>
  </r>
  <r>
    <x v="3"/>
    <x v="22"/>
    <x v="451"/>
    <x v="0"/>
    <n v="80.349999999999994"/>
    <n v="2.637"/>
    <n v="126.15179999999999"/>
    <n v="7.3719999999999999"/>
  </r>
  <r>
    <x v="3"/>
    <x v="23"/>
    <x v="452"/>
    <x v="0"/>
    <n v="78.53"/>
    <n v="2.621"/>
    <n v="126.1498065"/>
    <n v="7.3719999999999999"/>
  </r>
  <r>
    <x v="3"/>
    <x v="24"/>
    <x v="453"/>
    <x v="0"/>
    <n v="79.78"/>
    <n v="2.6120000000000001"/>
    <n v="126.1283548"/>
    <n v="7.3719999999999999"/>
  </r>
  <r>
    <x v="3"/>
    <x v="25"/>
    <x v="454"/>
    <x v="0"/>
    <n v="80.7"/>
    <n v="2.65"/>
    <n v="126.1069032"/>
    <n v="7.3719999999999999"/>
  </r>
  <r>
    <x v="3"/>
    <x v="26"/>
    <x v="455"/>
    <x v="0"/>
    <n v="76.53"/>
    <n v="2.64"/>
    <n v="126.0854516"/>
    <n v="7.3719999999999999"/>
  </r>
  <r>
    <x v="3"/>
    <x v="27"/>
    <x v="456"/>
    <x v="0"/>
    <n v="78.08"/>
    <n v="2.698"/>
    <n v="126.06399999999999"/>
    <n v="7.3719999999999999"/>
  </r>
  <r>
    <x v="3"/>
    <x v="28"/>
    <x v="457"/>
    <x v="0"/>
    <n v="78.83"/>
    <n v="2.6709999999999998"/>
    <n v="126.0766452"/>
    <n v="7.3719999999999999"/>
  </r>
  <r>
    <x v="3"/>
    <x v="29"/>
    <x v="458"/>
    <x v="0"/>
    <n v="74.44"/>
    <n v="2.621"/>
    <n v="126.0892903"/>
    <n v="7.3719999999999999"/>
  </r>
  <r>
    <x v="3"/>
    <x v="30"/>
    <x v="459"/>
    <x v="0"/>
    <n v="76.8"/>
    <n v="2.5840000000000001"/>
    <n v="126.1019355"/>
    <n v="7.3719999999999999"/>
  </r>
  <r>
    <x v="3"/>
    <x v="31"/>
    <x v="460"/>
    <x v="1"/>
    <n v="73.540000000000006"/>
    <n v="2.5739999999999998"/>
    <n v="126.1145806"/>
    <n v="7.3719999999999999"/>
  </r>
  <r>
    <x v="3"/>
    <x v="32"/>
    <x v="461"/>
    <x v="0"/>
    <n v="64.91"/>
    <n v="2.5939999999999999"/>
    <n v="126.1454667"/>
    <n v="7.3719999999999999"/>
  </r>
  <r>
    <x v="3"/>
    <x v="33"/>
    <x v="462"/>
    <x v="0"/>
    <n v="60.96"/>
    <n v="2.6419999999999999"/>
    <n v="126.1900333"/>
    <n v="7.3719999999999999"/>
  </r>
  <r>
    <x v="3"/>
    <x v="34"/>
    <x v="463"/>
    <x v="0"/>
    <n v="63.96"/>
    <n v="2.6190000000000002"/>
    <n v="126.2346"/>
    <n v="7.1269999999999998"/>
  </r>
  <r>
    <x v="3"/>
    <x v="35"/>
    <x v="464"/>
    <x v="0"/>
    <n v="67.73"/>
    <n v="2.645"/>
    <n v="126.2791667"/>
    <n v="7.1269999999999998"/>
  </r>
  <r>
    <x v="3"/>
    <x v="36"/>
    <x v="465"/>
    <x v="0"/>
    <n v="62.03"/>
    <n v="2.7320000000000002"/>
    <n v="126.32667739999999"/>
    <n v="7.1269999999999998"/>
  </r>
  <r>
    <x v="3"/>
    <x v="37"/>
    <x v="466"/>
    <x v="0"/>
    <n v="64.17"/>
    <n v="2.7360000000000002"/>
    <n v="126.3815484"/>
    <n v="7.1269999999999998"/>
  </r>
  <r>
    <x v="3"/>
    <x v="38"/>
    <x v="467"/>
    <x v="0"/>
    <n v="56.94"/>
    <n v="2.718"/>
    <n v="126.43641940000001"/>
    <n v="7.1269999999999998"/>
  </r>
  <r>
    <x v="3"/>
    <x v="39"/>
    <x v="468"/>
    <x v="0"/>
    <n v="51.6"/>
    <n v="2.6989999999999998"/>
    <n v="126.4912903"/>
    <n v="7.1269999999999998"/>
  </r>
  <r>
    <x v="3"/>
    <x v="40"/>
    <x v="469"/>
    <x v="0"/>
    <n v="52.65"/>
    <n v="2.7410000000000001"/>
    <n v="126.54616129999999"/>
    <n v="7.1269999999999998"/>
  </r>
  <r>
    <x v="3"/>
    <x v="41"/>
    <x v="470"/>
    <x v="0"/>
    <n v="48.05"/>
    <n v="2.78"/>
    <n v="126.60720000000001"/>
    <n v="7.1269999999999998"/>
  </r>
  <r>
    <x v="3"/>
    <x v="42"/>
    <x v="471"/>
    <x v="1"/>
    <n v="48.08"/>
    <n v="2.7519999999999998"/>
    <n v="126.66926669999999"/>
    <n v="7.1269999999999998"/>
  </r>
  <r>
    <x v="3"/>
    <x v="43"/>
    <x v="472"/>
    <x v="0"/>
    <n v="46.4"/>
    <n v="2.7269999999999999"/>
    <n v="126.7313333"/>
    <n v="7.1269999999999998"/>
  </r>
  <r>
    <x v="3"/>
    <x v="44"/>
    <x v="473"/>
    <x v="0"/>
    <n v="42.4"/>
    <n v="2.86"/>
    <n v="126.79340000000001"/>
    <n v="7.1269999999999998"/>
  </r>
  <r>
    <x v="3"/>
    <x v="45"/>
    <x v="474"/>
    <x v="0"/>
    <n v="46.57"/>
    <n v="2.8839999999999999"/>
    <n v="126.8794839"/>
    <n v="7.1269999999999998"/>
  </r>
  <r>
    <x v="3"/>
    <x v="46"/>
    <x v="475"/>
    <x v="0"/>
    <n v="43.21"/>
    <n v="2.887"/>
    <n v="126.9835806"/>
    <n v="7.1269999999999998"/>
  </r>
  <r>
    <x v="3"/>
    <x v="47"/>
    <x v="476"/>
    <x v="1"/>
    <n v="38.090000000000003"/>
    <n v="2.9550000000000001"/>
    <n v="127.0876774"/>
    <n v="7.1269999999999998"/>
  </r>
  <r>
    <x v="3"/>
    <x v="48"/>
    <x v="477"/>
    <x v="0"/>
    <n v="39.340000000000003"/>
    <n v="2.98"/>
    <n v="127.1917742"/>
    <n v="6.51"/>
  </r>
  <r>
    <x v="3"/>
    <x v="49"/>
    <x v="478"/>
    <x v="0"/>
    <n v="31.6"/>
    <n v="2.992"/>
    <n v="127.30093549999999"/>
    <n v="6.51"/>
  </r>
  <r>
    <x v="3"/>
    <x v="50"/>
    <x v="479"/>
    <x v="0"/>
    <n v="38.340000000000003"/>
    <n v="3.0169999999999999"/>
    <n v="127.4404839"/>
    <n v="6.51"/>
  </r>
  <r>
    <x v="3"/>
    <x v="51"/>
    <x v="480"/>
    <x v="0"/>
    <n v="40.6"/>
    <n v="3.0219999999999998"/>
    <n v="127.5800323"/>
    <n v="6.51"/>
  </r>
  <r>
    <x v="3"/>
    <x v="52"/>
    <x v="481"/>
    <x v="0"/>
    <n v="34.61"/>
    <n v="2.996"/>
    <n v="127.7195806"/>
    <n v="6.51"/>
  </r>
  <r>
    <x v="3"/>
    <x v="53"/>
    <x v="482"/>
    <x v="1"/>
    <n v="33.29"/>
    <n v="3.0329999999999999"/>
    <n v="127.859129"/>
    <n v="6.51"/>
  </r>
  <r>
    <x v="3"/>
    <x v="54"/>
    <x v="483"/>
    <x v="0"/>
    <n v="48.17"/>
    <n v="3.0579999999999998"/>
    <n v="127.99525"/>
    <n v="6.51"/>
  </r>
  <r>
    <x v="3"/>
    <x v="55"/>
    <x v="484"/>
    <x v="0"/>
    <n v="49"/>
    <n v="3.0870000000000002"/>
    <n v="128.13"/>
    <n v="6.51"/>
  </r>
  <r>
    <x v="3"/>
    <x v="56"/>
    <x v="485"/>
    <x v="0"/>
    <n v="46.56"/>
    <n v="3.3050000000000002"/>
    <n v="128.26474999999999"/>
    <n v="6.51"/>
  </r>
  <r>
    <x v="3"/>
    <x v="57"/>
    <x v="486"/>
    <x v="0"/>
    <n v="50.93"/>
    <n v="3.4609999999999999"/>
    <n v="128.39949999999999"/>
    <n v="6.51"/>
  </r>
  <r>
    <x v="3"/>
    <x v="58"/>
    <x v="487"/>
    <x v="0"/>
    <n v="51.86"/>
    <n v="3.4950000000000001"/>
    <n v="128.5121935"/>
    <n v="6.51"/>
  </r>
  <r>
    <x v="3"/>
    <x v="59"/>
    <x v="488"/>
    <x v="0"/>
    <n v="59.1"/>
    <n v="3.48"/>
    <n v="128.61606449999999"/>
    <n v="6.51"/>
  </r>
  <r>
    <x v="3"/>
    <x v="60"/>
    <x v="489"/>
    <x v="0"/>
    <n v="56.99"/>
    <n v="3.5209999999999999"/>
    <n v="128.71993549999999"/>
    <n v="5.9459999999999997"/>
  </r>
  <r>
    <x v="3"/>
    <x v="61"/>
    <x v="490"/>
    <x v="0"/>
    <n v="62.61"/>
    <n v="3.605"/>
    <n v="128.82380649999999"/>
    <n v="5.9459999999999997"/>
  </r>
  <r>
    <x v="3"/>
    <x v="62"/>
    <x v="491"/>
    <x v="0"/>
    <n v="62.34"/>
    <n v="3.7240000000000002"/>
    <n v="128.9107333"/>
    <n v="5.9459999999999997"/>
  </r>
  <r>
    <x v="3"/>
    <x v="63"/>
    <x v="492"/>
    <x v="0"/>
    <n v="68.8"/>
    <n v="3.7810000000000001"/>
    <n v="128.95529999999999"/>
    <n v="5.9459999999999997"/>
  </r>
  <r>
    <x v="3"/>
    <x v="64"/>
    <x v="493"/>
    <x v="0"/>
    <n v="64.22"/>
    <n v="3.7810000000000001"/>
    <n v="128.99986670000001"/>
    <n v="5.9459999999999997"/>
  </r>
  <r>
    <x v="3"/>
    <x v="65"/>
    <x v="494"/>
    <x v="0"/>
    <n v="63.41"/>
    <n v="3.8660000000000001"/>
    <n v="129.04443330000001"/>
    <n v="5.9459999999999997"/>
  </r>
  <r>
    <x v="3"/>
    <x v="66"/>
    <x v="495"/>
    <x v="0"/>
    <n v="70.650000000000006"/>
    <n v="3.8719999999999999"/>
    <n v="129.089"/>
    <n v="5.9459999999999997"/>
  </r>
  <r>
    <x v="3"/>
    <x v="67"/>
    <x v="496"/>
    <x v="0"/>
    <n v="70.489999999999995"/>
    <n v="3.8809999999999998"/>
    <n v="129.07567739999999"/>
    <n v="5.9459999999999997"/>
  </r>
  <r>
    <x v="3"/>
    <x v="68"/>
    <x v="497"/>
    <x v="0"/>
    <n v="73.650000000000006"/>
    <n v="3.7709999999999999"/>
    <n v="129.06235480000001"/>
    <n v="5.9459999999999997"/>
  </r>
  <r>
    <x v="3"/>
    <x v="69"/>
    <x v="498"/>
    <x v="0"/>
    <n v="78.260000000000005"/>
    <n v="3.6829999999999998"/>
    <n v="129.04903229999999"/>
    <n v="5.9459999999999997"/>
  </r>
  <r>
    <x v="3"/>
    <x v="70"/>
    <x v="499"/>
    <x v="0"/>
    <n v="80.05"/>
    <n v="3.64"/>
    <n v="129.03570970000001"/>
    <n v="5.9459999999999997"/>
  </r>
  <r>
    <x v="3"/>
    <x v="71"/>
    <x v="500"/>
    <x v="0"/>
    <n v="83.51"/>
    <n v="3.6179999999999999"/>
    <n v="129.04320000000001"/>
    <n v="5.9459999999999997"/>
  </r>
  <r>
    <x v="3"/>
    <x v="72"/>
    <x v="501"/>
    <x v="0"/>
    <n v="81.849999999999994"/>
    <n v="3.57"/>
    <n v="129.06630000000001"/>
    <n v="5.9459999999999997"/>
  </r>
  <r>
    <x v="3"/>
    <x v="73"/>
    <x v="502"/>
    <x v="0"/>
    <n v="84.54"/>
    <n v="3.504"/>
    <n v="129.08940000000001"/>
    <n v="5.6440000000000001"/>
  </r>
  <r>
    <x v="3"/>
    <x v="74"/>
    <x v="503"/>
    <x v="0"/>
    <n v="84.59"/>
    <n v="3.4689999999999999"/>
    <n v="129.11250000000001"/>
    <n v="5.6440000000000001"/>
  </r>
  <r>
    <x v="3"/>
    <x v="75"/>
    <x v="504"/>
    <x v="0"/>
    <n v="83.27"/>
    <n v="3.5630000000000002"/>
    <n v="129.13383870000001"/>
    <n v="5.6440000000000001"/>
  </r>
  <r>
    <x v="3"/>
    <x v="76"/>
    <x v="505"/>
    <x v="0"/>
    <n v="82.84"/>
    <n v="3.6269999999999998"/>
    <n v="129.1507742"/>
    <n v="5.6440000000000001"/>
  </r>
  <r>
    <x v="3"/>
    <x v="77"/>
    <x v="506"/>
    <x v="0"/>
    <n v="84.36"/>
    <n v="3.6589999999999998"/>
    <n v="129.16770969999999"/>
    <n v="5.6440000000000001"/>
  </r>
  <r>
    <x v="3"/>
    <x v="78"/>
    <x v="507"/>
    <x v="0"/>
    <n v="86.09"/>
    <n v="3.6619999999999999"/>
    <n v="129.18464520000001"/>
    <n v="5.6440000000000001"/>
  </r>
  <r>
    <x v="3"/>
    <x v="79"/>
    <x v="508"/>
    <x v="0"/>
    <n v="82.98"/>
    <n v="3.617"/>
    <n v="129.2015806"/>
    <n v="5.6440000000000001"/>
  </r>
  <r>
    <x v="3"/>
    <x v="80"/>
    <x v="509"/>
    <x v="0"/>
    <n v="82.77"/>
    <n v="3.55"/>
    <n v="129.24058059999999"/>
    <n v="5.6440000000000001"/>
  </r>
  <r>
    <x v="3"/>
    <x v="81"/>
    <x v="510"/>
    <x v="0"/>
    <n v="81.47"/>
    <n v="3.5230000000000001"/>
    <n v="129.28325810000001"/>
    <n v="5.6440000000000001"/>
  </r>
  <r>
    <x v="3"/>
    <x v="82"/>
    <x v="511"/>
    <x v="0"/>
    <n v="77.989999999999995"/>
    <n v="3.5329999999999999"/>
    <n v="129.32593550000001"/>
    <n v="5.6440000000000001"/>
  </r>
  <r>
    <x v="3"/>
    <x v="83"/>
    <x v="512"/>
    <x v="1"/>
    <n v="73.34"/>
    <n v="3.5539999999999998"/>
    <n v="129.36861289999999"/>
    <n v="5.6440000000000001"/>
  </r>
  <r>
    <x v="3"/>
    <x v="84"/>
    <x v="513"/>
    <x v="0"/>
    <n v="72.760000000000005"/>
    <n v="3.532"/>
    <n v="129.4306"/>
    <n v="5.6440000000000001"/>
  </r>
  <r>
    <x v="3"/>
    <x v="85"/>
    <x v="514"/>
    <x v="0"/>
    <n v="69.23"/>
    <n v="3.4729999999999999"/>
    <n v="129.51833329999999"/>
    <n v="5.6440000000000001"/>
  </r>
  <r>
    <x v="3"/>
    <x v="86"/>
    <x v="515"/>
    <x v="0"/>
    <n v="72.150000000000006"/>
    <n v="3.371"/>
    <n v="129.60606670000001"/>
    <n v="5.6440000000000001"/>
  </r>
  <r>
    <x v="3"/>
    <x v="87"/>
    <x v="516"/>
    <x v="0"/>
    <n v="65.790000000000006"/>
    <n v="3.2989999999999999"/>
    <n v="129.69380000000001"/>
    <n v="5.1429999999999998"/>
  </r>
  <r>
    <x v="3"/>
    <x v="88"/>
    <x v="517"/>
    <x v="0"/>
    <n v="63.75"/>
    <n v="3.2829999999999999"/>
    <n v="129.77064519999999"/>
    <n v="5.1429999999999998"/>
  </r>
  <r>
    <x v="3"/>
    <x v="89"/>
    <x v="518"/>
    <x v="0"/>
    <n v="64.790000000000006"/>
    <n v="3.3610000000000002"/>
    <n v="129.78216130000001"/>
    <n v="5.1429999999999998"/>
  </r>
  <r>
    <x v="3"/>
    <x v="90"/>
    <x v="519"/>
    <x v="0"/>
    <n v="55.31"/>
    <n v="3.3620000000000001"/>
    <n v="129.79367740000001"/>
    <n v="5.1429999999999998"/>
  </r>
  <r>
    <x v="3"/>
    <x v="91"/>
    <x v="520"/>
    <x v="0"/>
    <n v="49.86"/>
    <n v="3.3220000000000001"/>
    <n v="129.8051935"/>
    <n v="5.1429999999999998"/>
  </r>
  <r>
    <x v="3"/>
    <x v="92"/>
    <x v="521"/>
    <x v="0"/>
    <n v="47.12"/>
    <n v="3.286"/>
    <n v="129.81670969999999"/>
    <n v="5.1429999999999998"/>
  </r>
  <r>
    <x v="3"/>
    <x v="93"/>
    <x v="522"/>
    <x v="0"/>
    <n v="50.44"/>
    <n v="3.294"/>
    <n v="129.8268333"/>
    <n v="5.1429999999999998"/>
  </r>
  <r>
    <x v="3"/>
    <x v="94"/>
    <x v="523"/>
    <x v="1"/>
    <n v="47.96"/>
    <n v="3.2250000000000001"/>
    <n v="129.8364"/>
    <n v="5.1429999999999998"/>
  </r>
  <r>
    <x v="3"/>
    <x v="95"/>
    <x v="524"/>
    <x v="0"/>
    <n v="38.71"/>
    <n v="3.1760000000000002"/>
    <n v="129.84596669999999"/>
    <n v="5.1429999999999998"/>
  </r>
  <r>
    <x v="3"/>
    <x v="96"/>
    <x v="525"/>
    <x v="0"/>
    <n v="31.64"/>
    <n v="3.153"/>
    <n v="129.85553329999999"/>
    <n v="5.1429999999999998"/>
  </r>
  <r>
    <x v="3"/>
    <x v="97"/>
    <x v="526"/>
    <x v="0"/>
    <n v="36.44"/>
    <n v="3.149"/>
    <n v="129.8980645"/>
    <n v="5.1429999999999998"/>
  </r>
  <r>
    <x v="3"/>
    <x v="98"/>
    <x v="527"/>
    <x v="0"/>
    <n v="35.92"/>
    <n v="3.1030000000000002"/>
    <n v="129.98454839999999"/>
    <n v="5.1429999999999998"/>
  </r>
  <r>
    <x v="3"/>
    <x v="99"/>
    <x v="528"/>
    <x v="1"/>
    <n v="36.89"/>
    <n v="3.1190000000000002"/>
    <n v="130.07103230000001"/>
    <n v="5.1429999999999998"/>
  </r>
  <r>
    <x v="3"/>
    <x v="100"/>
    <x v="529"/>
    <x v="0"/>
    <n v="38.64"/>
    <n v="3.1579999999999999"/>
    <n v="130.15751610000001"/>
    <n v="4.6070000000000002"/>
  </r>
  <r>
    <x v="3"/>
    <x v="101"/>
    <x v="530"/>
    <x v="0"/>
    <n v="34.409999999999997"/>
    <n v="3.2629999999999999"/>
    <n v="130.244"/>
    <n v="4.6070000000000002"/>
  </r>
  <r>
    <x v="3"/>
    <x v="102"/>
    <x v="531"/>
    <x v="0"/>
    <n v="42.09"/>
    <n v="3.2730000000000001"/>
    <n v="130.27922580000001"/>
    <n v="4.6070000000000002"/>
  </r>
  <r>
    <x v="3"/>
    <x v="103"/>
    <x v="532"/>
    <x v="0"/>
    <n v="40.31"/>
    <n v="3.29"/>
    <n v="130.31445160000001"/>
    <n v="4.6070000000000002"/>
  </r>
  <r>
    <x v="3"/>
    <x v="104"/>
    <x v="533"/>
    <x v="0"/>
    <n v="41.81"/>
    <n v="3.3540000000000001"/>
    <n v="130.34967739999999"/>
    <n v="4.6070000000000002"/>
  </r>
  <r>
    <x v="3"/>
    <x v="105"/>
    <x v="534"/>
    <x v="1"/>
    <n v="33"/>
    <n v="3.411"/>
    <n v="130.3849032"/>
    <n v="4.6070000000000002"/>
  </r>
  <r>
    <x v="3"/>
    <x v="106"/>
    <x v="535"/>
    <x v="0"/>
    <n v="34.19"/>
    <n v="3.4929999999999999"/>
    <n v="130.45462069999999"/>
    <n v="4.6070000000000002"/>
  </r>
  <r>
    <x v="3"/>
    <x v="107"/>
    <x v="536"/>
    <x v="0"/>
    <n v="41.31"/>
    <n v="3.5409999999999999"/>
    <n v="130.55020690000001"/>
    <n v="4.6070000000000002"/>
  </r>
  <r>
    <x v="3"/>
    <x v="108"/>
    <x v="537"/>
    <x v="0"/>
    <n v="50.38"/>
    <n v="3.6190000000000002"/>
    <n v="130.64579309999999"/>
    <n v="4.6070000000000002"/>
  </r>
  <r>
    <x v="3"/>
    <x v="109"/>
    <x v="538"/>
    <x v="0"/>
    <n v="53.63"/>
    <n v="3.6669999999999998"/>
    <n v="130.74137930000001"/>
    <n v="4.6070000000000002"/>
  </r>
  <r>
    <x v="3"/>
    <x v="110"/>
    <x v="539"/>
    <x v="0"/>
    <n v="59.81"/>
    <n v="3.7069999999999999"/>
    <n v="130.82619349999999"/>
    <n v="4.6070000000000002"/>
  </r>
  <r>
    <x v="3"/>
    <x v="111"/>
    <x v="540"/>
    <x v="0"/>
    <n v="59.07"/>
    <n v="3.7589999999999999"/>
    <n v="130.89664519999999"/>
    <n v="4.6070000000000002"/>
  </r>
  <r>
    <x v="3"/>
    <x v="112"/>
    <x v="541"/>
    <x v="0"/>
    <n v="72.63"/>
    <n v="3.82"/>
    <n v="130.96709680000001"/>
    <n v="4.6070000000000002"/>
  </r>
  <r>
    <x v="3"/>
    <x v="113"/>
    <x v="542"/>
    <x v="0"/>
    <n v="67.69"/>
    <n v="3.8639999999999999"/>
    <n v="131.03754839999999"/>
    <n v="4.3079999999999998"/>
  </r>
  <r>
    <x v="3"/>
    <x v="114"/>
    <x v="543"/>
    <x v="0"/>
    <n v="68.69"/>
    <n v="3.8809999999999998"/>
    <n v="131.108"/>
    <n v="4.3079999999999998"/>
  </r>
  <r>
    <x v="3"/>
    <x v="115"/>
    <x v="544"/>
    <x v="0"/>
    <n v="68.599999999999994"/>
    <n v="3.8639999999999999"/>
    <n v="131.11733330000001"/>
    <n v="4.3079999999999998"/>
  </r>
  <r>
    <x v="3"/>
    <x v="116"/>
    <x v="545"/>
    <x v="0"/>
    <n v="76.47"/>
    <n v="3.81"/>
    <n v="131.12666669999999"/>
    <n v="4.3079999999999998"/>
  </r>
  <r>
    <x v="3"/>
    <x v="117"/>
    <x v="546"/>
    <x v="0"/>
    <n v="80.14"/>
    <n v="3.7469999999999999"/>
    <n v="131.136"/>
    <n v="4.3079999999999998"/>
  </r>
  <r>
    <x v="3"/>
    <x v="118"/>
    <x v="547"/>
    <x v="0"/>
    <n v="67.64"/>
    <n v="3.6850000000000001"/>
    <n v="131.1453333"/>
    <n v="4.3079999999999998"/>
  </r>
  <r>
    <x v="3"/>
    <x v="119"/>
    <x v="548"/>
    <x v="0"/>
    <n v="68.430000000000007"/>
    <n v="3.62"/>
    <n v="131.09832259999999"/>
    <n v="4.3079999999999998"/>
  </r>
  <r>
    <x v="3"/>
    <x v="120"/>
    <x v="549"/>
    <x v="0"/>
    <n v="77.47"/>
    <n v="3.5510000000000002"/>
    <n v="131.02877419999999"/>
    <n v="4.3079999999999998"/>
  </r>
  <r>
    <x v="3"/>
    <x v="121"/>
    <x v="550"/>
    <x v="0"/>
    <n v="77.41"/>
    <n v="3.4830000000000001"/>
    <n v="130.95922580000001"/>
    <n v="4.3079999999999998"/>
  </r>
  <r>
    <x v="3"/>
    <x v="122"/>
    <x v="551"/>
    <x v="0"/>
    <n v="78.11"/>
    <n v="3.4329999999999998"/>
    <n v="130.88967740000001"/>
    <n v="4.3079999999999998"/>
  </r>
  <r>
    <x v="3"/>
    <x v="123"/>
    <x v="552"/>
    <x v="0"/>
    <n v="80.94"/>
    <n v="3.3719999999999999"/>
    <n v="130.82953330000001"/>
    <n v="4.3079999999999998"/>
  </r>
  <r>
    <x v="3"/>
    <x v="124"/>
    <x v="553"/>
    <x v="0"/>
    <n v="81.63"/>
    <n v="3.3290000000000002"/>
    <n v="130.7929"/>
    <n v="4.3079999999999998"/>
  </r>
  <r>
    <x v="3"/>
    <x v="125"/>
    <x v="554"/>
    <x v="0"/>
    <n v="84.23"/>
    <n v="3.2570000000000001"/>
    <n v="130.7562667"/>
    <n v="4.3079999999999998"/>
  </r>
  <r>
    <x v="3"/>
    <x v="126"/>
    <x v="555"/>
    <x v="0"/>
    <n v="80.37"/>
    <n v="3.1869999999999998"/>
    <n v="130.7196333"/>
    <n v="4.077"/>
  </r>
  <r>
    <x v="3"/>
    <x v="127"/>
    <x v="556"/>
    <x v="0"/>
    <n v="76.86"/>
    <n v="3.2240000000000002"/>
    <n v="130.68299999999999"/>
    <n v="4.077"/>
  </r>
  <r>
    <x v="3"/>
    <x v="128"/>
    <x v="557"/>
    <x v="0"/>
    <n v="79.14"/>
    <n v="3.2629999999999999"/>
    <n v="130.70129030000001"/>
    <n v="4.077"/>
  </r>
  <r>
    <x v="3"/>
    <x v="129"/>
    <x v="558"/>
    <x v="0"/>
    <n v="81.06"/>
    <n v="3.3559999999999999"/>
    <n v="130.7195806"/>
    <n v="4.077"/>
  </r>
  <r>
    <x v="3"/>
    <x v="130"/>
    <x v="559"/>
    <x v="0"/>
    <n v="83.86"/>
    <n v="3.3740000000000001"/>
    <n v="130.73787100000001"/>
    <n v="4.077"/>
  </r>
  <r>
    <x v="3"/>
    <x v="131"/>
    <x v="560"/>
    <x v="0"/>
    <n v="83.21"/>
    <n v="3.476"/>
    <n v="130.7561613"/>
    <n v="4.077"/>
  </r>
  <r>
    <x v="3"/>
    <x v="132"/>
    <x v="561"/>
    <x v="0"/>
    <n v="81.41"/>
    <n v="3.552"/>
    <n v="130.79096770000001"/>
    <n v="4.077"/>
  </r>
  <r>
    <x v="3"/>
    <x v="133"/>
    <x v="562"/>
    <x v="0"/>
    <n v="75.760000000000005"/>
    <n v="3.61"/>
    <n v="130.8381613"/>
    <n v="4.077"/>
  </r>
  <r>
    <x v="3"/>
    <x v="134"/>
    <x v="563"/>
    <x v="0"/>
    <n v="76.47"/>
    <n v="3.6459999999999999"/>
    <n v="130.88535479999999"/>
    <n v="4.077"/>
  </r>
  <r>
    <x v="3"/>
    <x v="135"/>
    <x v="564"/>
    <x v="1"/>
    <n v="82.09"/>
    <n v="3.7090000000000001"/>
    <n v="130.9325484"/>
    <n v="4.077"/>
  </r>
  <r>
    <x v="3"/>
    <x v="136"/>
    <x v="565"/>
    <x v="0"/>
    <n v="68.2"/>
    <n v="3.706"/>
    <n v="130.97766669999999"/>
    <n v="4.077"/>
  </r>
  <r>
    <x v="3"/>
    <x v="137"/>
    <x v="566"/>
    <x v="0"/>
    <n v="68.97"/>
    <n v="3.7210000000000001"/>
    <n v="131.01033330000001"/>
    <n v="4.077"/>
  </r>
  <r>
    <x v="3"/>
    <x v="138"/>
    <x v="567"/>
    <x v="0"/>
    <n v="71.739999999999995"/>
    <n v="3.6659999999999999"/>
    <n v="131.04300000000001"/>
    <n v="4.077"/>
  </r>
  <r>
    <x v="3"/>
    <x v="139"/>
    <x v="568"/>
    <x v="0"/>
    <n v="63.07"/>
    <n v="3.62"/>
    <n v="131.0756667"/>
    <n v="3.879"/>
  </r>
  <r>
    <x v="3"/>
    <x v="140"/>
    <x v="569"/>
    <x v="0"/>
    <n v="57.11"/>
    <n v="3.6030000000000002"/>
    <n v="131.1083333"/>
    <n v="3.879"/>
  </r>
  <r>
    <x v="3"/>
    <x v="141"/>
    <x v="570"/>
    <x v="0"/>
    <n v="64.459999999999994"/>
    <n v="3.61"/>
    <n v="131.14996769999999"/>
    <n v="3.879"/>
  </r>
  <r>
    <x v="3"/>
    <x v="142"/>
    <x v="571"/>
    <x v="0"/>
    <n v="63.64"/>
    <n v="3.5139999999999998"/>
    <n v="131.19309680000001"/>
    <n v="3.879"/>
  </r>
  <r>
    <x v="4"/>
    <x v="0"/>
    <x v="572"/>
    <x v="0"/>
    <n v="39.700000000000003"/>
    <n v="2.5720000000000001"/>
    <n v="211.65397160000001"/>
    <n v="6.5659999999999998"/>
  </r>
  <r>
    <x v="4"/>
    <x v="1"/>
    <x v="573"/>
    <x v="1"/>
    <n v="39.81"/>
    <n v="2.548"/>
    <n v="211.8004698"/>
    <n v="6.5659999999999998"/>
  </r>
  <r>
    <x v="4"/>
    <x v="2"/>
    <x v="574"/>
    <x v="0"/>
    <n v="41.14"/>
    <n v="2.5139999999999998"/>
    <n v="211.84712830000001"/>
    <n v="6.5659999999999998"/>
  </r>
  <r>
    <x v="4"/>
    <x v="3"/>
    <x v="575"/>
    <x v="0"/>
    <n v="46.7"/>
    <n v="2.5609999999999999"/>
    <n v="211.87714679999999"/>
    <n v="6.5659999999999998"/>
  </r>
  <r>
    <x v="4"/>
    <x v="4"/>
    <x v="576"/>
    <x v="0"/>
    <n v="48.89"/>
    <n v="2.625"/>
    <n v="211.9071653"/>
    <n v="6.5659999999999998"/>
  </r>
  <r>
    <x v="4"/>
    <x v="5"/>
    <x v="577"/>
    <x v="0"/>
    <n v="58.5"/>
    <n v="2.6669999999999998"/>
    <n v="211.93718390000001"/>
    <n v="6.5659999999999998"/>
  </r>
  <r>
    <x v="4"/>
    <x v="6"/>
    <x v="578"/>
    <x v="0"/>
    <n v="55.46"/>
    <n v="2.72"/>
    <n v="211.77089699999999"/>
    <n v="6.5659999999999998"/>
  </r>
  <r>
    <x v="4"/>
    <x v="7"/>
    <x v="579"/>
    <x v="0"/>
    <n v="52.47"/>
    <n v="2.7320000000000002"/>
    <n v="211.57189249999999"/>
    <n v="6.5659999999999998"/>
  </r>
  <r>
    <x v="4"/>
    <x v="8"/>
    <x v="580"/>
    <x v="0"/>
    <n v="63.18"/>
    <n v="2.7189999999999999"/>
    <n v="211.37288799999999"/>
    <n v="6.4649999999999999"/>
  </r>
  <r>
    <x v="4"/>
    <x v="9"/>
    <x v="581"/>
    <x v="0"/>
    <n v="65.19"/>
    <n v="2.77"/>
    <n v="211.17388349999999"/>
    <n v="6.4649999999999999"/>
  </r>
  <r>
    <x v="4"/>
    <x v="10"/>
    <x v="582"/>
    <x v="0"/>
    <n v="65.3"/>
    <n v="2.8079999999999998"/>
    <n v="211.0388528"/>
    <n v="6.4649999999999999"/>
  </r>
  <r>
    <x v="4"/>
    <x v="11"/>
    <x v="583"/>
    <x v="0"/>
    <n v="65.13"/>
    <n v="2.7949999999999999"/>
    <n v="210.98912039999999"/>
    <n v="6.4649999999999999"/>
  </r>
  <r>
    <x v="4"/>
    <x v="12"/>
    <x v="584"/>
    <x v="0"/>
    <n v="67.53"/>
    <n v="2.78"/>
    <n v="210.93938800000001"/>
    <n v="6.4649999999999999"/>
  </r>
  <r>
    <x v="4"/>
    <x v="13"/>
    <x v="585"/>
    <x v="0"/>
    <n v="71.53"/>
    <n v="2.835"/>
    <n v="210.8896556"/>
    <n v="6.4649999999999999"/>
  </r>
  <r>
    <x v="4"/>
    <x v="14"/>
    <x v="586"/>
    <x v="0"/>
    <n v="74.790000000000006"/>
    <n v="2.8540000000000001"/>
    <n v="210.8872772"/>
    <n v="6.4649999999999999"/>
  </r>
  <r>
    <x v="4"/>
    <x v="15"/>
    <x v="587"/>
    <x v="0"/>
    <n v="75.2"/>
    <n v="2.8260000000000001"/>
    <n v="211.16902300000001"/>
    <n v="6.4649999999999999"/>
  </r>
  <r>
    <x v="4"/>
    <x v="16"/>
    <x v="588"/>
    <x v="0"/>
    <n v="79.81"/>
    <n v="2.7589999999999999"/>
    <n v="211.45076879999999"/>
    <n v="6.4649999999999999"/>
  </r>
  <r>
    <x v="4"/>
    <x v="17"/>
    <x v="589"/>
    <x v="0"/>
    <n v="79.540000000000006"/>
    <n v="2.7050000000000001"/>
    <n v="211.7325146"/>
    <n v="6.4649999999999999"/>
  </r>
  <r>
    <x v="4"/>
    <x v="18"/>
    <x v="590"/>
    <x v="0"/>
    <n v="80.7"/>
    <n v="2.6680000000000001"/>
    <n v="212.01426050000001"/>
    <n v="6.4649999999999999"/>
  </r>
  <r>
    <x v="4"/>
    <x v="19"/>
    <x v="591"/>
    <x v="0"/>
    <n v="83.91"/>
    <n v="2.637"/>
    <n v="212.01197690000001"/>
    <n v="6.4649999999999999"/>
  </r>
  <r>
    <x v="4"/>
    <x v="20"/>
    <x v="592"/>
    <x v="0"/>
    <n v="83.72"/>
    <n v="2.653"/>
    <n v="211.89608150000001"/>
    <n v="6.4649999999999999"/>
  </r>
  <r>
    <x v="4"/>
    <x v="21"/>
    <x v="593"/>
    <x v="0"/>
    <n v="81.25"/>
    <n v="2.669"/>
    <n v="211.78018610000001"/>
    <n v="6.4960000000000004"/>
  </r>
  <r>
    <x v="4"/>
    <x v="22"/>
    <x v="594"/>
    <x v="0"/>
    <n v="81.14"/>
    <n v="2.6419999999999999"/>
    <n v="211.66429070000001"/>
    <n v="6.4960000000000004"/>
  </r>
  <r>
    <x v="4"/>
    <x v="23"/>
    <x v="595"/>
    <x v="0"/>
    <n v="83.98"/>
    <n v="2.6230000000000002"/>
    <n v="211.65611229999999"/>
    <n v="6.4960000000000004"/>
  </r>
  <r>
    <x v="4"/>
    <x v="24"/>
    <x v="596"/>
    <x v="0"/>
    <n v="83.66"/>
    <n v="2.6080000000000001"/>
    <n v="211.79155650000001"/>
    <n v="6.4960000000000004"/>
  </r>
  <r>
    <x v="4"/>
    <x v="25"/>
    <x v="597"/>
    <x v="0"/>
    <n v="82.46"/>
    <n v="2.64"/>
    <n v="211.92700060000001"/>
    <n v="6.4960000000000004"/>
  </r>
  <r>
    <x v="4"/>
    <x v="26"/>
    <x v="598"/>
    <x v="0"/>
    <n v="86.1"/>
    <n v="2.6269999999999998"/>
    <n v="212.06244469999999"/>
    <n v="6.4960000000000004"/>
  </r>
  <r>
    <x v="4"/>
    <x v="27"/>
    <x v="599"/>
    <x v="0"/>
    <n v="87.41"/>
    <n v="2.6920000000000002"/>
    <n v="212.19788890000001"/>
    <n v="6.4960000000000004"/>
  </r>
  <r>
    <x v="4"/>
    <x v="28"/>
    <x v="600"/>
    <x v="0"/>
    <n v="87.71"/>
    <n v="2.6640000000000001"/>
    <n v="212.16089840000001"/>
    <n v="6.4960000000000004"/>
  </r>
  <r>
    <x v="4"/>
    <x v="29"/>
    <x v="601"/>
    <x v="0"/>
    <n v="87.05"/>
    <n v="2.6190000000000002"/>
    <n v="212.123908"/>
    <n v="6.4960000000000004"/>
  </r>
  <r>
    <x v="4"/>
    <x v="30"/>
    <x v="602"/>
    <x v="0"/>
    <n v="84.06"/>
    <n v="2.577"/>
    <n v="212.08691759999999"/>
    <n v="6.4960000000000004"/>
  </r>
  <r>
    <x v="4"/>
    <x v="31"/>
    <x v="603"/>
    <x v="1"/>
    <n v="79.86"/>
    <n v="2.5649999999999999"/>
    <n v="212.04992709999999"/>
    <n v="6.4960000000000004"/>
  </r>
  <r>
    <x v="4"/>
    <x v="32"/>
    <x v="604"/>
    <x v="0"/>
    <n v="82.28"/>
    <n v="2.5819999999999999"/>
    <n v="212.07693459999999"/>
    <n v="6.4960000000000004"/>
  </r>
  <r>
    <x v="4"/>
    <x v="33"/>
    <x v="605"/>
    <x v="0"/>
    <n v="78.53"/>
    <n v="2.6240000000000001"/>
    <n v="212.1519404"/>
    <n v="6.4960000000000004"/>
  </r>
  <r>
    <x v="4"/>
    <x v="34"/>
    <x v="606"/>
    <x v="0"/>
    <n v="71.099999999999994"/>
    <n v="2.6030000000000002"/>
    <n v="212.22694630000001"/>
    <n v="6.7679999999999998"/>
  </r>
  <r>
    <x v="4"/>
    <x v="35"/>
    <x v="607"/>
    <x v="0"/>
    <n v="64.989999999999995"/>
    <n v="2.633"/>
    <n v="212.30195219999999"/>
    <n v="6.7679999999999998"/>
  </r>
  <r>
    <x v="4"/>
    <x v="36"/>
    <x v="608"/>
    <x v="0"/>
    <n v="68.11"/>
    <n v="2.72"/>
    <n v="212.3691867"/>
    <n v="6.7679999999999998"/>
  </r>
  <r>
    <x v="4"/>
    <x v="37"/>
    <x v="609"/>
    <x v="0"/>
    <n v="70.959999999999994"/>
    <n v="2.7250000000000001"/>
    <n v="212.4169928"/>
    <n v="6.7679999999999998"/>
  </r>
  <r>
    <x v="4"/>
    <x v="38"/>
    <x v="610"/>
    <x v="0"/>
    <n v="70.58"/>
    <n v="2.7160000000000002"/>
    <n v="212.464799"/>
    <n v="6.7679999999999998"/>
  </r>
  <r>
    <x v="4"/>
    <x v="39"/>
    <x v="611"/>
    <x v="0"/>
    <n v="58.88"/>
    <n v="2.6890000000000001"/>
    <n v="212.5126051"/>
    <n v="6.7679999999999998"/>
  </r>
  <r>
    <x v="4"/>
    <x v="40"/>
    <x v="612"/>
    <x v="0"/>
    <n v="62.37"/>
    <n v="2.7280000000000002"/>
    <n v="212.5604113"/>
    <n v="6.7679999999999998"/>
  </r>
  <r>
    <x v="4"/>
    <x v="41"/>
    <x v="613"/>
    <x v="0"/>
    <n v="52.52"/>
    <n v="2.7709999999999999"/>
    <n v="212.44548700000001"/>
    <n v="6.7679999999999998"/>
  </r>
  <r>
    <x v="4"/>
    <x v="42"/>
    <x v="614"/>
    <x v="1"/>
    <n v="66.150000000000006"/>
    <n v="2.7349999999999999"/>
    <n v="212.30344099999999"/>
    <n v="6.7679999999999998"/>
  </r>
  <r>
    <x v="4"/>
    <x v="43"/>
    <x v="615"/>
    <x v="0"/>
    <n v="51.31"/>
    <n v="2.7080000000000002"/>
    <n v="212.16139509999999"/>
    <n v="6.7679999999999998"/>
  </r>
  <r>
    <x v="4"/>
    <x v="44"/>
    <x v="616"/>
    <x v="0"/>
    <n v="48.27"/>
    <n v="2.843"/>
    <n v="212.0193491"/>
    <n v="6.7679999999999998"/>
  </r>
  <r>
    <x v="4"/>
    <x v="45"/>
    <x v="617"/>
    <x v="0"/>
    <n v="51.61"/>
    <n v="2.8690000000000002"/>
    <n v="211.95808149999999"/>
    <n v="6.7679999999999998"/>
  </r>
  <r>
    <x v="4"/>
    <x v="46"/>
    <x v="618"/>
    <x v="0"/>
    <n v="55.01"/>
    <n v="2.8860000000000001"/>
    <n v="211.9573978"/>
    <n v="6.7679999999999998"/>
  </r>
  <r>
    <x v="4"/>
    <x v="47"/>
    <x v="619"/>
    <x v="1"/>
    <n v="49.79"/>
    <n v="2.9430000000000001"/>
    <n v="211.95671419999999"/>
    <n v="6.7679999999999998"/>
  </r>
  <r>
    <x v="4"/>
    <x v="48"/>
    <x v="620"/>
    <x v="0"/>
    <n v="48.3"/>
    <n v="2.976"/>
    <n v="211.9560305"/>
    <n v="6.6340000000000003"/>
  </r>
  <r>
    <x v="4"/>
    <x v="49"/>
    <x v="621"/>
    <x v="0"/>
    <n v="37.74"/>
    <n v="2.9830000000000001"/>
    <n v="212.00851399999999"/>
    <n v="6.6340000000000003"/>
  </r>
  <r>
    <x v="4"/>
    <x v="50"/>
    <x v="622"/>
    <x v="0"/>
    <n v="45.41"/>
    <n v="3.016"/>
    <n v="212.38000120000001"/>
    <n v="6.6340000000000003"/>
  </r>
  <r>
    <x v="4"/>
    <x v="51"/>
    <x v="623"/>
    <x v="0"/>
    <n v="44.5"/>
    <n v="3.01"/>
    <n v="212.7514884"/>
    <n v="6.6340000000000003"/>
  </r>
  <r>
    <x v="4"/>
    <x v="52"/>
    <x v="624"/>
    <x v="0"/>
    <n v="41.67"/>
    <n v="2.9889999999999999"/>
    <n v="213.1229755"/>
    <n v="6.6340000000000003"/>
  </r>
  <r>
    <x v="4"/>
    <x v="53"/>
    <x v="625"/>
    <x v="1"/>
    <n v="38.25"/>
    <n v="3.0219999999999998"/>
    <n v="213.49446270000001"/>
    <n v="6.6340000000000003"/>
  </r>
  <r>
    <x v="4"/>
    <x v="54"/>
    <x v="626"/>
    <x v="0"/>
    <n v="58.83"/>
    <n v="3.0449999999999999"/>
    <n v="213.8068304"/>
    <n v="6.6340000000000003"/>
  </r>
  <r>
    <x v="4"/>
    <x v="55"/>
    <x v="627"/>
    <x v="0"/>
    <n v="63.35"/>
    <n v="3.0649999999999999"/>
    <n v="214.09555030000001"/>
    <n v="6.6340000000000003"/>
  </r>
  <r>
    <x v="4"/>
    <x v="56"/>
    <x v="628"/>
    <x v="0"/>
    <n v="60.35"/>
    <n v="3.2879999999999998"/>
    <n v="214.3842702"/>
    <n v="6.6340000000000003"/>
  </r>
  <r>
    <x v="4"/>
    <x v="57"/>
    <x v="629"/>
    <x v="0"/>
    <n v="55.74"/>
    <n v="3.4590000000000001"/>
    <n v="214.67299009999999"/>
    <n v="6.6340000000000003"/>
  </r>
  <r>
    <x v="4"/>
    <x v="58"/>
    <x v="630"/>
    <x v="0"/>
    <n v="64.31"/>
    <n v="3.488"/>
    <n v="214.92573390000001"/>
    <n v="6.6340000000000003"/>
  </r>
  <r>
    <x v="4"/>
    <x v="59"/>
    <x v="631"/>
    <x v="0"/>
    <n v="70.709999999999994"/>
    <n v="3.4729999999999999"/>
    <n v="215.16408720000001"/>
    <n v="6.6340000000000003"/>
  </r>
  <r>
    <x v="4"/>
    <x v="60"/>
    <x v="632"/>
    <x v="0"/>
    <n v="61.5"/>
    <n v="3.524"/>
    <n v="215.40244060000001"/>
    <n v="6.4889999999999999"/>
  </r>
  <r>
    <x v="4"/>
    <x v="61"/>
    <x v="633"/>
    <x v="0"/>
    <n v="69.64"/>
    <n v="3.6219999999999999"/>
    <n v="215.64079390000001"/>
    <n v="6.4889999999999999"/>
  </r>
  <r>
    <x v="4"/>
    <x v="62"/>
    <x v="634"/>
    <x v="0"/>
    <n v="72.02"/>
    <n v="3.7429999999999999"/>
    <n v="215.8592673"/>
    <n v="6.4889999999999999"/>
  </r>
  <r>
    <x v="4"/>
    <x v="63"/>
    <x v="635"/>
    <x v="0"/>
    <n v="74.34"/>
    <n v="3.8069999999999999"/>
    <n v="216.02804069999999"/>
    <n v="6.4889999999999999"/>
  </r>
  <r>
    <x v="4"/>
    <x v="64"/>
    <x v="636"/>
    <x v="0"/>
    <n v="74.75"/>
    <n v="3.81"/>
    <n v="216.19681420000001"/>
    <n v="6.4889999999999999"/>
  </r>
  <r>
    <x v="4"/>
    <x v="65"/>
    <x v="637"/>
    <x v="0"/>
    <n v="66.27"/>
    <n v="3.9060000000000001"/>
    <n v="216.36558769999999"/>
    <n v="6.4889999999999999"/>
  </r>
  <r>
    <x v="4"/>
    <x v="66"/>
    <x v="638"/>
    <x v="0"/>
    <n v="77.38"/>
    <n v="3.899"/>
    <n v="216.53436110000001"/>
    <n v="6.4889999999999999"/>
  </r>
  <r>
    <x v="4"/>
    <x v="67"/>
    <x v="639"/>
    <x v="0"/>
    <n v="71.37"/>
    <n v="3.907"/>
    <n v="216.3023847"/>
    <n v="6.4889999999999999"/>
  </r>
  <r>
    <x v="4"/>
    <x v="68"/>
    <x v="640"/>
    <x v="0"/>
    <n v="80.14"/>
    <n v="3.786"/>
    <n v="216.0704083"/>
    <n v="6.4889999999999999"/>
  </r>
  <r>
    <x v="4"/>
    <x v="69"/>
    <x v="641"/>
    <x v="0"/>
    <n v="83.81"/>
    <n v="3.6989999999999998"/>
    <n v="215.83843189999999"/>
    <n v="6.4889999999999999"/>
  </r>
  <r>
    <x v="4"/>
    <x v="70"/>
    <x v="642"/>
    <x v="0"/>
    <n v="83.61"/>
    <n v="3.6480000000000001"/>
    <n v="215.60645550000001"/>
    <n v="6.4889999999999999"/>
  </r>
  <r>
    <x v="4"/>
    <x v="71"/>
    <x v="643"/>
    <x v="0"/>
    <n v="86.84"/>
    <n v="3.637"/>
    <n v="215.560463"/>
    <n v="6.4889999999999999"/>
  </r>
  <r>
    <x v="4"/>
    <x v="72"/>
    <x v="644"/>
    <x v="0"/>
    <n v="84.76"/>
    <n v="3.5939999999999999"/>
    <n v="215.6539583"/>
    <n v="6.4889999999999999"/>
  </r>
  <r>
    <x v="4"/>
    <x v="73"/>
    <x v="645"/>
    <x v="0"/>
    <n v="85.81"/>
    <n v="3.524"/>
    <n v="215.74745369999999"/>
    <n v="6.5289999999999999"/>
  </r>
  <r>
    <x v="4"/>
    <x v="74"/>
    <x v="646"/>
    <x v="0"/>
    <n v="86.64"/>
    <n v="3.48"/>
    <n v="215.84094909999999"/>
    <n v="6.5289999999999999"/>
  </r>
  <r>
    <x v="4"/>
    <x v="75"/>
    <x v="647"/>
    <x v="0"/>
    <n v="88.64"/>
    <n v="3.5750000000000002"/>
    <n v="215.9250696"/>
    <n v="6.5289999999999999"/>
  </r>
  <r>
    <x v="4"/>
    <x v="76"/>
    <x v="648"/>
    <x v="0"/>
    <n v="86.97"/>
    <n v="3.6509999999999998"/>
    <n v="215.98575299999999"/>
    <n v="6.5289999999999999"/>
  </r>
  <r>
    <x v="4"/>
    <x v="77"/>
    <x v="649"/>
    <x v="0"/>
    <n v="89.42"/>
    <n v="3.6819999999999999"/>
    <n v="216.0464364"/>
    <n v="6.5289999999999999"/>
  </r>
  <r>
    <x v="4"/>
    <x v="78"/>
    <x v="650"/>
    <x v="0"/>
    <n v="91.07"/>
    <n v="3.6840000000000002"/>
    <n v="216.10711979999999"/>
    <n v="6.5289999999999999"/>
  </r>
  <r>
    <x v="4"/>
    <x v="79"/>
    <x v="651"/>
    <x v="0"/>
    <n v="90.16"/>
    <n v="3.6379999999999999"/>
    <n v="216.16780320000001"/>
    <n v="6.5289999999999999"/>
  </r>
  <r>
    <x v="4"/>
    <x v="80"/>
    <x v="652"/>
    <x v="0"/>
    <n v="89.35"/>
    <n v="3.5539999999999998"/>
    <n v="216.23118550000001"/>
    <n v="6.5289999999999999"/>
  </r>
  <r>
    <x v="4"/>
    <x v="81"/>
    <x v="653"/>
    <x v="0"/>
    <n v="89.18"/>
    <n v="3.5230000000000001"/>
    <n v="216.29501759999999"/>
    <n v="6.5289999999999999"/>
  </r>
  <r>
    <x v="4"/>
    <x v="82"/>
    <x v="654"/>
    <x v="0"/>
    <n v="90.38"/>
    <n v="3.5329999999999999"/>
    <n v="216.3588498"/>
    <n v="6.5289999999999999"/>
  </r>
  <r>
    <x v="4"/>
    <x v="83"/>
    <x v="655"/>
    <x v="1"/>
    <n v="79.040000000000006"/>
    <n v="3.5459999999999998"/>
    <n v="216.42268189999999"/>
    <n v="6.5289999999999999"/>
  </r>
  <r>
    <x v="4"/>
    <x v="84"/>
    <x v="656"/>
    <x v="0"/>
    <n v="83.55"/>
    <n v="3.5259999999999998"/>
    <n v="216.60330830000001"/>
    <n v="6.5289999999999999"/>
  </r>
  <r>
    <x v="4"/>
    <x v="85"/>
    <x v="657"/>
    <x v="0"/>
    <n v="78.010000000000005"/>
    <n v="3.4670000000000001"/>
    <n v="216.9396605"/>
    <n v="6.5289999999999999"/>
  </r>
  <r>
    <x v="4"/>
    <x v="86"/>
    <x v="658"/>
    <x v="0"/>
    <n v="81.16"/>
    <n v="3.355"/>
    <n v="217.2760127"/>
    <n v="6.5289999999999999"/>
  </r>
  <r>
    <x v="4"/>
    <x v="87"/>
    <x v="659"/>
    <x v="0"/>
    <n v="71.64"/>
    <n v="3.2850000000000001"/>
    <n v="217.61236479999999"/>
    <n v="6.3"/>
  </r>
  <r>
    <x v="4"/>
    <x v="88"/>
    <x v="660"/>
    <x v="0"/>
    <n v="72.36"/>
    <n v="3.274"/>
    <n v="217.92374580000001"/>
    <n v="6.3"/>
  </r>
  <r>
    <x v="4"/>
    <x v="89"/>
    <x v="661"/>
    <x v="0"/>
    <n v="66.900000000000006"/>
    <n v="3.3530000000000002"/>
    <n v="218.0852999"/>
    <n v="6.3"/>
  </r>
  <r>
    <x v="4"/>
    <x v="90"/>
    <x v="662"/>
    <x v="0"/>
    <n v="69.27"/>
    <n v="3.3719999999999999"/>
    <n v="218.24685389999999"/>
    <n v="6.3"/>
  </r>
  <r>
    <x v="4"/>
    <x v="91"/>
    <x v="663"/>
    <x v="0"/>
    <n v="56.71"/>
    <n v="3.3319999999999999"/>
    <n v="218.40840800000001"/>
    <n v="6.3"/>
  </r>
  <r>
    <x v="4"/>
    <x v="92"/>
    <x v="664"/>
    <x v="0"/>
    <n v="60.71"/>
    <n v="3.2970000000000002"/>
    <n v="218.5699621"/>
    <n v="6.3"/>
  </r>
  <r>
    <x v="4"/>
    <x v="93"/>
    <x v="665"/>
    <x v="0"/>
    <n v="64.33"/>
    <n v="3.3079999999999998"/>
    <n v="218.79391200000001"/>
    <n v="6.3"/>
  </r>
  <r>
    <x v="4"/>
    <x v="94"/>
    <x v="666"/>
    <x v="1"/>
    <n v="61.93"/>
    <n v="3.2360000000000002"/>
    <n v="219.04282040000001"/>
    <n v="6.3"/>
  </r>
  <r>
    <x v="4"/>
    <x v="95"/>
    <x v="667"/>
    <x v="0"/>
    <n v="51.14"/>
    <n v="3.1720000000000002"/>
    <n v="219.29172869999999"/>
    <n v="6.3"/>
  </r>
  <r>
    <x v="4"/>
    <x v="96"/>
    <x v="668"/>
    <x v="0"/>
    <n v="44.12"/>
    <n v="3.1579999999999999"/>
    <n v="219.540637"/>
    <n v="6.3"/>
  </r>
  <r>
    <x v="4"/>
    <x v="97"/>
    <x v="669"/>
    <x v="0"/>
    <n v="54.42"/>
    <n v="3.1589999999999998"/>
    <n v="219.75962659999999"/>
    <n v="6.3"/>
  </r>
  <r>
    <x v="4"/>
    <x v="98"/>
    <x v="670"/>
    <x v="0"/>
    <n v="50.33"/>
    <n v="3.1120000000000001"/>
    <n v="219.9387246"/>
    <n v="6.3"/>
  </r>
  <r>
    <x v="4"/>
    <x v="99"/>
    <x v="671"/>
    <x v="1"/>
    <n v="45.62"/>
    <n v="3.129"/>
    <n v="220.11782260000001"/>
    <n v="6.3"/>
  </r>
  <r>
    <x v="4"/>
    <x v="100"/>
    <x v="672"/>
    <x v="0"/>
    <n v="50.21"/>
    <n v="3.157"/>
    <n v="220.2969205"/>
    <n v="5.9429999999999996"/>
  </r>
  <r>
    <x v="4"/>
    <x v="101"/>
    <x v="673"/>
    <x v="0"/>
    <n v="48.86"/>
    <n v="3.2610000000000001"/>
    <n v="220.47601850000001"/>
    <n v="5.9429999999999996"/>
  </r>
  <r>
    <x v="4"/>
    <x v="102"/>
    <x v="674"/>
    <x v="0"/>
    <n v="54.65"/>
    <n v="3.2679999999999998"/>
    <n v="220.56941040000001"/>
    <n v="5.9429999999999996"/>
  </r>
  <r>
    <x v="4"/>
    <x v="103"/>
    <x v="675"/>
    <x v="0"/>
    <n v="54.63"/>
    <n v="3.29"/>
    <n v="220.66280230000001"/>
    <n v="5.9429999999999996"/>
  </r>
  <r>
    <x v="4"/>
    <x v="104"/>
    <x v="676"/>
    <x v="0"/>
    <n v="57.35"/>
    <n v="3.36"/>
    <n v="220.75619409999999"/>
    <n v="5.9429999999999996"/>
  </r>
  <r>
    <x v="4"/>
    <x v="105"/>
    <x v="677"/>
    <x v="1"/>
    <n v="48.57"/>
    <n v="3.4089999999999998"/>
    <n v="220.84958599999999"/>
    <n v="5.9429999999999996"/>
  </r>
  <r>
    <x v="4"/>
    <x v="106"/>
    <x v="678"/>
    <x v="0"/>
    <n v="48.25"/>
    <n v="3.51"/>
    <n v="221.0106341"/>
    <n v="5.9429999999999996"/>
  </r>
  <r>
    <x v="4"/>
    <x v="107"/>
    <x v="679"/>
    <x v="0"/>
    <n v="57.75"/>
    <n v="3.5550000000000002"/>
    <n v="221.2224243"/>
    <n v="5.9429999999999996"/>
  </r>
  <r>
    <x v="4"/>
    <x v="108"/>
    <x v="680"/>
    <x v="0"/>
    <n v="60.66"/>
    <n v="3.63"/>
    <n v="221.43421459999999"/>
    <n v="5.9429999999999996"/>
  </r>
  <r>
    <x v="4"/>
    <x v="109"/>
    <x v="681"/>
    <x v="0"/>
    <n v="57.69"/>
    <n v="3.669"/>
    <n v="221.64600479999999"/>
    <n v="5.9429999999999996"/>
  </r>
  <r>
    <x v="4"/>
    <x v="110"/>
    <x v="682"/>
    <x v="0"/>
    <n v="63.55"/>
    <n v="3.734"/>
    <n v="221.79897130000001"/>
    <n v="5.9429999999999996"/>
  </r>
  <r>
    <x v="4"/>
    <x v="111"/>
    <x v="683"/>
    <x v="0"/>
    <n v="64.44"/>
    <n v="3.7869999999999999"/>
    <n v="221.8735063"/>
    <n v="5.9429999999999996"/>
  </r>
  <r>
    <x v="4"/>
    <x v="112"/>
    <x v="684"/>
    <x v="0"/>
    <n v="67.760000000000005"/>
    <n v="3.8450000000000002"/>
    <n v="221.94804120000001"/>
    <n v="5.9429999999999996"/>
  </r>
  <r>
    <x v="4"/>
    <x v="113"/>
    <x v="685"/>
    <x v="0"/>
    <n v="70.400000000000006"/>
    <n v="3.891"/>
    <n v="222.0225762"/>
    <n v="5.8010000000000002"/>
  </r>
  <r>
    <x v="4"/>
    <x v="114"/>
    <x v="686"/>
    <x v="0"/>
    <n v="70.56"/>
    <n v="3.891"/>
    <n v="222.09711110000001"/>
    <n v="5.8010000000000002"/>
  </r>
  <r>
    <x v="4"/>
    <x v="115"/>
    <x v="687"/>
    <x v="0"/>
    <n v="67.33"/>
    <n v="3.8769999999999998"/>
    <n v="222.15123149999999"/>
    <n v="5.8010000000000002"/>
  </r>
  <r>
    <x v="4"/>
    <x v="116"/>
    <x v="688"/>
    <x v="0"/>
    <n v="68.959999999999994"/>
    <n v="3.8140000000000001"/>
    <n v="222.20535190000001"/>
    <n v="5.8010000000000002"/>
  </r>
  <r>
    <x v="4"/>
    <x v="117"/>
    <x v="689"/>
    <x v="0"/>
    <n v="77.099999999999994"/>
    <n v="3.7490000000000001"/>
    <n v="222.2594722"/>
    <n v="5.8010000000000002"/>
  </r>
  <r>
    <x v="4"/>
    <x v="118"/>
    <x v="690"/>
    <x v="0"/>
    <n v="73.45"/>
    <n v="3.6880000000000002"/>
    <n v="222.31359259999999"/>
    <n v="5.8010000000000002"/>
  </r>
  <r>
    <x v="4"/>
    <x v="119"/>
    <x v="691"/>
    <x v="0"/>
    <n v="70.45"/>
    <n v="3.63"/>
    <n v="222.330443"/>
    <n v="5.8010000000000002"/>
  </r>
  <r>
    <x v="4"/>
    <x v="120"/>
    <x v="692"/>
    <x v="0"/>
    <n v="78.23"/>
    <n v="3.5609999999999999"/>
    <n v="222.3323853"/>
    <n v="5.8010000000000002"/>
  </r>
  <r>
    <x v="4"/>
    <x v="121"/>
    <x v="693"/>
    <x v="0"/>
    <n v="79.72"/>
    <n v="3.5009999999999999"/>
    <n v="222.33432769999999"/>
    <n v="5.8010000000000002"/>
  </r>
  <r>
    <x v="4"/>
    <x v="122"/>
    <x v="694"/>
    <x v="0"/>
    <n v="81.02"/>
    <n v="3.452"/>
    <n v="222.33627000000001"/>
    <n v="5.8010000000000002"/>
  </r>
  <r>
    <x v="4"/>
    <x v="123"/>
    <x v="695"/>
    <x v="0"/>
    <n v="81.64"/>
    <n v="3.3929999999999998"/>
    <n v="222.34929009999999"/>
    <n v="5.8010000000000002"/>
  </r>
  <r>
    <x v="4"/>
    <x v="124"/>
    <x v="696"/>
    <x v="0"/>
    <n v="80.569999999999993"/>
    <n v="3.3460000000000001"/>
    <n v="222.3900046"/>
    <n v="5.8010000000000002"/>
  </r>
  <r>
    <x v="4"/>
    <x v="125"/>
    <x v="697"/>
    <x v="0"/>
    <n v="87.08"/>
    <n v="3.286"/>
    <n v="222.4307191"/>
    <n v="5.8010000000000002"/>
  </r>
  <r>
    <x v="4"/>
    <x v="126"/>
    <x v="698"/>
    <x v="0"/>
    <n v="82.35"/>
    <n v="3.2269999999999999"/>
    <n v="222.47143360000001"/>
    <n v="5.6029999999999998"/>
  </r>
  <r>
    <x v="4"/>
    <x v="127"/>
    <x v="699"/>
    <x v="0"/>
    <n v="80.78"/>
    <n v="3.2559999999999998"/>
    <n v="222.51214809999999"/>
    <n v="5.6029999999999998"/>
  </r>
  <r>
    <x v="4"/>
    <x v="128"/>
    <x v="700"/>
    <x v="0"/>
    <n v="81.05"/>
    <n v="3.3109999999999999"/>
    <n v="222.52093579999999"/>
    <n v="5.6029999999999998"/>
  </r>
  <r>
    <x v="4"/>
    <x v="129"/>
    <x v="701"/>
    <x v="0"/>
    <n v="85.06"/>
    <n v="3.407"/>
    <n v="222.52972339999999"/>
    <n v="5.6029999999999998"/>
  </r>
  <r>
    <x v="4"/>
    <x v="130"/>
    <x v="702"/>
    <x v="0"/>
    <n v="86.91"/>
    <n v="3.4169999999999998"/>
    <n v="222.53851109999999"/>
    <n v="5.6029999999999998"/>
  </r>
  <r>
    <x v="4"/>
    <x v="131"/>
    <x v="703"/>
    <x v="0"/>
    <n v="86.96"/>
    <n v="3.4940000000000002"/>
    <n v="222.5472987"/>
    <n v="5.6029999999999998"/>
  </r>
  <r>
    <x v="4"/>
    <x v="132"/>
    <x v="704"/>
    <x v="0"/>
    <n v="87.52"/>
    <n v="3.5710000000000002"/>
    <n v="222.62767529999999"/>
    <n v="5.6029999999999998"/>
  </r>
  <r>
    <x v="4"/>
    <x v="133"/>
    <x v="705"/>
    <x v="0"/>
    <n v="79.45"/>
    <n v="3.62"/>
    <n v="222.76174370000001"/>
    <n v="5.6029999999999998"/>
  </r>
  <r>
    <x v="4"/>
    <x v="134"/>
    <x v="706"/>
    <x v="0"/>
    <n v="84.25"/>
    <n v="3.6379999999999999"/>
    <n v="222.8958121"/>
    <n v="5.6029999999999998"/>
  </r>
  <r>
    <x v="4"/>
    <x v="135"/>
    <x v="707"/>
    <x v="1"/>
    <n v="86.3"/>
    <n v="3.73"/>
    <n v="223.02988049999999"/>
    <n v="5.6029999999999998"/>
  </r>
  <r>
    <x v="4"/>
    <x v="136"/>
    <x v="708"/>
    <x v="0"/>
    <n v="76.650000000000006"/>
    <n v="3.7170000000000001"/>
    <n v="223.17341669999999"/>
    <n v="5.6029999999999998"/>
  </r>
  <r>
    <x v="4"/>
    <x v="137"/>
    <x v="709"/>
    <x v="0"/>
    <n v="71.09"/>
    <n v="3.7210000000000001"/>
    <n v="223.37375929999999"/>
    <n v="5.6029999999999998"/>
  </r>
  <r>
    <x v="4"/>
    <x v="138"/>
    <x v="710"/>
    <x v="0"/>
    <n v="78.33"/>
    <n v="3.6659999999999999"/>
    <n v="223.57410189999999"/>
    <n v="5.6029999999999998"/>
  </r>
  <r>
    <x v="4"/>
    <x v="139"/>
    <x v="711"/>
    <x v="0"/>
    <n v="71.17"/>
    <n v="3.617"/>
    <n v="223.77444439999999"/>
    <n v="5.4219999999999997"/>
  </r>
  <r>
    <x v="4"/>
    <x v="140"/>
    <x v="712"/>
    <x v="0"/>
    <n v="66.239999999999995"/>
    <n v="3.601"/>
    <n v="223.97478699999999"/>
    <n v="5.4219999999999997"/>
  </r>
  <r>
    <x v="4"/>
    <x v="141"/>
    <x v="713"/>
    <x v="0"/>
    <n v="69.17"/>
    <n v="3.5939999999999999"/>
    <n v="224.0192873"/>
    <n v="5.4219999999999997"/>
  </r>
  <r>
    <x v="4"/>
    <x v="142"/>
    <x v="714"/>
    <x v="0"/>
    <n v="71.7"/>
    <n v="3.5059999999999998"/>
    <n v="224.0378139"/>
    <n v="5.4219999999999997"/>
  </r>
  <r>
    <x v="5"/>
    <x v="0"/>
    <x v="715"/>
    <x v="0"/>
    <n v="40.43"/>
    <n v="2.5720000000000001"/>
    <n v="212.62235179999999"/>
    <n v="7.2590000000000003"/>
  </r>
  <r>
    <x v="5"/>
    <x v="1"/>
    <x v="716"/>
    <x v="1"/>
    <n v="40.57"/>
    <n v="2.548"/>
    <n v="212.77004249999999"/>
    <n v="7.2590000000000003"/>
  </r>
  <r>
    <x v="5"/>
    <x v="2"/>
    <x v="717"/>
    <x v="0"/>
    <n v="43.58"/>
    <n v="2.5139999999999998"/>
    <n v="212.8161546"/>
    <n v="7.2590000000000003"/>
  </r>
  <r>
    <x v="5"/>
    <x v="3"/>
    <x v="718"/>
    <x v="0"/>
    <n v="47.1"/>
    <n v="2.5609999999999999"/>
    <n v="212.845337"/>
    <n v="7.2590000000000003"/>
  </r>
  <r>
    <x v="5"/>
    <x v="4"/>
    <x v="719"/>
    <x v="0"/>
    <n v="49.63"/>
    <n v="2.625"/>
    <n v="212.8745193"/>
    <n v="7.2590000000000003"/>
  </r>
  <r>
    <x v="5"/>
    <x v="5"/>
    <x v="720"/>
    <x v="0"/>
    <n v="58.82"/>
    <n v="2.6669999999999998"/>
    <n v="212.9037017"/>
    <n v="7.2590000000000003"/>
  </r>
  <r>
    <x v="5"/>
    <x v="6"/>
    <x v="721"/>
    <x v="0"/>
    <n v="56.55"/>
    <n v="2.72"/>
    <n v="212.73519350000001"/>
    <n v="7.2590000000000003"/>
  </r>
  <r>
    <x v="5"/>
    <x v="7"/>
    <x v="722"/>
    <x v="0"/>
    <n v="53.74"/>
    <n v="2.7320000000000002"/>
    <n v="212.533737"/>
    <n v="7.2590000000000003"/>
  </r>
  <r>
    <x v="5"/>
    <x v="8"/>
    <x v="723"/>
    <x v="0"/>
    <n v="64.94"/>
    <n v="2.7189999999999999"/>
    <n v="212.3322805"/>
    <n v="7.0919999999999996"/>
  </r>
  <r>
    <x v="5"/>
    <x v="9"/>
    <x v="724"/>
    <x v="0"/>
    <n v="66.150000000000006"/>
    <n v="2.77"/>
    <n v="212.1308239"/>
    <n v="7.0919999999999996"/>
  </r>
  <r>
    <x v="5"/>
    <x v="10"/>
    <x v="725"/>
    <x v="0"/>
    <n v="65.680000000000007"/>
    <n v="2.8079999999999998"/>
    <n v="211.99427650000001"/>
    <n v="7.0919999999999996"/>
  </r>
  <r>
    <x v="5"/>
    <x v="11"/>
    <x v="726"/>
    <x v="0"/>
    <n v="64.11"/>
    <n v="2.7949999999999999"/>
    <n v="211.94427450000001"/>
    <n v="7.0919999999999996"/>
  </r>
  <r>
    <x v="5"/>
    <x v="12"/>
    <x v="727"/>
    <x v="0"/>
    <n v="68.91"/>
    <n v="2.78"/>
    <n v="211.8942725"/>
    <n v="7.0919999999999996"/>
  </r>
  <r>
    <x v="5"/>
    <x v="13"/>
    <x v="728"/>
    <x v="0"/>
    <n v="73.680000000000007"/>
    <n v="2.835"/>
    <n v="211.84427059999999"/>
    <n v="7.0919999999999996"/>
  </r>
  <r>
    <x v="5"/>
    <x v="14"/>
    <x v="729"/>
    <x v="0"/>
    <n v="74.95"/>
    <n v="2.8540000000000001"/>
    <n v="211.8421769"/>
    <n v="7.0919999999999996"/>
  </r>
  <r>
    <x v="5"/>
    <x v="15"/>
    <x v="730"/>
    <x v="0"/>
    <n v="74.8"/>
    <n v="2.8260000000000001"/>
    <n v="212.12753240000001"/>
    <n v="7.0919999999999996"/>
  </r>
  <r>
    <x v="5"/>
    <x v="16"/>
    <x v="731"/>
    <x v="0"/>
    <n v="78.89"/>
    <n v="2.7589999999999999"/>
    <n v="212.41288800000001"/>
    <n v="7.0919999999999996"/>
  </r>
  <r>
    <x v="5"/>
    <x v="17"/>
    <x v="732"/>
    <x v="0"/>
    <n v="79.44"/>
    <n v="2.7050000000000001"/>
    <n v="212.69824360000001"/>
    <n v="7.0919999999999996"/>
  </r>
  <r>
    <x v="5"/>
    <x v="18"/>
    <x v="733"/>
    <x v="0"/>
    <n v="81.81"/>
    <n v="2.6680000000000001"/>
    <n v="212.98359919999999"/>
    <n v="7.0919999999999996"/>
  </r>
  <r>
    <x v="5"/>
    <x v="19"/>
    <x v="734"/>
    <x v="0"/>
    <n v="83.89"/>
    <n v="2.637"/>
    <n v="212.9813843"/>
    <n v="7.0919999999999996"/>
  </r>
  <r>
    <x v="5"/>
    <x v="20"/>
    <x v="735"/>
    <x v="0"/>
    <n v="84.2"/>
    <n v="2.653"/>
    <n v="212.86414120000001"/>
    <n v="7.0919999999999996"/>
  </r>
  <r>
    <x v="5"/>
    <x v="21"/>
    <x v="736"/>
    <x v="0"/>
    <n v="80.34"/>
    <n v="2.669"/>
    <n v="212.74689799999999"/>
    <n v="6.9729999999999999"/>
  </r>
  <r>
    <x v="5"/>
    <x v="22"/>
    <x v="737"/>
    <x v="0"/>
    <n v="80.930000000000007"/>
    <n v="2.6419999999999999"/>
    <n v="212.62965489999999"/>
    <n v="6.9729999999999999"/>
  </r>
  <r>
    <x v="5"/>
    <x v="23"/>
    <x v="738"/>
    <x v="0"/>
    <n v="83.75"/>
    <n v="2.6230000000000002"/>
    <n v="212.62121629999999"/>
    <n v="6.9729999999999999"/>
  </r>
  <r>
    <x v="5"/>
    <x v="24"/>
    <x v="739"/>
    <x v="0"/>
    <n v="83.9"/>
    <n v="2.6080000000000001"/>
    <n v="212.75785049999999"/>
    <n v="6.9729999999999999"/>
  </r>
  <r>
    <x v="5"/>
    <x v="25"/>
    <x v="740"/>
    <x v="0"/>
    <n v="81.37"/>
    <n v="2.64"/>
    <n v="212.8944846"/>
    <n v="6.9729999999999999"/>
  </r>
  <r>
    <x v="5"/>
    <x v="26"/>
    <x v="741"/>
    <x v="0"/>
    <n v="86.61"/>
    <n v="2.6269999999999998"/>
    <n v="213.0311188"/>
    <n v="6.9729999999999999"/>
  </r>
  <r>
    <x v="5"/>
    <x v="27"/>
    <x v="742"/>
    <x v="0"/>
    <n v="86.83"/>
    <n v="2.6920000000000002"/>
    <n v="213.16775290000001"/>
    <n v="6.9729999999999999"/>
  </r>
  <r>
    <x v="5"/>
    <x v="28"/>
    <x v="743"/>
    <x v="0"/>
    <n v="87.36"/>
    <n v="2.6640000000000001"/>
    <n v="213.12914269999999"/>
    <n v="6.9729999999999999"/>
  </r>
  <r>
    <x v="5"/>
    <x v="29"/>
    <x v="744"/>
    <x v="0"/>
    <n v="85.71"/>
    <n v="2.6190000000000002"/>
    <n v="213.0905324"/>
    <n v="6.9729999999999999"/>
  </r>
  <r>
    <x v="5"/>
    <x v="30"/>
    <x v="745"/>
    <x v="0"/>
    <n v="82.15"/>
    <n v="2.577"/>
    <n v="213.05192220000001"/>
    <n v="6.9729999999999999"/>
  </r>
  <r>
    <x v="5"/>
    <x v="31"/>
    <x v="746"/>
    <x v="1"/>
    <n v="78.78"/>
    <n v="2.5649999999999999"/>
    <n v="213.01331200000001"/>
    <n v="6.9729999999999999"/>
  </r>
  <r>
    <x v="5"/>
    <x v="32"/>
    <x v="747"/>
    <x v="0"/>
    <n v="81.78"/>
    <n v="2.5819999999999999"/>
    <n v="213.0398643"/>
    <n v="6.9729999999999999"/>
  </r>
  <r>
    <x v="5"/>
    <x v="33"/>
    <x v="748"/>
    <x v="0"/>
    <n v="76.489999999999995"/>
    <n v="2.6240000000000001"/>
    <n v="213.11528860000001"/>
    <n v="6.9729999999999999"/>
  </r>
  <r>
    <x v="6"/>
    <x v="143"/>
    <x v="749"/>
    <x v="2"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906DBCD-4D78-4D3B-AA81-DD821E93BCBB}" name="PivotTable1" cacheId="510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>
  <location ref="A3:C15" firstHeaderRow="1" firstDataRow="2" firstDataCol="1" rowPageCount="1" colPageCount="1"/>
  <pivotFields count="8">
    <pivotField name="                                                                                                                                                                             " axis="axisPage" compact="0" outline="0" multipleItemSelectionAllowed="1" showAll="0">
      <items count="8">
        <item h="1" x="0"/>
        <item x="1"/>
        <item h="1" x="2"/>
        <item h="1" x="3"/>
        <item h="1" x="4"/>
        <item h="1" x="5"/>
        <item h="1" x="6"/>
        <item t="default"/>
      </items>
    </pivotField>
    <pivotField axis="axisRow" compact="0" outline="0" showAll="0">
      <items count="145">
        <item x="101"/>
        <item x="49"/>
        <item x="102"/>
        <item x="50"/>
        <item x="103"/>
        <item x="51"/>
        <item x="100"/>
        <item x="48"/>
        <item x="34"/>
        <item x="140"/>
        <item x="88"/>
        <item x="36"/>
        <item x="141"/>
        <item x="89"/>
        <item x="37"/>
        <item x="142"/>
        <item x="90"/>
        <item x="38"/>
        <item x="139"/>
        <item x="87"/>
        <item x="35"/>
        <item x="92"/>
        <item x="40"/>
        <item x="93"/>
        <item x="41"/>
        <item x="94"/>
        <item x="42"/>
        <item x="91"/>
        <item x="39"/>
        <item x="44"/>
        <item x="97"/>
        <item x="45"/>
        <item x="95"/>
        <item x="98"/>
        <item x="46"/>
        <item x="43"/>
        <item x="99"/>
        <item x="47"/>
        <item x="96"/>
        <item x="105"/>
        <item x="53"/>
        <item x="1"/>
        <item x="106"/>
        <item x="54"/>
        <item x="2"/>
        <item x="107"/>
        <item x="55"/>
        <item x="3"/>
        <item x="104"/>
        <item x="52"/>
        <item x="0"/>
        <item x="57"/>
        <item x="5"/>
        <item x="110"/>
        <item x="58"/>
        <item x="6"/>
        <item x="108"/>
        <item x="111"/>
        <item x="59"/>
        <item x="7"/>
        <item x="112"/>
        <item x="56"/>
        <item x="4"/>
        <item x="109"/>
        <item x="60"/>
        <item x="114"/>
        <item x="62"/>
        <item x="10"/>
        <item x="8"/>
        <item x="115"/>
        <item x="63"/>
        <item x="11"/>
        <item x="116"/>
        <item x="64"/>
        <item x="12"/>
        <item x="113"/>
        <item x="61"/>
        <item x="9"/>
        <item x="118"/>
        <item x="66"/>
        <item x="14"/>
        <item x="119"/>
        <item x="67"/>
        <item x="15"/>
        <item x="120"/>
        <item x="68"/>
        <item x="16"/>
        <item x="117"/>
        <item x="65"/>
        <item x="13"/>
        <item x="121"/>
        <item x="70"/>
        <item x="18"/>
        <item x="123"/>
        <item x="71"/>
        <item x="19"/>
        <item x="124"/>
        <item x="72"/>
        <item x="20"/>
        <item x="125"/>
        <item x="69"/>
        <item x="17"/>
        <item x="122"/>
        <item x="73"/>
        <item x="127"/>
        <item x="75"/>
        <item x="23"/>
        <item x="21"/>
        <item x="128"/>
        <item x="76"/>
        <item x="24"/>
        <item x="129"/>
        <item x="77"/>
        <item x="25"/>
        <item x="126"/>
        <item x="74"/>
        <item x="22"/>
        <item x="131"/>
        <item x="79"/>
        <item x="27"/>
        <item x="132"/>
        <item x="80"/>
        <item x="28"/>
        <item x="133"/>
        <item x="81"/>
        <item x="29"/>
        <item x="130"/>
        <item x="134"/>
        <item x="78"/>
        <item x="26"/>
        <item x="31"/>
        <item x="136"/>
        <item x="84"/>
        <item x="32"/>
        <item x="82"/>
        <item x="137"/>
        <item x="85"/>
        <item x="33"/>
        <item x="138"/>
        <item x="30"/>
        <item x="86"/>
        <item x="135"/>
        <item x="83"/>
        <item x="143"/>
        <item t="default"/>
      </items>
    </pivotField>
    <pivotField dataField="1" compact="0" outline="0" showAll="0">
      <items count="751">
        <item x="621"/>
        <item x="597"/>
        <item x="575"/>
        <item x="579"/>
        <item x="596"/>
        <item x="649"/>
        <item x="622"/>
        <item x="610"/>
        <item x="656"/>
        <item x="623"/>
        <item x="608"/>
        <item x="595"/>
        <item x="578"/>
        <item x="604"/>
        <item x="606"/>
        <item x="647"/>
        <item x="609"/>
        <item x="660"/>
        <item x="620"/>
        <item x="599"/>
        <item x="600"/>
        <item x="674"/>
        <item x="601"/>
        <item x="583"/>
        <item x="576"/>
        <item x="651"/>
        <item x="607"/>
        <item x="638"/>
        <item x="657"/>
        <item x="673"/>
        <item x="594"/>
        <item x="658"/>
        <item x="648"/>
        <item x="629"/>
        <item x="605"/>
        <item x="627"/>
        <item x="631"/>
        <item x="592"/>
        <item x="675"/>
        <item x="590"/>
        <item x="586"/>
        <item x="640"/>
        <item x="577"/>
        <item x="613"/>
        <item x="619"/>
        <item x="584"/>
        <item x="639"/>
        <item x="708"/>
        <item x="587"/>
        <item x="612"/>
        <item x="644"/>
        <item x="598"/>
        <item x="574"/>
        <item x="652"/>
        <item x="643"/>
        <item x="642"/>
        <item x="593"/>
        <item x="661"/>
        <item x="603"/>
        <item x="703"/>
        <item x="701"/>
        <item x="582"/>
        <item x="662"/>
        <item x="636"/>
        <item x="709"/>
        <item x="633"/>
        <item x="634"/>
        <item x="665"/>
        <item x="659"/>
        <item x="588"/>
        <item x="710"/>
        <item x="653"/>
        <item x="646"/>
        <item x="625"/>
        <item x="573"/>
        <item x="664"/>
        <item x="672"/>
        <item x="630"/>
        <item x="679"/>
        <item x="713"/>
        <item x="591"/>
        <item x="704"/>
        <item x="632"/>
        <item x="654"/>
        <item x="699"/>
        <item x="572"/>
        <item x="650"/>
        <item x="714"/>
        <item x="705"/>
        <item x="655"/>
        <item x="700"/>
        <item x="683"/>
        <item x="637"/>
        <item x="602"/>
        <item x="702"/>
        <item x="688"/>
        <item x="696"/>
        <item x="611"/>
        <item x="712"/>
        <item x="645"/>
        <item x="695"/>
        <item x="581"/>
        <item x="635"/>
        <item x="628"/>
        <item x="641"/>
        <item x="624"/>
        <item x="697"/>
        <item x="687"/>
        <item x="684"/>
        <item x="580"/>
        <item x="585"/>
        <item x="690"/>
        <item x="676"/>
        <item x="691"/>
        <item x="589"/>
        <item x="682"/>
        <item x="313"/>
        <item x="297"/>
        <item x="698"/>
        <item x="694"/>
        <item x="692"/>
        <item x="711"/>
        <item x="301"/>
        <item x="615"/>
        <item x="706"/>
        <item x="363"/>
        <item x="322"/>
        <item x="681"/>
        <item x="311"/>
        <item x="324"/>
        <item x="323"/>
        <item x="308"/>
        <item x="677"/>
        <item x="389"/>
        <item x="671"/>
        <item x="302"/>
        <item x="707"/>
        <item x="336"/>
        <item x="314"/>
        <item x="686"/>
        <item x="317"/>
        <item x="309"/>
        <item x="616"/>
        <item x="310"/>
        <item x="663"/>
        <item x="296"/>
        <item x="304"/>
        <item x="319"/>
        <item x="678"/>
        <item x="626"/>
        <item x="306"/>
        <item x="320"/>
        <item x="680"/>
        <item x="693"/>
        <item x="293"/>
        <item x="362"/>
        <item x="689"/>
        <item x="298"/>
        <item x="315"/>
        <item x="318"/>
        <item x="305"/>
        <item x="353"/>
        <item x="337"/>
        <item x="371"/>
        <item x="388"/>
        <item x="348"/>
        <item x="367"/>
        <item x="316"/>
        <item x="350"/>
        <item x="668"/>
        <item x="387"/>
        <item x="617"/>
        <item x="374"/>
        <item x="372"/>
        <item x="359"/>
        <item x="354"/>
        <item x="327"/>
        <item x="361"/>
        <item x="346"/>
        <item x="292"/>
        <item x="370"/>
        <item x="368"/>
        <item x="667"/>
        <item x="369"/>
        <item x="334"/>
        <item x="669"/>
        <item x="366"/>
        <item x="365"/>
        <item x="345"/>
        <item x="335"/>
        <item x="307"/>
        <item x="333"/>
        <item x="347"/>
        <item x="291"/>
        <item x="300"/>
        <item x="358"/>
        <item x="352"/>
        <item x="326"/>
        <item x="415"/>
        <item x="376"/>
        <item x="424"/>
        <item x="356"/>
        <item x="417"/>
        <item x="349"/>
        <item x="344"/>
        <item x="355"/>
        <item x="402"/>
        <item x="418"/>
        <item x="375"/>
        <item x="321"/>
        <item x="360"/>
        <item x="303"/>
        <item x="341"/>
        <item x="386"/>
        <item x="379"/>
        <item x="299"/>
        <item x="312"/>
        <item x="685"/>
        <item x="373"/>
        <item x="357"/>
        <item x="343"/>
        <item x="428"/>
        <item x="289"/>
        <item x="398"/>
        <item x="422"/>
        <item x="378"/>
        <item x="421"/>
        <item x="420"/>
        <item x="364"/>
        <item x="385"/>
        <item x="426"/>
        <item x="412"/>
        <item x="396"/>
        <item x="419"/>
        <item x="351"/>
        <item x="406"/>
        <item x="397"/>
        <item x="423"/>
        <item x="290"/>
        <item x="295"/>
        <item x="413"/>
        <item x="405"/>
        <item x="393"/>
        <item x="410"/>
        <item x="416"/>
        <item x="287"/>
        <item x="400"/>
        <item x="288"/>
        <item x="411"/>
        <item x="325"/>
        <item x="294"/>
        <item x="427"/>
        <item x="390"/>
        <item x="339"/>
        <item x="404"/>
        <item x="407"/>
        <item x="414"/>
        <item x="340"/>
        <item x="401"/>
        <item x="342"/>
        <item x="338"/>
        <item x="403"/>
        <item x="409"/>
        <item x="425"/>
        <item x="395"/>
        <item x="408"/>
        <item x="670"/>
        <item x="377"/>
        <item x="286"/>
        <item x="618"/>
        <item x="330"/>
        <item x="382"/>
        <item x="394"/>
        <item x="381"/>
        <item x="391"/>
        <item x="392"/>
        <item x="329"/>
        <item x="614"/>
        <item x="331"/>
        <item x="399"/>
        <item x="666"/>
        <item x="383"/>
        <item x="384"/>
        <item x="380"/>
        <item x="328"/>
        <item x="332"/>
        <item x="748"/>
        <item x="747"/>
        <item x="51"/>
        <item x="103"/>
        <item x="50"/>
        <item x="37"/>
        <item x="33"/>
        <item x="77"/>
        <item x="47"/>
        <item x="25"/>
        <item x="85"/>
        <item x="38"/>
        <item x="24"/>
        <item x="49"/>
        <item x="11"/>
        <item x="102"/>
        <item x="86"/>
        <item x="76"/>
        <item x="15"/>
        <item x="7"/>
        <item x="3"/>
        <item x="20"/>
        <item x="746"/>
        <item x="12"/>
        <item x="67"/>
        <item x="32"/>
        <item x="16"/>
        <item x="718"/>
        <item x="138"/>
        <item x="72"/>
        <item x="129"/>
        <item x="5"/>
        <item x="48"/>
        <item x="90"/>
        <item x="23"/>
        <item x="29"/>
        <item x="744"/>
        <item x="34"/>
        <item x="64"/>
        <item x="75"/>
        <item x="55"/>
        <item x="36"/>
        <item x="101"/>
        <item x="81"/>
        <item x="68"/>
        <item x="10"/>
        <item x="116"/>
        <item x="722"/>
        <item x="6"/>
        <item x="41"/>
        <item x="73"/>
        <item x="21"/>
        <item x="88"/>
        <item x="142"/>
        <item x="133"/>
        <item x="14"/>
        <item x="40"/>
        <item x="60"/>
        <item x="99"/>
        <item x="128"/>
        <item x="727"/>
        <item x="89"/>
        <item x="19"/>
        <item x="137"/>
        <item x="31"/>
        <item x="141"/>
        <item x="27"/>
        <item x="35"/>
        <item x="745"/>
        <item x="111"/>
        <item x="28"/>
        <item x="84"/>
        <item x="136"/>
        <item x="725"/>
        <item x="115"/>
        <item x="729"/>
        <item x="79"/>
        <item x="127"/>
        <item x="124"/>
        <item x="80"/>
        <item x="730"/>
        <item x="71"/>
        <item x="740"/>
        <item x="74"/>
        <item x="107"/>
        <item x="93"/>
        <item x="743"/>
        <item x="30"/>
        <item x="125"/>
        <item x="726"/>
        <item x="83"/>
        <item x="59"/>
        <item x="18"/>
        <item x="9"/>
        <item x="22"/>
        <item x="742"/>
        <item x="43"/>
        <item x="82"/>
        <item x="100"/>
        <item x="39"/>
        <item x="57"/>
        <item x="4"/>
        <item x="120"/>
        <item x="720"/>
        <item x="62"/>
        <item x="738"/>
        <item x="63"/>
        <item x="717"/>
        <item x="140"/>
        <item x="58"/>
        <item x="134"/>
        <item x="95"/>
        <item x="739"/>
        <item x="70"/>
        <item x="131"/>
        <item x="92"/>
        <item x="8"/>
        <item x="119"/>
        <item x="132"/>
        <item x="719"/>
        <item x="13"/>
        <item x="66"/>
        <item x="26"/>
        <item x="716"/>
        <item x="52"/>
        <item x="118"/>
        <item x="2"/>
        <item x="61"/>
        <item x="17"/>
        <item x="728"/>
        <item x="114"/>
        <item x="78"/>
        <item x="121"/>
        <item x="65"/>
        <item x="123"/>
        <item x="87"/>
        <item x="130"/>
        <item x="741"/>
        <item x="69"/>
        <item x="56"/>
        <item x="104"/>
        <item x="735"/>
        <item x="1"/>
        <item x="0"/>
        <item x="731"/>
        <item x="112"/>
        <item x="53"/>
        <item x="229"/>
        <item x="715"/>
        <item x="246"/>
        <item x="135"/>
        <item x="724"/>
        <item x="228"/>
        <item x="139"/>
        <item x="109"/>
        <item x="734"/>
        <item x="110"/>
        <item x="220"/>
        <item x="44"/>
        <item x="117"/>
        <item x="733"/>
        <item x="54"/>
        <item x="210"/>
        <item x="108"/>
        <item x="737"/>
        <item x="227"/>
        <item x="721"/>
        <item x="194"/>
        <item x="91"/>
        <item x="122"/>
        <item x="245"/>
        <item x="176"/>
        <item x="180"/>
        <item x="219"/>
        <item x="231"/>
        <item x="192"/>
        <item x="244"/>
        <item x="207"/>
        <item x="281"/>
        <item x="226"/>
        <item x="150"/>
        <item x="190"/>
        <item x="193"/>
        <item x="272"/>
        <item x="191"/>
        <item x="736"/>
        <item x="436"/>
        <item x="259"/>
        <item x="202"/>
        <item x="233"/>
        <item x="126"/>
        <item x="723"/>
        <item x="167"/>
        <item x="218"/>
        <item x="254"/>
        <item x="215"/>
        <item x="175"/>
        <item x="179"/>
        <item x="476"/>
        <item x="454"/>
        <item x="211"/>
        <item x="243"/>
        <item x="96"/>
        <item x="203"/>
        <item x="155"/>
        <item x="105"/>
        <item x="440"/>
        <item x="181"/>
        <item x="168"/>
        <item x="225"/>
        <item x="462"/>
        <item x="451"/>
        <item x="222"/>
        <item x="480"/>
        <item x="279"/>
        <item x="441"/>
        <item x="438"/>
        <item x="271"/>
        <item x="106"/>
        <item x="224"/>
        <item x="154"/>
        <item x="177"/>
        <item x="280"/>
        <item x="270"/>
        <item x="198"/>
        <item x="285"/>
        <item x="232"/>
        <item x="230"/>
        <item x="208"/>
        <item x="209"/>
        <item x="174"/>
        <item x="463"/>
        <item x="223"/>
        <item x="166"/>
        <item x="449"/>
        <item x="258"/>
        <item x="204"/>
        <item x="284"/>
        <item x="458"/>
        <item x="453"/>
        <item x="178"/>
        <item x="439"/>
        <item x="217"/>
        <item x="205"/>
        <item x="732"/>
        <item x="255"/>
        <item x="445"/>
        <item x="250"/>
        <item x="477"/>
        <item x="172"/>
        <item x="146"/>
        <item x="478"/>
        <item x="460"/>
        <item x="216"/>
        <item x="274"/>
        <item x="465"/>
        <item x="447"/>
        <item x="242"/>
        <item x="153"/>
        <item x="443"/>
        <item x="221"/>
        <item x="276"/>
        <item x="493"/>
        <item x="200"/>
        <item x="157"/>
        <item x="165"/>
        <item x="268"/>
        <item x="97"/>
        <item x="450"/>
        <item x="206"/>
        <item x="479"/>
        <item x="267"/>
        <item x="45"/>
        <item x="434"/>
        <item x="170"/>
        <item x="158"/>
        <item x="435"/>
        <item x="452"/>
        <item x="278"/>
        <item x="113"/>
        <item x="461"/>
        <item x="489"/>
        <item x="283"/>
        <item x="201"/>
        <item x="236"/>
        <item x="446"/>
        <item x="444"/>
        <item x="173"/>
        <item x="455"/>
        <item x="264"/>
        <item x="263"/>
        <item x="183"/>
        <item x="261"/>
        <item x="235"/>
        <item x="260"/>
        <item x="432"/>
        <item x="466"/>
        <item x="275"/>
        <item x="532"/>
        <item x="213"/>
        <item x="195"/>
        <item x="515"/>
        <item x="448"/>
        <item x="467"/>
        <item x="212"/>
        <item x="247"/>
        <item x="459"/>
        <item x="257"/>
        <item x="252"/>
        <item x="182"/>
        <item x="163"/>
        <item x="530"/>
        <item x="488"/>
        <item x="149"/>
        <item x="273"/>
        <item x="277"/>
        <item x="464"/>
        <item x="251"/>
        <item x="214"/>
        <item x="152"/>
        <item x="238"/>
        <item x="42"/>
        <item x="184"/>
        <item x="159"/>
        <item x="234"/>
        <item x="491"/>
        <item x="266"/>
        <item x="171"/>
        <item x="433"/>
        <item x="253"/>
        <item x="437"/>
        <item x="199"/>
        <item x="497"/>
        <item x="510"/>
        <item x="506"/>
        <item x="148"/>
        <item x="147"/>
        <item x="169"/>
        <item x="457"/>
        <item x="282"/>
        <item x="469"/>
        <item x="442"/>
        <item x="262"/>
        <item x="162"/>
        <item x="495"/>
        <item x="164"/>
        <item x="531"/>
        <item x="456"/>
        <item x="528"/>
        <item x="501"/>
        <item x="265"/>
        <item x="468"/>
        <item x="496"/>
        <item x="186"/>
        <item x="161"/>
        <item x="567"/>
        <item x="514"/>
        <item x="94"/>
        <item x="505"/>
        <item x="486"/>
        <item x="269"/>
        <item x="156"/>
        <item x="529"/>
        <item x="558"/>
        <item x="504"/>
        <item x="431"/>
        <item x="502"/>
        <item x="494"/>
        <item x="545"/>
        <item x="498"/>
        <item x="151"/>
        <item x="503"/>
        <item x="499"/>
        <item x="517"/>
        <item x="490"/>
        <item x="513"/>
        <item x="484"/>
        <item x="511"/>
        <item x="197"/>
        <item x="563"/>
        <item x="541"/>
        <item x="540"/>
        <item x="512"/>
        <item x="570"/>
        <item x="470"/>
        <item x="556"/>
        <item x="472"/>
        <item x="160"/>
        <item x="248"/>
        <item x="485"/>
        <item x="543"/>
        <item x="508"/>
        <item x="487"/>
        <item x="565"/>
        <item x="481"/>
        <item x="566"/>
        <item x="145"/>
        <item x="564"/>
        <item x="562"/>
        <item x="547"/>
        <item x="554"/>
        <item x="256"/>
        <item x="569"/>
        <item x="429"/>
        <item x="143"/>
        <item x="144"/>
        <item x="500"/>
        <item x="544"/>
        <item x="571"/>
        <item x="519"/>
        <item x="549"/>
        <item x="507"/>
        <item x="516"/>
        <item x="196"/>
        <item x="533"/>
        <item x="559"/>
        <item x="557"/>
        <item x="550"/>
        <item x="524"/>
        <item x="482"/>
        <item x="430"/>
        <item x="560"/>
        <item x="249"/>
        <item x="546"/>
        <item x="553"/>
        <item x="538"/>
        <item x="521"/>
        <item x="537"/>
        <item x="548"/>
        <item x="518"/>
        <item x="568"/>
        <item x="539"/>
        <item x="492"/>
        <item x="555"/>
        <item x="536"/>
        <item x="509"/>
        <item x="552"/>
        <item x="522"/>
        <item x="551"/>
        <item x="98"/>
        <item x="520"/>
        <item x="561"/>
        <item x="239"/>
        <item x="473"/>
        <item x="483"/>
        <item x="534"/>
        <item x="187"/>
        <item x="46"/>
        <item x="535"/>
        <item x="240"/>
        <item x="542"/>
        <item x="525"/>
        <item x="188"/>
        <item x="237"/>
        <item x="185"/>
        <item x="474"/>
        <item x="526"/>
        <item x="471"/>
        <item x="523"/>
        <item x="241"/>
        <item x="189"/>
        <item x="475"/>
        <item x="527"/>
        <item x="749"/>
        <item t="default"/>
      </items>
    </pivotField>
    <pivotField axis="axisCol" compact="0" outline="0" showAll="0">
      <items count="4">
        <item h="1" x="0"/>
        <item x="1"/>
        <item h="1" x="2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</pivotFields>
  <rowFields count="1">
    <field x="1"/>
  </rowFields>
  <rowItems count="11">
    <i>
      <x v="25"/>
    </i>
    <i>
      <x v="26"/>
    </i>
    <i>
      <x v="36"/>
    </i>
    <i>
      <x v="37"/>
    </i>
    <i>
      <x v="39"/>
    </i>
    <i>
      <x v="40"/>
    </i>
    <i>
      <x v="41"/>
    </i>
    <i>
      <x v="130"/>
    </i>
    <i>
      <x v="141"/>
    </i>
    <i>
      <x v="142"/>
    </i>
    <i t="grand">
      <x/>
    </i>
  </rowItems>
  <colFields count="1">
    <field x="3"/>
  </colFields>
  <colItems count="2">
    <i>
      <x v="1"/>
    </i>
    <i t="grand">
      <x/>
    </i>
  </colItems>
  <pageFields count="1">
    <pageField fld="0" hier="-1"/>
  </pageFields>
  <dataFields count="1">
    <dataField name="Sum of Weekly_Sales" fld="2" baseField="0" baseItem="0"/>
  </dataFields>
  <formats count="4">
    <format dxfId="65">
      <pivotArea outline="0" collapsedLevelsAreSubtotals="1" fieldPosition="0"/>
    </format>
    <format dxfId="66">
      <pivotArea field="0" type="button" dataOnly="0" labelOnly="1" outline="0" axis="axisPage" fieldPosition="0"/>
    </format>
    <format dxfId="67">
      <pivotArea type="topRight" dataOnly="0" labelOnly="1" outline="0" fieldPosition="0"/>
    </format>
    <format dxfId="68">
      <pivotArea dataOnly="0" labelOnly="1" grandCol="1" outline="0" fieldPosition="0"/>
    </format>
  </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EB8400F-C5B2-4B7F-BB42-5D6E436180C2}" name="PivotTable1" cacheId="510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 chartFormat="1">
  <location ref="A3:C7" firstHeaderRow="1" firstDataRow="2" firstDataCol="1" rowPageCount="1" colPageCount="1"/>
  <pivotFields count="8">
    <pivotField name="                                                                                                                                                                             " axis="axisPage" compact="0" outline="0" multipleItemSelectionAllowed="1" showAll="0">
      <items count="8">
        <item x="0"/>
        <item h="1" x="1"/>
        <item h="1" x="2"/>
        <item h="1" x="3"/>
        <item h="1" x="4"/>
        <item h="1" x="5"/>
        <item h="1" x="6"/>
        <item t="default"/>
      </items>
    </pivotField>
    <pivotField axis="axisRow" compact="0" outline="0" showAll="0">
      <items count="145">
        <item x="101"/>
        <item h="1" x="49"/>
        <item x="102"/>
        <item h="1" x="50"/>
        <item x="103"/>
        <item h="1" x="51"/>
        <item x="100"/>
        <item h="1" x="48"/>
        <item h="1" x="34"/>
        <item x="140"/>
        <item h="1" x="88"/>
        <item h="1" x="36"/>
        <item x="141"/>
        <item h="1" x="89"/>
        <item h="1" x="37"/>
        <item x="142"/>
        <item h="1" x="90"/>
        <item h="1" x="38"/>
        <item x="139"/>
        <item h="1" x="87"/>
        <item h="1" x="35"/>
        <item h="1" x="92"/>
        <item h="1" x="40"/>
        <item h="1" x="93"/>
        <item h="1" x="41"/>
        <item h="1" x="94"/>
        <item h="1" x="42"/>
        <item h="1" x="91"/>
        <item h="1" x="39"/>
        <item h="1" x="44"/>
        <item h="1" x="97"/>
        <item h="1" x="45"/>
        <item h="1" x="95"/>
        <item h="1" x="98"/>
        <item h="1" x="46"/>
        <item h="1" x="43"/>
        <item h="1" x="99"/>
        <item h="1" x="47"/>
        <item h="1" x="96"/>
        <item x="105"/>
        <item h="1" x="53"/>
        <item h="1" x="1"/>
        <item x="106"/>
        <item h="1" x="54"/>
        <item h="1" x="2"/>
        <item x="107"/>
        <item h="1" x="55"/>
        <item h="1" x="3"/>
        <item x="104"/>
        <item h="1" x="52"/>
        <item h="1" x="0"/>
        <item h="1" x="57"/>
        <item h="1" x="5"/>
        <item x="110"/>
        <item h="1" x="58"/>
        <item h="1" x="6"/>
        <item x="108"/>
        <item x="111"/>
        <item h="1" x="59"/>
        <item h="1" x="7"/>
        <item x="112"/>
        <item h="1" x="56"/>
        <item h="1" x="4"/>
        <item x="109"/>
        <item h="1" x="60"/>
        <item x="114"/>
        <item h="1" x="62"/>
        <item h="1" x="10"/>
        <item h="1" x="8"/>
        <item x="115"/>
        <item h="1" x="63"/>
        <item h="1" x="11"/>
        <item x="116"/>
        <item h="1" x="64"/>
        <item h="1" x="12"/>
        <item x="113"/>
        <item h="1" x="61"/>
        <item h="1" x="9"/>
        <item x="118"/>
        <item h="1" x="66"/>
        <item h="1" x="14"/>
        <item x="119"/>
        <item h="1" x="67"/>
        <item h="1" x="15"/>
        <item x="120"/>
        <item h="1" x="68"/>
        <item h="1" x="16"/>
        <item x="117"/>
        <item h="1" x="65"/>
        <item h="1" x="13"/>
        <item x="121"/>
        <item h="1" x="70"/>
        <item h="1" x="18"/>
        <item x="123"/>
        <item h="1" x="71"/>
        <item h="1" x="19"/>
        <item x="124"/>
        <item h="1" x="72"/>
        <item h="1" x="20"/>
        <item x="125"/>
        <item h="1" x="69"/>
        <item h="1" x="17"/>
        <item x="122"/>
        <item h="1" x="73"/>
        <item x="127"/>
        <item h="1" x="75"/>
        <item h="1" x="23"/>
        <item h="1" x="21"/>
        <item x="128"/>
        <item h="1" x="76"/>
        <item h="1" x="24"/>
        <item x="129"/>
        <item h="1" x="77"/>
        <item h="1" x="25"/>
        <item x="126"/>
        <item h="1" x="74"/>
        <item h="1" x="22"/>
        <item x="131"/>
        <item h="1" x="79"/>
        <item h="1" x="27"/>
        <item x="132"/>
        <item h="1" x="80"/>
        <item h="1" x="28"/>
        <item x="133"/>
        <item h="1" x="81"/>
        <item h="1" x="29"/>
        <item x="130"/>
        <item x="134"/>
        <item h="1" x="78"/>
        <item h="1" x="26"/>
        <item h="1" x="31"/>
        <item x="136"/>
        <item h="1" x="84"/>
        <item h="1" x="32"/>
        <item h="1" x="82"/>
        <item x="137"/>
        <item h="1" x="85"/>
        <item h="1" x="33"/>
        <item x="138"/>
        <item h="1" x="30"/>
        <item h="1" x="86"/>
        <item x="135"/>
        <item h="1" x="83"/>
        <item h="1" x="143"/>
        <item t="default"/>
      </items>
    </pivotField>
    <pivotField dataField="1" compact="0" outline="0" showAll="0">
      <items count="751">
        <item x="621"/>
        <item x="597"/>
        <item x="575"/>
        <item x="579"/>
        <item x="596"/>
        <item x="649"/>
        <item x="622"/>
        <item x="610"/>
        <item x="656"/>
        <item x="623"/>
        <item x="608"/>
        <item x="595"/>
        <item x="578"/>
        <item x="604"/>
        <item x="606"/>
        <item x="647"/>
        <item x="609"/>
        <item x="660"/>
        <item x="620"/>
        <item x="599"/>
        <item x="600"/>
        <item x="674"/>
        <item x="601"/>
        <item x="583"/>
        <item x="576"/>
        <item x="651"/>
        <item x="607"/>
        <item x="638"/>
        <item x="657"/>
        <item x="673"/>
        <item x="594"/>
        <item x="658"/>
        <item x="648"/>
        <item x="629"/>
        <item x="605"/>
        <item x="627"/>
        <item x="631"/>
        <item x="592"/>
        <item x="675"/>
        <item x="590"/>
        <item x="586"/>
        <item x="640"/>
        <item x="577"/>
        <item x="613"/>
        <item x="619"/>
        <item x="584"/>
        <item x="639"/>
        <item x="708"/>
        <item x="587"/>
        <item x="612"/>
        <item x="644"/>
        <item x="598"/>
        <item x="574"/>
        <item x="652"/>
        <item x="643"/>
        <item x="642"/>
        <item x="593"/>
        <item x="661"/>
        <item x="603"/>
        <item x="703"/>
        <item x="701"/>
        <item x="582"/>
        <item x="662"/>
        <item x="636"/>
        <item x="709"/>
        <item x="633"/>
        <item x="634"/>
        <item x="665"/>
        <item x="659"/>
        <item x="588"/>
        <item x="710"/>
        <item x="653"/>
        <item x="646"/>
        <item x="625"/>
        <item x="573"/>
        <item x="664"/>
        <item x="672"/>
        <item x="630"/>
        <item x="679"/>
        <item x="713"/>
        <item x="591"/>
        <item x="704"/>
        <item x="632"/>
        <item x="654"/>
        <item x="699"/>
        <item x="572"/>
        <item x="650"/>
        <item x="714"/>
        <item x="705"/>
        <item x="655"/>
        <item x="700"/>
        <item x="683"/>
        <item x="637"/>
        <item x="602"/>
        <item x="702"/>
        <item x="688"/>
        <item x="696"/>
        <item x="611"/>
        <item x="712"/>
        <item x="645"/>
        <item x="695"/>
        <item x="581"/>
        <item x="635"/>
        <item x="628"/>
        <item x="641"/>
        <item x="624"/>
        <item x="697"/>
        <item x="687"/>
        <item x="684"/>
        <item x="580"/>
        <item x="585"/>
        <item x="690"/>
        <item x="676"/>
        <item x="691"/>
        <item x="589"/>
        <item x="682"/>
        <item x="313"/>
        <item x="297"/>
        <item x="698"/>
        <item x="694"/>
        <item x="692"/>
        <item x="711"/>
        <item x="301"/>
        <item x="615"/>
        <item x="706"/>
        <item x="363"/>
        <item x="322"/>
        <item x="681"/>
        <item x="311"/>
        <item x="324"/>
        <item x="323"/>
        <item x="308"/>
        <item x="677"/>
        <item x="389"/>
        <item x="671"/>
        <item x="302"/>
        <item x="707"/>
        <item x="336"/>
        <item x="314"/>
        <item x="686"/>
        <item x="317"/>
        <item x="309"/>
        <item x="616"/>
        <item x="310"/>
        <item x="663"/>
        <item x="296"/>
        <item x="304"/>
        <item x="319"/>
        <item x="678"/>
        <item x="626"/>
        <item x="306"/>
        <item x="320"/>
        <item x="680"/>
        <item x="693"/>
        <item x="293"/>
        <item x="362"/>
        <item x="689"/>
        <item x="298"/>
        <item x="315"/>
        <item x="318"/>
        <item x="305"/>
        <item x="353"/>
        <item x="337"/>
        <item x="371"/>
        <item x="388"/>
        <item x="348"/>
        <item x="367"/>
        <item x="316"/>
        <item x="350"/>
        <item x="668"/>
        <item x="387"/>
        <item x="617"/>
        <item x="374"/>
        <item x="372"/>
        <item x="359"/>
        <item x="354"/>
        <item x="327"/>
        <item x="361"/>
        <item x="346"/>
        <item x="292"/>
        <item x="370"/>
        <item x="368"/>
        <item x="667"/>
        <item x="369"/>
        <item x="334"/>
        <item x="669"/>
        <item x="366"/>
        <item x="365"/>
        <item x="345"/>
        <item x="335"/>
        <item x="307"/>
        <item x="333"/>
        <item x="347"/>
        <item x="291"/>
        <item x="300"/>
        <item x="358"/>
        <item x="352"/>
        <item x="326"/>
        <item x="415"/>
        <item x="376"/>
        <item x="424"/>
        <item x="356"/>
        <item x="417"/>
        <item x="349"/>
        <item x="344"/>
        <item x="355"/>
        <item x="402"/>
        <item x="418"/>
        <item x="375"/>
        <item x="321"/>
        <item x="360"/>
        <item x="303"/>
        <item x="341"/>
        <item x="386"/>
        <item x="379"/>
        <item x="299"/>
        <item x="312"/>
        <item x="685"/>
        <item x="373"/>
        <item x="357"/>
        <item x="343"/>
        <item x="428"/>
        <item x="289"/>
        <item x="398"/>
        <item x="422"/>
        <item x="378"/>
        <item x="421"/>
        <item x="420"/>
        <item x="364"/>
        <item x="385"/>
        <item x="426"/>
        <item x="412"/>
        <item x="396"/>
        <item x="419"/>
        <item x="351"/>
        <item x="406"/>
        <item x="397"/>
        <item x="423"/>
        <item x="290"/>
        <item x="295"/>
        <item x="413"/>
        <item x="405"/>
        <item x="393"/>
        <item x="410"/>
        <item x="416"/>
        <item x="287"/>
        <item x="400"/>
        <item x="288"/>
        <item x="411"/>
        <item x="325"/>
        <item x="294"/>
        <item x="427"/>
        <item x="390"/>
        <item x="339"/>
        <item x="404"/>
        <item x="407"/>
        <item x="414"/>
        <item x="340"/>
        <item x="401"/>
        <item x="342"/>
        <item x="338"/>
        <item x="403"/>
        <item x="409"/>
        <item x="425"/>
        <item x="395"/>
        <item x="408"/>
        <item x="670"/>
        <item x="377"/>
        <item x="286"/>
        <item x="618"/>
        <item x="330"/>
        <item x="382"/>
        <item x="394"/>
        <item x="381"/>
        <item x="391"/>
        <item x="392"/>
        <item x="329"/>
        <item x="614"/>
        <item x="331"/>
        <item x="399"/>
        <item x="666"/>
        <item x="383"/>
        <item x="384"/>
        <item x="380"/>
        <item x="328"/>
        <item x="332"/>
        <item x="748"/>
        <item x="747"/>
        <item x="51"/>
        <item x="103"/>
        <item x="50"/>
        <item x="37"/>
        <item x="33"/>
        <item x="77"/>
        <item x="47"/>
        <item x="25"/>
        <item x="85"/>
        <item x="38"/>
        <item x="24"/>
        <item x="49"/>
        <item x="11"/>
        <item x="102"/>
        <item x="86"/>
        <item x="76"/>
        <item x="15"/>
        <item x="7"/>
        <item x="3"/>
        <item x="20"/>
        <item x="746"/>
        <item x="12"/>
        <item x="67"/>
        <item x="32"/>
        <item x="16"/>
        <item x="718"/>
        <item x="138"/>
        <item x="72"/>
        <item x="129"/>
        <item x="5"/>
        <item x="48"/>
        <item x="90"/>
        <item x="23"/>
        <item x="29"/>
        <item x="744"/>
        <item x="34"/>
        <item x="64"/>
        <item x="75"/>
        <item x="55"/>
        <item x="36"/>
        <item x="101"/>
        <item x="81"/>
        <item x="68"/>
        <item x="10"/>
        <item x="116"/>
        <item x="722"/>
        <item x="6"/>
        <item x="41"/>
        <item x="73"/>
        <item x="21"/>
        <item x="88"/>
        <item x="142"/>
        <item x="133"/>
        <item x="14"/>
        <item x="40"/>
        <item x="60"/>
        <item x="99"/>
        <item x="128"/>
        <item x="727"/>
        <item x="89"/>
        <item x="19"/>
        <item x="137"/>
        <item x="31"/>
        <item x="141"/>
        <item x="27"/>
        <item x="35"/>
        <item x="745"/>
        <item x="111"/>
        <item x="28"/>
        <item x="84"/>
        <item x="136"/>
        <item x="725"/>
        <item x="115"/>
        <item x="729"/>
        <item x="79"/>
        <item x="127"/>
        <item x="124"/>
        <item x="80"/>
        <item x="730"/>
        <item x="71"/>
        <item x="740"/>
        <item x="74"/>
        <item x="107"/>
        <item x="93"/>
        <item x="743"/>
        <item x="30"/>
        <item x="125"/>
        <item x="726"/>
        <item x="83"/>
        <item x="59"/>
        <item x="18"/>
        <item x="9"/>
        <item x="22"/>
        <item x="742"/>
        <item x="43"/>
        <item x="82"/>
        <item x="100"/>
        <item x="39"/>
        <item x="57"/>
        <item x="4"/>
        <item x="120"/>
        <item x="720"/>
        <item x="62"/>
        <item x="738"/>
        <item x="63"/>
        <item x="717"/>
        <item x="140"/>
        <item x="58"/>
        <item x="134"/>
        <item x="95"/>
        <item x="739"/>
        <item x="70"/>
        <item x="131"/>
        <item x="92"/>
        <item x="8"/>
        <item x="119"/>
        <item x="132"/>
        <item x="719"/>
        <item x="13"/>
        <item x="66"/>
        <item x="26"/>
        <item x="716"/>
        <item x="52"/>
        <item x="118"/>
        <item x="2"/>
        <item x="61"/>
        <item x="17"/>
        <item x="728"/>
        <item x="114"/>
        <item x="78"/>
        <item x="121"/>
        <item x="65"/>
        <item x="123"/>
        <item x="87"/>
        <item x="130"/>
        <item x="741"/>
        <item x="69"/>
        <item x="56"/>
        <item x="104"/>
        <item x="735"/>
        <item x="1"/>
        <item x="0"/>
        <item x="731"/>
        <item x="112"/>
        <item x="53"/>
        <item x="229"/>
        <item x="715"/>
        <item x="246"/>
        <item x="135"/>
        <item x="724"/>
        <item x="228"/>
        <item x="139"/>
        <item x="109"/>
        <item x="734"/>
        <item x="110"/>
        <item x="220"/>
        <item x="44"/>
        <item x="117"/>
        <item x="733"/>
        <item x="54"/>
        <item x="210"/>
        <item x="108"/>
        <item x="737"/>
        <item x="227"/>
        <item x="721"/>
        <item x="194"/>
        <item x="91"/>
        <item x="122"/>
        <item x="245"/>
        <item x="176"/>
        <item x="180"/>
        <item x="219"/>
        <item x="231"/>
        <item x="192"/>
        <item x="244"/>
        <item x="207"/>
        <item x="281"/>
        <item x="226"/>
        <item x="150"/>
        <item x="190"/>
        <item x="193"/>
        <item x="272"/>
        <item x="191"/>
        <item x="736"/>
        <item x="436"/>
        <item x="259"/>
        <item x="202"/>
        <item x="233"/>
        <item x="126"/>
        <item x="723"/>
        <item x="167"/>
        <item x="218"/>
        <item x="254"/>
        <item x="215"/>
        <item x="175"/>
        <item x="179"/>
        <item x="476"/>
        <item x="454"/>
        <item x="211"/>
        <item x="243"/>
        <item x="96"/>
        <item x="203"/>
        <item x="155"/>
        <item x="105"/>
        <item x="440"/>
        <item x="181"/>
        <item x="168"/>
        <item x="225"/>
        <item x="462"/>
        <item x="451"/>
        <item x="222"/>
        <item x="480"/>
        <item x="279"/>
        <item x="441"/>
        <item x="438"/>
        <item x="271"/>
        <item x="106"/>
        <item x="224"/>
        <item x="154"/>
        <item x="177"/>
        <item x="280"/>
        <item x="270"/>
        <item x="198"/>
        <item x="285"/>
        <item x="232"/>
        <item x="230"/>
        <item x="208"/>
        <item x="209"/>
        <item x="174"/>
        <item x="463"/>
        <item x="223"/>
        <item x="166"/>
        <item x="449"/>
        <item x="258"/>
        <item x="204"/>
        <item x="284"/>
        <item x="458"/>
        <item x="453"/>
        <item x="178"/>
        <item x="439"/>
        <item x="217"/>
        <item x="205"/>
        <item x="732"/>
        <item x="255"/>
        <item x="445"/>
        <item x="250"/>
        <item x="477"/>
        <item x="172"/>
        <item x="146"/>
        <item x="478"/>
        <item x="460"/>
        <item x="216"/>
        <item x="274"/>
        <item x="465"/>
        <item x="447"/>
        <item x="242"/>
        <item x="153"/>
        <item x="443"/>
        <item x="221"/>
        <item x="276"/>
        <item x="493"/>
        <item x="200"/>
        <item x="157"/>
        <item x="165"/>
        <item x="268"/>
        <item x="97"/>
        <item x="450"/>
        <item x="206"/>
        <item x="479"/>
        <item x="267"/>
        <item x="45"/>
        <item x="434"/>
        <item x="170"/>
        <item x="158"/>
        <item x="435"/>
        <item x="452"/>
        <item x="278"/>
        <item x="113"/>
        <item x="461"/>
        <item x="489"/>
        <item x="283"/>
        <item x="201"/>
        <item x="236"/>
        <item x="446"/>
        <item x="444"/>
        <item x="173"/>
        <item x="455"/>
        <item x="264"/>
        <item x="263"/>
        <item x="183"/>
        <item x="261"/>
        <item x="235"/>
        <item x="260"/>
        <item x="432"/>
        <item x="466"/>
        <item x="275"/>
        <item x="532"/>
        <item x="213"/>
        <item x="195"/>
        <item x="515"/>
        <item x="448"/>
        <item x="467"/>
        <item x="212"/>
        <item x="247"/>
        <item x="459"/>
        <item x="257"/>
        <item x="252"/>
        <item x="182"/>
        <item x="163"/>
        <item x="530"/>
        <item x="488"/>
        <item x="149"/>
        <item x="273"/>
        <item x="277"/>
        <item x="464"/>
        <item x="251"/>
        <item x="214"/>
        <item x="152"/>
        <item x="238"/>
        <item x="42"/>
        <item x="184"/>
        <item x="159"/>
        <item x="234"/>
        <item x="491"/>
        <item x="266"/>
        <item x="171"/>
        <item x="433"/>
        <item x="253"/>
        <item x="437"/>
        <item x="199"/>
        <item x="497"/>
        <item x="510"/>
        <item x="506"/>
        <item x="148"/>
        <item x="147"/>
        <item x="169"/>
        <item x="457"/>
        <item x="282"/>
        <item x="469"/>
        <item x="442"/>
        <item x="262"/>
        <item x="162"/>
        <item x="495"/>
        <item x="164"/>
        <item x="531"/>
        <item x="456"/>
        <item x="528"/>
        <item x="501"/>
        <item x="265"/>
        <item x="468"/>
        <item x="496"/>
        <item x="186"/>
        <item x="161"/>
        <item x="567"/>
        <item x="514"/>
        <item x="94"/>
        <item x="505"/>
        <item x="486"/>
        <item x="269"/>
        <item x="156"/>
        <item x="529"/>
        <item x="558"/>
        <item x="504"/>
        <item x="431"/>
        <item x="502"/>
        <item x="494"/>
        <item x="545"/>
        <item x="498"/>
        <item x="151"/>
        <item x="503"/>
        <item x="499"/>
        <item x="517"/>
        <item x="490"/>
        <item x="513"/>
        <item x="484"/>
        <item x="511"/>
        <item x="197"/>
        <item x="563"/>
        <item x="541"/>
        <item x="540"/>
        <item x="512"/>
        <item x="570"/>
        <item x="470"/>
        <item x="556"/>
        <item x="472"/>
        <item x="160"/>
        <item x="248"/>
        <item x="485"/>
        <item x="543"/>
        <item x="508"/>
        <item x="487"/>
        <item x="565"/>
        <item x="481"/>
        <item x="566"/>
        <item x="145"/>
        <item x="564"/>
        <item x="562"/>
        <item x="547"/>
        <item x="554"/>
        <item x="256"/>
        <item x="569"/>
        <item x="429"/>
        <item x="143"/>
        <item x="144"/>
        <item x="500"/>
        <item x="544"/>
        <item x="571"/>
        <item x="519"/>
        <item x="549"/>
        <item x="507"/>
        <item x="516"/>
        <item x="196"/>
        <item x="533"/>
        <item x="559"/>
        <item x="557"/>
        <item x="550"/>
        <item x="524"/>
        <item x="482"/>
        <item x="430"/>
        <item x="560"/>
        <item x="249"/>
        <item x="546"/>
        <item x="553"/>
        <item x="538"/>
        <item x="521"/>
        <item x="537"/>
        <item x="548"/>
        <item x="518"/>
        <item x="568"/>
        <item x="539"/>
        <item x="492"/>
        <item x="555"/>
        <item x="536"/>
        <item x="509"/>
        <item x="552"/>
        <item x="522"/>
        <item x="551"/>
        <item x="98"/>
        <item x="520"/>
        <item x="561"/>
        <item x="239"/>
        <item x="473"/>
        <item x="483"/>
        <item x="534"/>
        <item x="187"/>
        <item x="46"/>
        <item x="535"/>
        <item x="240"/>
        <item x="542"/>
        <item x="525"/>
        <item x="188"/>
        <item x="237"/>
        <item x="185"/>
        <item x="474"/>
        <item x="526"/>
        <item x="471"/>
        <item x="523"/>
        <item x="241"/>
        <item x="189"/>
        <item x="475"/>
        <item x="527"/>
        <item x="749"/>
        <item t="default"/>
      </items>
    </pivotField>
    <pivotField axis="axisCol" compact="0" outline="0" showAll="0">
      <items count="4">
        <item h="1" x="0"/>
        <item n="True" x="1"/>
        <item h="1" x="2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</pivotFields>
  <rowFields count="1">
    <field x="1"/>
  </rowFields>
  <rowItems count="3">
    <i>
      <x v="39"/>
    </i>
    <i>
      <x v="141"/>
    </i>
    <i t="grand">
      <x/>
    </i>
  </rowItems>
  <colFields count="1">
    <field x="3"/>
  </colFields>
  <colItems count="2">
    <i>
      <x v="1"/>
    </i>
    <i t="grand">
      <x/>
    </i>
  </colItems>
  <pageFields count="1">
    <pageField fld="0" hier="-1"/>
  </pageFields>
  <dataFields count="1">
    <dataField name="Sum of Weekly_Sales" fld="2" baseField="0" baseItem="0"/>
  </dataFields>
  <formats count="4">
    <format dxfId="61">
      <pivotArea outline="0" collapsedLevelsAreSubtotals="1" fieldPosition="0"/>
    </format>
    <format dxfId="62">
      <pivotArea field="0" type="button" dataOnly="0" labelOnly="1" outline="0" axis="axisPage" fieldPosition="0"/>
    </format>
    <format dxfId="63">
      <pivotArea type="topRight" dataOnly="0" labelOnly="1" outline="0" fieldPosition="0"/>
    </format>
    <format dxfId="64">
      <pivotArea dataOnly="0" labelOnly="1" grandCol="1" outline="0" fieldPosition="0"/>
    </format>
  </formats>
  <chartFormats count="2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0451C3F-BE52-4D7D-B393-F1A734919269}" name="PivotTable1" cacheId="510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 chartFormat="1">
  <location ref="A3:C9" firstHeaderRow="1" firstDataRow="2" firstDataCol="1" rowPageCount="1" colPageCount="1"/>
  <pivotFields count="8">
    <pivotField name="                                                                                                                                                                             " axis="axisPage" compact="0" outline="0" multipleItemSelectionAllowed="1" showAll="0">
      <items count="8">
        <item h="1" x="0"/>
        <item h="1" x="1"/>
        <item h="1" x="2"/>
        <item x="3"/>
        <item h="1" x="4"/>
        <item h="1" x="5"/>
        <item h="1" x="6"/>
        <item t="default"/>
      </items>
    </pivotField>
    <pivotField axis="axisRow" compact="0" outline="0" showAll="0">
      <items count="145">
        <item h="1" x="101"/>
        <item x="49"/>
        <item h="1" x="102"/>
        <item x="50"/>
        <item h="1" x="103"/>
        <item x="51"/>
        <item h="1" x="100"/>
        <item x="48"/>
        <item h="1" x="34"/>
        <item h="1" x="140"/>
        <item x="88"/>
        <item h="1" x="36"/>
        <item h="1" x="141"/>
        <item x="89"/>
        <item h="1" x="37"/>
        <item h="1" x="142"/>
        <item x="90"/>
        <item h="1" x="38"/>
        <item h="1" x="139"/>
        <item x="87"/>
        <item h="1" x="35"/>
        <item x="92"/>
        <item h="1" x="40"/>
        <item x="93"/>
        <item h="1" x="41"/>
        <item x="94"/>
        <item h="1" x="42"/>
        <item x="91"/>
        <item h="1" x="39"/>
        <item h="1" x="44"/>
        <item x="97"/>
        <item h="1" x="45"/>
        <item x="95"/>
        <item x="98"/>
        <item h="1" x="46"/>
        <item h="1" x="43"/>
        <item x="99"/>
        <item h="1" x="47"/>
        <item x="96"/>
        <item h="1" x="105"/>
        <item x="53"/>
        <item h="1" x="1"/>
        <item h="1" x="106"/>
        <item x="54"/>
        <item h="1" x="2"/>
        <item h="1" x="107"/>
        <item x="55"/>
        <item h="1" x="3"/>
        <item h="1" x="104"/>
        <item x="52"/>
        <item h="1" x="0"/>
        <item x="57"/>
        <item h="1" x="5"/>
        <item h="1" x="110"/>
        <item x="58"/>
        <item h="1" x="6"/>
        <item h="1" x="108"/>
        <item h="1" x="111"/>
        <item x="59"/>
        <item h="1" x="7"/>
        <item h="1" x="112"/>
        <item x="56"/>
        <item h="1" x="4"/>
        <item h="1" x="109"/>
        <item x="60"/>
        <item h="1" x="114"/>
        <item x="62"/>
        <item h="1" x="10"/>
        <item h="1" x="8"/>
        <item h="1" x="115"/>
        <item x="63"/>
        <item h="1" x="11"/>
        <item h="1" x="116"/>
        <item x="64"/>
        <item h="1" x="12"/>
        <item h="1" x="113"/>
        <item x="61"/>
        <item h="1" x="9"/>
        <item h="1" x="118"/>
        <item x="66"/>
        <item h="1" x="14"/>
        <item h="1" x="119"/>
        <item x="67"/>
        <item h="1" x="15"/>
        <item h="1" x="120"/>
        <item x="68"/>
        <item h="1" x="16"/>
        <item h="1" x="117"/>
        <item x="65"/>
        <item h="1" x="13"/>
        <item h="1" x="121"/>
        <item x="70"/>
        <item h="1" x="18"/>
        <item h="1" x="123"/>
        <item x="71"/>
        <item h="1" x="19"/>
        <item h="1" x="124"/>
        <item x="72"/>
        <item h="1" x="20"/>
        <item h="1" x="125"/>
        <item x="69"/>
        <item h="1" x="17"/>
        <item h="1" x="122"/>
        <item x="73"/>
        <item h="1" x="127"/>
        <item x="75"/>
        <item h="1" x="23"/>
        <item h="1" x="21"/>
        <item h="1" x="128"/>
        <item x="76"/>
        <item h="1" x="24"/>
        <item h="1" x="129"/>
        <item x="77"/>
        <item h="1" x="25"/>
        <item h="1" x="126"/>
        <item x="74"/>
        <item h="1" x="22"/>
        <item h="1" x="131"/>
        <item x="79"/>
        <item h="1" x="27"/>
        <item h="1" x="132"/>
        <item x="80"/>
        <item h="1" x="28"/>
        <item h="1" x="133"/>
        <item x="81"/>
        <item h="1" x="29"/>
        <item h="1" x="130"/>
        <item h="1" x="134"/>
        <item x="78"/>
        <item h="1" x="26"/>
        <item h="1" x="31"/>
        <item h="1" x="136"/>
        <item x="84"/>
        <item h="1" x="32"/>
        <item x="82"/>
        <item h="1" x="137"/>
        <item x="85"/>
        <item h="1" x="33"/>
        <item h="1" x="138"/>
        <item h="1" x="30"/>
        <item x="86"/>
        <item h="1" x="135"/>
        <item x="83"/>
        <item h="1" x="143"/>
        <item t="default"/>
      </items>
    </pivotField>
    <pivotField dataField="1" compact="0" outline="0" showAll="0">
      <items count="751">
        <item x="621"/>
        <item x="597"/>
        <item x="575"/>
        <item x="579"/>
        <item x="596"/>
        <item x="649"/>
        <item x="622"/>
        <item x="610"/>
        <item x="656"/>
        <item x="623"/>
        <item x="608"/>
        <item x="595"/>
        <item x="578"/>
        <item x="604"/>
        <item x="606"/>
        <item x="647"/>
        <item x="609"/>
        <item x="660"/>
        <item x="620"/>
        <item x="599"/>
        <item x="600"/>
        <item x="674"/>
        <item x="601"/>
        <item x="583"/>
        <item x="576"/>
        <item x="651"/>
        <item x="607"/>
        <item x="638"/>
        <item x="657"/>
        <item x="673"/>
        <item x="594"/>
        <item x="658"/>
        <item x="648"/>
        <item x="629"/>
        <item x="605"/>
        <item x="627"/>
        <item x="631"/>
        <item x="592"/>
        <item x="675"/>
        <item x="590"/>
        <item x="586"/>
        <item x="640"/>
        <item x="577"/>
        <item x="613"/>
        <item x="619"/>
        <item x="584"/>
        <item x="639"/>
        <item x="708"/>
        <item x="587"/>
        <item x="612"/>
        <item x="644"/>
        <item x="598"/>
        <item x="574"/>
        <item x="652"/>
        <item x="643"/>
        <item x="642"/>
        <item x="593"/>
        <item x="661"/>
        <item x="603"/>
        <item x="703"/>
        <item x="701"/>
        <item x="582"/>
        <item x="662"/>
        <item x="636"/>
        <item x="709"/>
        <item x="633"/>
        <item x="634"/>
        <item x="665"/>
        <item x="659"/>
        <item x="588"/>
        <item x="710"/>
        <item x="653"/>
        <item x="646"/>
        <item x="625"/>
        <item x="573"/>
        <item x="664"/>
        <item x="672"/>
        <item x="630"/>
        <item x="679"/>
        <item x="713"/>
        <item x="591"/>
        <item x="704"/>
        <item x="632"/>
        <item x="654"/>
        <item x="699"/>
        <item x="572"/>
        <item x="650"/>
        <item x="714"/>
        <item x="705"/>
        <item x="655"/>
        <item x="700"/>
        <item x="683"/>
        <item x="637"/>
        <item x="602"/>
        <item x="702"/>
        <item x="688"/>
        <item x="696"/>
        <item x="611"/>
        <item x="712"/>
        <item x="645"/>
        <item x="695"/>
        <item x="581"/>
        <item x="635"/>
        <item x="628"/>
        <item x="641"/>
        <item x="624"/>
        <item x="697"/>
        <item x="687"/>
        <item x="684"/>
        <item x="580"/>
        <item x="585"/>
        <item x="690"/>
        <item x="676"/>
        <item x="691"/>
        <item x="589"/>
        <item x="682"/>
        <item x="313"/>
        <item x="297"/>
        <item x="698"/>
        <item x="694"/>
        <item x="692"/>
        <item x="711"/>
        <item x="301"/>
        <item x="615"/>
        <item x="706"/>
        <item x="363"/>
        <item x="322"/>
        <item x="681"/>
        <item x="311"/>
        <item x="324"/>
        <item x="323"/>
        <item x="308"/>
        <item x="677"/>
        <item x="389"/>
        <item x="671"/>
        <item x="302"/>
        <item x="707"/>
        <item x="336"/>
        <item x="314"/>
        <item x="686"/>
        <item x="317"/>
        <item x="309"/>
        <item x="616"/>
        <item x="310"/>
        <item x="663"/>
        <item x="296"/>
        <item x="304"/>
        <item x="319"/>
        <item x="678"/>
        <item x="626"/>
        <item x="306"/>
        <item x="320"/>
        <item x="680"/>
        <item x="693"/>
        <item x="293"/>
        <item x="362"/>
        <item x="689"/>
        <item x="298"/>
        <item x="315"/>
        <item x="318"/>
        <item x="305"/>
        <item x="353"/>
        <item x="337"/>
        <item x="371"/>
        <item x="388"/>
        <item x="348"/>
        <item x="367"/>
        <item x="316"/>
        <item x="350"/>
        <item x="668"/>
        <item x="387"/>
        <item x="617"/>
        <item x="374"/>
        <item x="372"/>
        <item x="359"/>
        <item x="354"/>
        <item x="327"/>
        <item x="361"/>
        <item x="346"/>
        <item x="292"/>
        <item x="370"/>
        <item x="368"/>
        <item x="667"/>
        <item x="369"/>
        <item x="334"/>
        <item x="669"/>
        <item x="366"/>
        <item x="365"/>
        <item x="345"/>
        <item x="335"/>
        <item x="307"/>
        <item x="333"/>
        <item x="347"/>
        <item x="291"/>
        <item x="300"/>
        <item x="358"/>
        <item x="352"/>
        <item x="326"/>
        <item x="415"/>
        <item x="376"/>
        <item x="424"/>
        <item x="356"/>
        <item x="417"/>
        <item x="349"/>
        <item x="344"/>
        <item x="355"/>
        <item x="402"/>
        <item x="418"/>
        <item x="375"/>
        <item x="321"/>
        <item x="360"/>
        <item x="303"/>
        <item x="341"/>
        <item x="386"/>
        <item x="379"/>
        <item x="299"/>
        <item x="312"/>
        <item x="685"/>
        <item x="373"/>
        <item x="357"/>
        <item x="343"/>
        <item x="428"/>
        <item x="289"/>
        <item x="398"/>
        <item x="422"/>
        <item x="378"/>
        <item x="421"/>
        <item x="420"/>
        <item x="364"/>
        <item x="385"/>
        <item x="426"/>
        <item x="412"/>
        <item x="396"/>
        <item x="419"/>
        <item x="351"/>
        <item x="406"/>
        <item x="397"/>
        <item x="423"/>
        <item x="290"/>
        <item x="295"/>
        <item x="413"/>
        <item x="405"/>
        <item x="393"/>
        <item x="410"/>
        <item x="416"/>
        <item x="287"/>
        <item x="400"/>
        <item x="288"/>
        <item x="411"/>
        <item x="325"/>
        <item x="294"/>
        <item x="427"/>
        <item x="390"/>
        <item x="339"/>
        <item x="404"/>
        <item x="407"/>
        <item x="414"/>
        <item x="340"/>
        <item x="401"/>
        <item x="342"/>
        <item x="338"/>
        <item x="403"/>
        <item x="409"/>
        <item x="425"/>
        <item x="395"/>
        <item x="408"/>
        <item x="670"/>
        <item x="377"/>
        <item x="286"/>
        <item x="618"/>
        <item x="330"/>
        <item x="382"/>
        <item x="394"/>
        <item x="381"/>
        <item x="391"/>
        <item x="392"/>
        <item x="329"/>
        <item x="614"/>
        <item x="331"/>
        <item x="399"/>
        <item x="666"/>
        <item x="383"/>
        <item x="384"/>
        <item x="380"/>
        <item x="328"/>
        <item x="332"/>
        <item x="748"/>
        <item x="747"/>
        <item x="51"/>
        <item x="103"/>
        <item x="50"/>
        <item x="37"/>
        <item x="33"/>
        <item x="77"/>
        <item x="47"/>
        <item x="25"/>
        <item x="85"/>
        <item x="38"/>
        <item x="24"/>
        <item x="49"/>
        <item x="11"/>
        <item x="102"/>
        <item x="86"/>
        <item x="76"/>
        <item x="15"/>
        <item x="7"/>
        <item x="3"/>
        <item x="20"/>
        <item x="746"/>
        <item x="12"/>
        <item x="67"/>
        <item x="32"/>
        <item x="16"/>
        <item x="718"/>
        <item x="138"/>
        <item x="72"/>
        <item x="129"/>
        <item x="5"/>
        <item x="48"/>
        <item x="90"/>
        <item x="23"/>
        <item x="29"/>
        <item x="744"/>
        <item x="34"/>
        <item x="64"/>
        <item x="75"/>
        <item x="55"/>
        <item x="36"/>
        <item x="101"/>
        <item x="81"/>
        <item x="68"/>
        <item x="10"/>
        <item x="116"/>
        <item x="722"/>
        <item x="6"/>
        <item x="41"/>
        <item x="73"/>
        <item x="21"/>
        <item x="88"/>
        <item x="142"/>
        <item x="133"/>
        <item x="14"/>
        <item x="40"/>
        <item x="60"/>
        <item x="99"/>
        <item x="128"/>
        <item x="727"/>
        <item x="89"/>
        <item x="19"/>
        <item x="137"/>
        <item x="31"/>
        <item x="141"/>
        <item x="27"/>
        <item x="35"/>
        <item x="745"/>
        <item x="111"/>
        <item x="28"/>
        <item x="84"/>
        <item x="136"/>
        <item x="725"/>
        <item x="115"/>
        <item x="729"/>
        <item x="79"/>
        <item x="127"/>
        <item x="124"/>
        <item x="80"/>
        <item x="730"/>
        <item x="71"/>
        <item x="740"/>
        <item x="74"/>
        <item x="107"/>
        <item x="93"/>
        <item x="743"/>
        <item x="30"/>
        <item x="125"/>
        <item x="726"/>
        <item x="83"/>
        <item x="59"/>
        <item x="18"/>
        <item x="9"/>
        <item x="22"/>
        <item x="742"/>
        <item x="43"/>
        <item x="82"/>
        <item x="100"/>
        <item x="39"/>
        <item x="57"/>
        <item x="4"/>
        <item x="120"/>
        <item x="720"/>
        <item x="62"/>
        <item x="738"/>
        <item x="63"/>
        <item x="717"/>
        <item x="140"/>
        <item x="58"/>
        <item x="134"/>
        <item x="95"/>
        <item x="739"/>
        <item x="70"/>
        <item x="131"/>
        <item x="92"/>
        <item x="8"/>
        <item x="119"/>
        <item x="132"/>
        <item x="719"/>
        <item x="13"/>
        <item x="66"/>
        <item x="26"/>
        <item x="716"/>
        <item x="52"/>
        <item x="118"/>
        <item x="2"/>
        <item x="61"/>
        <item x="17"/>
        <item x="728"/>
        <item x="114"/>
        <item x="78"/>
        <item x="121"/>
        <item x="65"/>
        <item x="123"/>
        <item x="87"/>
        <item x="130"/>
        <item x="741"/>
        <item x="69"/>
        <item x="56"/>
        <item x="104"/>
        <item x="735"/>
        <item x="1"/>
        <item x="0"/>
        <item x="731"/>
        <item x="112"/>
        <item x="53"/>
        <item x="229"/>
        <item x="715"/>
        <item x="246"/>
        <item x="135"/>
        <item x="724"/>
        <item x="228"/>
        <item x="139"/>
        <item x="109"/>
        <item x="734"/>
        <item x="110"/>
        <item x="220"/>
        <item x="44"/>
        <item x="117"/>
        <item x="733"/>
        <item x="54"/>
        <item x="210"/>
        <item x="108"/>
        <item x="737"/>
        <item x="227"/>
        <item x="721"/>
        <item x="194"/>
        <item x="91"/>
        <item x="122"/>
        <item x="245"/>
        <item x="176"/>
        <item x="180"/>
        <item x="219"/>
        <item x="231"/>
        <item x="192"/>
        <item x="244"/>
        <item x="207"/>
        <item x="281"/>
        <item x="226"/>
        <item x="150"/>
        <item x="190"/>
        <item x="193"/>
        <item x="272"/>
        <item x="191"/>
        <item x="736"/>
        <item x="436"/>
        <item x="259"/>
        <item x="202"/>
        <item x="233"/>
        <item x="126"/>
        <item x="723"/>
        <item x="167"/>
        <item x="218"/>
        <item x="254"/>
        <item x="215"/>
        <item x="175"/>
        <item x="179"/>
        <item x="476"/>
        <item x="454"/>
        <item x="211"/>
        <item x="243"/>
        <item x="96"/>
        <item x="203"/>
        <item x="155"/>
        <item x="105"/>
        <item x="440"/>
        <item x="181"/>
        <item x="168"/>
        <item x="225"/>
        <item x="462"/>
        <item x="451"/>
        <item x="222"/>
        <item x="480"/>
        <item x="279"/>
        <item x="441"/>
        <item x="438"/>
        <item x="271"/>
        <item x="106"/>
        <item x="224"/>
        <item x="154"/>
        <item x="177"/>
        <item x="280"/>
        <item x="270"/>
        <item x="198"/>
        <item x="285"/>
        <item x="232"/>
        <item x="230"/>
        <item x="208"/>
        <item x="209"/>
        <item x="174"/>
        <item x="463"/>
        <item x="223"/>
        <item x="166"/>
        <item x="449"/>
        <item x="258"/>
        <item x="204"/>
        <item x="284"/>
        <item x="458"/>
        <item x="453"/>
        <item x="178"/>
        <item x="439"/>
        <item x="217"/>
        <item x="205"/>
        <item x="732"/>
        <item x="255"/>
        <item x="445"/>
        <item x="250"/>
        <item x="477"/>
        <item x="172"/>
        <item x="146"/>
        <item x="478"/>
        <item x="460"/>
        <item x="216"/>
        <item x="274"/>
        <item x="465"/>
        <item x="447"/>
        <item x="242"/>
        <item x="153"/>
        <item x="443"/>
        <item x="221"/>
        <item x="276"/>
        <item x="493"/>
        <item x="200"/>
        <item x="157"/>
        <item x="165"/>
        <item x="268"/>
        <item x="97"/>
        <item x="450"/>
        <item x="206"/>
        <item x="479"/>
        <item x="267"/>
        <item x="45"/>
        <item x="434"/>
        <item x="170"/>
        <item x="158"/>
        <item x="435"/>
        <item x="452"/>
        <item x="278"/>
        <item x="113"/>
        <item x="461"/>
        <item x="489"/>
        <item x="283"/>
        <item x="201"/>
        <item x="236"/>
        <item x="446"/>
        <item x="444"/>
        <item x="173"/>
        <item x="455"/>
        <item x="264"/>
        <item x="263"/>
        <item x="183"/>
        <item x="261"/>
        <item x="235"/>
        <item x="260"/>
        <item x="432"/>
        <item x="466"/>
        <item x="275"/>
        <item x="532"/>
        <item x="213"/>
        <item x="195"/>
        <item x="515"/>
        <item x="448"/>
        <item x="467"/>
        <item x="212"/>
        <item x="247"/>
        <item x="459"/>
        <item x="257"/>
        <item x="252"/>
        <item x="182"/>
        <item x="163"/>
        <item x="530"/>
        <item x="488"/>
        <item x="149"/>
        <item x="273"/>
        <item x="277"/>
        <item x="464"/>
        <item x="251"/>
        <item x="214"/>
        <item x="152"/>
        <item x="238"/>
        <item x="42"/>
        <item x="184"/>
        <item x="159"/>
        <item x="234"/>
        <item x="491"/>
        <item x="266"/>
        <item x="171"/>
        <item x="433"/>
        <item x="253"/>
        <item x="437"/>
        <item x="199"/>
        <item x="497"/>
        <item x="510"/>
        <item x="506"/>
        <item x="148"/>
        <item x="147"/>
        <item x="169"/>
        <item x="457"/>
        <item x="282"/>
        <item x="469"/>
        <item x="442"/>
        <item x="262"/>
        <item x="162"/>
        <item x="495"/>
        <item x="164"/>
        <item x="531"/>
        <item x="456"/>
        <item x="528"/>
        <item x="501"/>
        <item x="265"/>
        <item x="468"/>
        <item x="496"/>
        <item x="186"/>
        <item x="161"/>
        <item x="567"/>
        <item x="514"/>
        <item x="94"/>
        <item x="505"/>
        <item x="486"/>
        <item x="269"/>
        <item x="156"/>
        <item x="529"/>
        <item x="558"/>
        <item x="504"/>
        <item x="431"/>
        <item x="502"/>
        <item x="494"/>
        <item x="545"/>
        <item x="498"/>
        <item x="151"/>
        <item x="503"/>
        <item x="499"/>
        <item x="517"/>
        <item x="490"/>
        <item x="513"/>
        <item x="484"/>
        <item x="511"/>
        <item x="197"/>
        <item x="563"/>
        <item x="541"/>
        <item x="540"/>
        <item x="512"/>
        <item x="570"/>
        <item x="470"/>
        <item x="556"/>
        <item x="472"/>
        <item x="160"/>
        <item x="248"/>
        <item x="485"/>
        <item x="543"/>
        <item x="508"/>
        <item x="487"/>
        <item x="565"/>
        <item x="481"/>
        <item x="566"/>
        <item x="145"/>
        <item x="564"/>
        <item x="562"/>
        <item x="547"/>
        <item x="554"/>
        <item x="256"/>
        <item x="569"/>
        <item x="429"/>
        <item x="143"/>
        <item x="144"/>
        <item x="500"/>
        <item x="544"/>
        <item x="571"/>
        <item x="519"/>
        <item x="549"/>
        <item x="507"/>
        <item x="516"/>
        <item x="196"/>
        <item x="533"/>
        <item x="559"/>
        <item x="557"/>
        <item x="550"/>
        <item x="524"/>
        <item x="482"/>
        <item x="430"/>
        <item x="560"/>
        <item x="249"/>
        <item x="546"/>
        <item x="553"/>
        <item x="538"/>
        <item x="521"/>
        <item x="537"/>
        <item x="548"/>
        <item x="518"/>
        <item x="568"/>
        <item x="539"/>
        <item x="492"/>
        <item x="555"/>
        <item x="536"/>
        <item x="509"/>
        <item x="552"/>
        <item x="522"/>
        <item x="551"/>
        <item x="98"/>
        <item x="520"/>
        <item x="561"/>
        <item x="239"/>
        <item x="473"/>
        <item x="483"/>
        <item x="534"/>
        <item x="187"/>
        <item x="46"/>
        <item x="535"/>
        <item x="240"/>
        <item x="542"/>
        <item x="525"/>
        <item x="188"/>
        <item x="237"/>
        <item x="185"/>
        <item x="474"/>
        <item x="526"/>
        <item x="471"/>
        <item x="523"/>
        <item x="241"/>
        <item x="189"/>
        <item x="475"/>
        <item x="527"/>
        <item x="749"/>
        <item t="default"/>
      </items>
    </pivotField>
    <pivotField axis="axisCol" compact="0" outline="0" showAll="0">
      <items count="4">
        <item h="1" x="0"/>
        <item n="True" x="1"/>
        <item h="1" x="2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</pivotFields>
  <rowFields count="1">
    <field x="1"/>
  </rowFields>
  <rowItems count="5">
    <i>
      <x v="25"/>
    </i>
    <i>
      <x v="36"/>
    </i>
    <i>
      <x v="40"/>
    </i>
    <i>
      <x v="142"/>
    </i>
    <i t="grand">
      <x/>
    </i>
  </rowItems>
  <colFields count="1">
    <field x="3"/>
  </colFields>
  <colItems count="2">
    <i>
      <x v="1"/>
    </i>
    <i t="grand">
      <x/>
    </i>
  </colItems>
  <pageFields count="1">
    <pageField fld="0" hier="-1"/>
  </pageFields>
  <dataFields count="1">
    <dataField name="Sum of Weekly_Sales" fld="2" baseField="0" baseItem="0"/>
  </dataFields>
  <formats count="4">
    <format dxfId="57">
      <pivotArea outline="0" collapsedLevelsAreSubtotals="1" fieldPosition="0"/>
    </format>
    <format dxfId="58">
      <pivotArea field="0" type="button" dataOnly="0" labelOnly="1" outline="0" axis="axisPage" fieldPosition="0"/>
    </format>
    <format dxfId="59">
      <pivotArea type="topRight" dataOnly="0" labelOnly="1" outline="0" fieldPosition="0"/>
    </format>
    <format dxfId="60">
      <pivotArea dataOnly="0" labelOnly="1" grandCol="1" outline="0" fieldPosition="0"/>
    </format>
  </formats>
  <chartFormats count="2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400604A-7D1F-4C2D-BD04-0380B24FCFED}" name="PivotTable1" cacheId="510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 chartFormat="3">
  <location ref="A4:C10" firstHeaderRow="1" firstDataRow="2" firstDataCol="1" rowPageCount="1" colPageCount="1"/>
  <pivotFields count="8">
    <pivotField name="                                                                                                                                                                             " axis="axisPage" compact="0" outline="0" multipleItemSelectionAllowed="1" showAll="0">
      <items count="8">
        <item h="1" x="0"/>
        <item h="1" x="1"/>
        <item h="1" x="2"/>
        <item h="1" x="3"/>
        <item x="4"/>
        <item h="1" x="5"/>
        <item h="1" x="6"/>
        <item t="default"/>
      </items>
    </pivotField>
    <pivotField axis="axisRow" compact="0" outline="0" multipleItemSelectionAllowed="1" showAll="0">
      <items count="145">
        <item h="1" x="101"/>
        <item h="1" x="49"/>
        <item h="1" x="102"/>
        <item h="1" x="50"/>
        <item h="1" x="103"/>
        <item h="1" x="51"/>
        <item h="1" x="100"/>
        <item h="1" x="48"/>
        <item x="34"/>
        <item h="1" x="140"/>
        <item h="1" x="88"/>
        <item x="36"/>
        <item h="1" x="141"/>
        <item h="1" x="89"/>
        <item x="37"/>
        <item h="1" x="142"/>
        <item h="1" x="90"/>
        <item x="38"/>
        <item h="1" x="139"/>
        <item h="1" x="87"/>
        <item x="35"/>
        <item h="1" x="92"/>
        <item x="40"/>
        <item h="1" x="93"/>
        <item x="41"/>
        <item h="1" x="94"/>
        <item x="42"/>
        <item h="1" x="91"/>
        <item x="39"/>
        <item x="44"/>
        <item h="1" x="97"/>
        <item x="45"/>
        <item h="1" x="95"/>
        <item h="1" x="98"/>
        <item x="46"/>
        <item x="43"/>
        <item h="1" x="99"/>
        <item x="47"/>
        <item h="1" x="96"/>
        <item h="1" x="105"/>
        <item h="1" x="53"/>
        <item x="1"/>
        <item h="1" x="106"/>
        <item h="1" x="54"/>
        <item x="2"/>
        <item h="1" x="107"/>
        <item h="1" x="55"/>
        <item x="3"/>
        <item h="1" x="104"/>
        <item h="1" x="52"/>
        <item x="0"/>
        <item h="1" x="57"/>
        <item x="5"/>
        <item h="1" x="110"/>
        <item h="1" x="58"/>
        <item x="6"/>
        <item h="1" x="108"/>
        <item h="1" x="111"/>
        <item h="1" x="59"/>
        <item x="7"/>
        <item h="1" x="112"/>
        <item h="1" x="56"/>
        <item x="4"/>
        <item h="1" x="109"/>
        <item h="1" x="60"/>
        <item h="1" x="114"/>
        <item h="1" x="62"/>
        <item x="10"/>
        <item x="8"/>
        <item h="1" x="115"/>
        <item h="1" x="63"/>
        <item x="11"/>
        <item h="1" x="116"/>
        <item h="1" x="64"/>
        <item x="12"/>
        <item h="1" x="113"/>
        <item h="1" x="61"/>
        <item x="9"/>
        <item h="1" x="118"/>
        <item h="1" x="66"/>
        <item x="14"/>
        <item h="1" x="119"/>
        <item h="1" x="67"/>
        <item x="15"/>
        <item h="1" x="120"/>
        <item h="1" x="68"/>
        <item x="16"/>
        <item h="1" x="117"/>
        <item h="1" x="65"/>
        <item x="13"/>
        <item h="1" x="121"/>
        <item h="1" x="70"/>
        <item x="18"/>
        <item h="1" x="123"/>
        <item h="1" x="71"/>
        <item x="19"/>
        <item h="1" x="124"/>
        <item h="1" x="72"/>
        <item x="20"/>
        <item h="1" x="125"/>
        <item h="1" x="69"/>
        <item x="17"/>
        <item h="1" x="122"/>
        <item h="1" x="73"/>
        <item h="1" x="127"/>
        <item h="1" x="75"/>
        <item x="23"/>
        <item x="21"/>
        <item h="1" x="128"/>
        <item h="1" x="76"/>
        <item x="24"/>
        <item h="1" x="129"/>
        <item h="1" x="77"/>
        <item x="25"/>
        <item h="1" x="126"/>
        <item h="1" x="74"/>
        <item x="22"/>
        <item h="1" x="131"/>
        <item h="1" x="79"/>
        <item x="27"/>
        <item h="1" x="132"/>
        <item h="1" x="80"/>
        <item x="28"/>
        <item h="1" x="133"/>
        <item h="1" x="81"/>
        <item x="29"/>
        <item h="1" x="130"/>
        <item h="1" x="134"/>
        <item h="1" x="78"/>
        <item x="26"/>
        <item x="31"/>
        <item h="1" x="136"/>
        <item h="1" x="84"/>
        <item x="32"/>
        <item h="1" x="82"/>
        <item h="1" x="137"/>
        <item h="1" x="85"/>
        <item x="33"/>
        <item h="1" x="138"/>
        <item x="30"/>
        <item h="1" x="86"/>
        <item h="1" x="135"/>
        <item h="1" x="83"/>
        <item h="1" x="143"/>
        <item t="default"/>
      </items>
    </pivotField>
    <pivotField dataField="1" compact="0" outline="0" showAll="0">
      <items count="751">
        <item x="621"/>
        <item x="597"/>
        <item x="575"/>
        <item x="579"/>
        <item x="596"/>
        <item x="649"/>
        <item x="622"/>
        <item x="610"/>
        <item x="656"/>
        <item x="623"/>
        <item x="608"/>
        <item x="595"/>
        <item x="578"/>
        <item x="604"/>
        <item x="606"/>
        <item x="647"/>
        <item x="609"/>
        <item x="660"/>
        <item x="620"/>
        <item x="599"/>
        <item x="600"/>
        <item x="674"/>
        <item x="601"/>
        <item x="583"/>
        <item x="576"/>
        <item x="651"/>
        <item x="607"/>
        <item x="638"/>
        <item x="657"/>
        <item x="673"/>
        <item x="594"/>
        <item x="658"/>
        <item x="648"/>
        <item x="629"/>
        <item x="605"/>
        <item x="627"/>
        <item x="631"/>
        <item x="592"/>
        <item x="675"/>
        <item x="590"/>
        <item x="586"/>
        <item x="640"/>
        <item x="577"/>
        <item x="613"/>
        <item x="619"/>
        <item x="584"/>
        <item x="639"/>
        <item x="708"/>
        <item x="587"/>
        <item x="612"/>
        <item x="644"/>
        <item x="598"/>
        <item x="574"/>
        <item x="652"/>
        <item x="643"/>
        <item x="642"/>
        <item x="593"/>
        <item x="661"/>
        <item x="603"/>
        <item x="703"/>
        <item x="701"/>
        <item x="582"/>
        <item x="662"/>
        <item x="636"/>
        <item x="709"/>
        <item x="633"/>
        <item x="634"/>
        <item x="665"/>
        <item x="659"/>
        <item x="588"/>
        <item x="710"/>
        <item x="653"/>
        <item x="646"/>
        <item x="625"/>
        <item x="573"/>
        <item x="664"/>
        <item x="672"/>
        <item x="630"/>
        <item x="679"/>
        <item x="713"/>
        <item x="591"/>
        <item x="704"/>
        <item x="632"/>
        <item x="654"/>
        <item x="699"/>
        <item x="572"/>
        <item x="650"/>
        <item x="714"/>
        <item x="705"/>
        <item x="655"/>
        <item x="700"/>
        <item x="683"/>
        <item x="637"/>
        <item x="602"/>
        <item x="702"/>
        <item x="688"/>
        <item x="696"/>
        <item x="611"/>
        <item x="712"/>
        <item x="645"/>
        <item x="695"/>
        <item x="581"/>
        <item x="635"/>
        <item x="628"/>
        <item x="641"/>
        <item x="624"/>
        <item x="697"/>
        <item x="687"/>
        <item x="684"/>
        <item x="580"/>
        <item x="585"/>
        <item x="690"/>
        <item x="676"/>
        <item x="691"/>
        <item x="589"/>
        <item x="682"/>
        <item x="313"/>
        <item x="297"/>
        <item x="698"/>
        <item x="694"/>
        <item x="692"/>
        <item x="711"/>
        <item x="301"/>
        <item x="615"/>
        <item x="706"/>
        <item x="363"/>
        <item x="322"/>
        <item x="681"/>
        <item x="311"/>
        <item x="324"/>
        <item x="323"/>
        <item x="308"/>
        <item x="677"/>
        <item x="389"/>
        <item x="671"/>
        <item x="302"/>
        <item x="707"/>
        <item x="336"/>
        <item x="314"/>
        <item x="686"/>
        <item x="317"/>
        <item x="309"/>
        <item x="616"/>
        <item x="310"/>
        <item x="663"/>
        <item x="296"/>
        <item x="304"/>
        <item x="319"/>
        <item x="678"/>
        <item x="626"/>
        <item x="306"/>
        <item x="320"/>
        <item x="680"/>
        <item x="693"/>
        <item x="293"/>
        <item x="362"/>
        <item x="689"/>
        <item x="298"/>
        <item x="315"/>
        <item x="318"/>
        <item x="305"/>
        <item x="353"/>
        <item x="337"/>
        <item x="371"/>
        <item x="388"/>
        <item x="348"/>
        <item x="367"/>
        <item x="316"/>
        <item x="350"/>
        <item x="668"/>
        <item x="387"/>
        <item x="617"/>
        <item x="374"/>
        <item x="372"/>
        <item x="359"/>
        <item x="354"/>
        <item x="327"/>
        <item x="361"/>
        <item x="346"/>
        <item x="292"/>
        <item x="370"/>
        <item x="368"/>
        <item x="667"/>
        <item x="369"/>
        <item x="334"/>
        <item x="669"/>
        <item x="366"/>
        <item x="365"/>
        <item x="345"/>
        <item x="335"/>
        <item x="307"/>
        <item x="333"/>
        <item x="347"/>
        <item x="291"/>
        <item x="300"/>
        <item x="358"/>
        <item x="352"/>
        <item x="326"/>
        <item x="415"/>
        <item x="376"/>
        <item x="424"/>
        <item x="356"/>
        <item x="417"/>
        <item x="349"/>
        <item x="344"/>
        <item x="355"/>
        <item x="402"/>
        <item x="418"/>
        <item x="375"/>
        <item x="321"/>
        <item x="360"/>
        <item x="303"/>
        <item x="341"/>
        <item x="386"/>
        <item x="379"/>
        <item x="299"/>
        <item x="312"/>
        <item x="685"/>
        <item x="373"/>
        <item x="357"/>
        <item x="343"/>
        <item x="428"/>
        <item x="289"/>
        <item x="398"/>
        <item x="422"/>
        <item x="378"/>
        <item x="421"/>
        <item x="420"/>
        <item x="364"/>
        <item x="385"/>
        <item x="426"/>
        <item x="412"/>
        <item x="396"/>
        <item x="419"/>
        <item x="351"/>
        <item x="406"/>
        <item x="397"/>
        <item x="423"/>
        <item x="290"/>
        <item x="295"/>
        <item x="413"/>
        <item x="405"/>
        <item x="393"/>
        <item x="410"/>
        <item x="416"/>
        <item x="287"/>
        <item x="400"/>
        <item x="288"/>
        <item x="411"/>
        <item x="325"/>
        <item x="294"/>
        <item x="427"/>
        <item x="390"/>
        <item x="339"/>
        <item x="404"/>
        <item x="407"/>
        <item x="414"/>
        <item x="340"/>
        <item x="401"/>
        <item x="342"/>
        <item x="338"/>
        <item x="403"/>
        <item x="409"/>
        <item x="425"/>
        <item x="395"/>
        <item x="408"/>
        <item x="670"/>
        <item x="377"/>
        <item x="286"/>
        <item x="618"/>
        <item x="330"/>
        <item x="382"/>
        <item x="394"/>
        <item x="381"/>
        <item x="391"/>
        <item x="392"/>
        <item x="329"/>
        <item x="614"/>
        <item x="331"/>
        <item x="399"/>
        <item x="666"/>
        <item x="383"/>
        <item x="384"/>
        <item x="380"/>
        <item x="328"/>
        <item x="332"/>
        <item x="748"/>
        <item x="747"/>
        <item x="51"/>
        <item x="103"/>
        <item x="50"/>
        <item x="37"/>
        <item x="33"/>
        <item x="77"/>
        <item x="47"/>
        <item x="25"/>
        <item x="85"/>
        <item x="38"/>
        <item x="24"/>
        <item x="49"/>
        <item x="11"/>
        <item x="102"/>
        <item x="86"/>
        <item x="76"/>
        <item x="15"/>
        <item x="7"/>
        <item x="3"/>
        <item x="20"/>
        <item x="746"/>
        <item x="12"/>
        <item x="67"/>
        <item x="32"/>
        <item x="16"/>
        <item x="718"/>
        <item x="138"/>
        <item x="72"/>
        <item x="129"/>
        <item x="5"/>
        <item x="48"/>
        <item x="90"/>
        <item x="23"/>
        <item x="29"/>
        <item x="744"/>
        <item x="34"/>
        <item x="64"/>
        <item x="75"/>
        <item x="55"/>
        <item x="36"/>
        <item x="101"/>
        <item x="81"/>
        <item x="68"/>
        <item x="10"/>
        <item x="116"/>
        <item x="722"/>
        <item x="6"/>
        <item x="41"/>
        <item x="73"/>
        <item x="21"/>
        <item x="88"/>
        <item x="142"/>
        <item x="133"/>
        <item x="14"/>
        <item x="40"/>
        <item x="60"/>
        <item x="99"/>
        <item x="128"/>
        <item x="727"/>
        <item x="89"/>
        <item x="19"/>
        <item x="137"/>
        <item x="31"/>
        <item x="141"/>
        <item x="27"/>
        <item x="35"/>
        <item x="745"/>
        <item x="111"/>
        <item x="28"/>
        <item x="84"/>
        <item x="136"/>
        <item x="725"/>
        <item x="115"/>
        <item x="729"/>
        <item x="79"/>
        <item x="127"/>
        <item x="124"/>
        <item x="80"/>
        <item x="730"/>
        <item x="71"/>
        <item x="740"/>
        <item x="74"/>
        <item x="107"/>
        <item x="93"/>
        <item x="743"/>
        <item x="30"/>
        <item x="125"/>
        <item x="726"/>
        <item x="83"/>
        <item x="59"/>
        <item x="18"/>
        <item x="9"/>
        <item x="22"/>
        <item x="742"/>
        <item x="43"/>
        <item x="82"/>
        <item x="100"/>
        <item x="39"/>
        <item x="57"/>
        <item x="4"/>
        <item x="120"/>
        <item x="720"/>
        <item x="62"/>
        <item x="738"/>
        <item x="63"/>
        <item x="717"/>
        <item x="140"/>
        <item x="58"/>
        <item x="134"/>
        <item x="95"/>
        <item x="739"/>
        <item x="70"/>
        <item x="131"/>
        <item x="92"/>
        <item x="8"/>
        <item x="119"/>
        <item x="132"/>
        <item x="719"/>
        <item x="13"/>
        <item x="66"/>
        <item x="26"/>
        <item x="716"/>
        <item x="52"/>
        <item x="118"/>
        <item x="2"/>
        <item x="61"/>
        <item x="17"/>
        <item x="728"/>
        <item x="114"/>
        <item x="78"/>
        <item x="121"/>
        <item x="65"/>
        <item x="123"/>
        <item x="87"/>
        <item x="130"/>
        <item x="741"/>
        <item x="69"/>
        <item x="56"/>
        <item x="104"/>
        <item x="735"/>
        <item x="1"/>
        <item x="0"/>
        <item x="731"/>
        <item x="112"/>
        <item x="53"/>
        <item x="229"/>
        <item x="715"/>
        <item x="246"/>
        <item x="135"/>
        <item x="724"/>
        <item x="228"/>
        <item x="139"/>
        <item x="109"/>
        <item x="734"/>
        <item x="110"/>
        <item x="220"/>
        <item x="44"/>
        <item x="117"/>
        <item x="733"/>
        <item x="54"/>
        <item x="210"/>
        <item x="108"/>
        <item x="737"/>
        <item x="227"/>
        <item x="721"/>
        <item x="194"/>
        <item x="91"/>
        <item x="122"/>
        <item x="245"/>
        <item x="176"/>
        <item x="180"/>
        <item x="219"/>
        <item x="231"/>
        <item x="192"/>
        <item x="244"/>
        <item x="207"/>
        <item x="281"/>
        <item x="226"/>
        <item x="150"/>
        <item x="190"/>
        <item x="193"/>
        <item x="272"/>
        <item x="191"/>
        <item x="736"/>
        <item x="436"/>
        <item x="259"/>
        <item x="202"/>
        <item x="233"/>
        <item x="126"/>
        <item x="723"/>
        <item x="167"/>
        <item x="218"/>
        <item x="254"/>
        <item x="215"/>
        <item x="175"/>
        <item x="179"/>
        <item x="476"/>
        <item x="454"/>
        <item x="211"/>
        <item x="243"/>
        <item x="96"/>
        <item x="203"/>
        <item x="155"/>
        <item x="105"/>
        <item x="440"/>
        <item x="181"/>
        <item x="168"/>
        <item x="225"/>
        <item x="462"/>
        <item x="451"/>
        <item x="222"/>
        <item x="480"/>
        <item x="279"/>
        <item x="441"/>
        <item x="438"/>
        <item x="271"/>
        <item x="106"/>
        <item x="224"/>
        <item x="154"/>
        <item x="177"/>
        <item x="280"/>
        <item x="270"/>
        <item x="198"/>
        <item x="285"/>
        <item x="232"/>
        <item x="230"/>
        <item x="208"/>
        <item x="209"/>
        <item x="174"/>
        <item x="463"/>
        <item x="223"/>
        <item x="166"/>
        <item x="449"/>
        <item x="258"/>
        <item x="204"/>
        <item x="284"/>
        <item x="458"/>
        <item x="453"/>
        <item x="178"/>
        <item x="439"/>
        <item x="217"/>
        <item x="205"/>
        <item x="732"/>
        <item x="255"/>
        <item x="445"/>
        <item x="250"/>
        <item x="477"/>
        <item x="172"/>
        <item x="146"/>
        <item x="478"/>
        <item x="460"/>
        <item x="216"/>
        <item x="274"/>
        <item x="465"/>
        <item x="447"/>
        <item x="242"/>
        <item x="153"/>
        <item x="443"/>
        <item x="221"/>
        <item x="276"/>
        <item x="493"/>
        <item x="200"/>
        <item x="157"/>
        <item x="165"/>
        <item x="268"/>
        <item x="97"/>
        <item x="450"/>
        <item x="206"/>
        <item x="479"/>
        <item x="267"/>
        <item x="45"/>
        <item x="434"/>
        <item x="170"/>
        <item x="158"/>
        <item x="435"/>
        <item x="452"/>
        <item x="278"/>
        <item x="113"/>
        <item x="461"/>
        <item x="489"/>
        <item x="283"/>
        <item x="201"/>
        <item x="236"/>
        <item x="446"/>
        <item x="444"/>
        <item x="173"/>
        <item x="455"/>
        <item x="264"/>
        <item x="263"/>
        <item x="183"/>
        <item x="261"/>
        <item x="235"/>
        <item x="260"/>
        <item x="432"/>
        <item x="466"/>
        <item x="275"/>
        <item x="532"/>
        <item x="213"/>
        <item x="195"/>
        <item x="515"/>
        <item x="448"/>
        <item x="467"/>
        <item x="212"/>
        <item x="247"/>
        <item x="459"/>
        <item x="257"/>
        <item x="252"/>
        <item x="182"/>
        <item x="163"/>
        <item x="530"/>
        <item x="488"/>
        <item x="149"/>
        <item x="273"/>
        <item x="277"/>
        <item x="464"/>
        <item x="251"/>
        <item x="214"/>
        <item x="152"/>
        <item x="238"/>
        <item x="42"/>
        <item x="184"/>
        <item x="159"/>
        <item x="234"/>
        <item x="491"/>
        <item x="266"/>
        <item x="171"/>
        <item x="433"/>
        <item x="253"/>
        <item x="437"/>
        <item x="199"/>
        <item x="497"/>
        <item x="510"/>
        <item x="506"/>
        <item x="148"/>
        <item x="147"/>
        <item x="169"/>
        <item x="457"/>
        <item x="282"/>
        <item x="469"/>
        <item x="442"/>
        <item x="262"/>
        <item x="162"/>
        <item x="495"/>
        <item x="164"/>
        <item x="531"/>
        <item x="456"/>
        <item x="528"/>
        <item x="501"/>
        <item x="265"/>
        <item x="468"/>
        <item x="496"/>
        <item x="186"/>
        <item x="161"/>
        <item x="567"/>
        <item x="514"/>
        <item x="94"/>
        <item x="505"/>
        <item x="486"/>
        <item x="269"/>
        <item x="156"/>
        <item x="529"/>
        <item x="558"/>
        <item x="504"/>
        <item x="431"/>
        <item x="502"/>
        <item x="494"/>
        <item x="545"/>
        <item x="498"/>
        <item x="151"/>
        <item x="503"/>
        <item x="499"/>
        <item x="517"/>
        <item x="490"/>
        <item x="513"/>
        <item x="484"/>
        <item x="511"/>
        <item x="197"/>
        <item x="563"/>
        <item x="541"/>
        <item x="540"/>
        <item x="512"/>
        <item x="570"/>
        <item x="470"/>
        <item x="556"/>
        <item x="472"/>
        <item x="160"/>
        <item x="248"/>
        <item x="485"/>
        <item x="543"/>
        <item x="508"/>
        <item x="487"/>
        <item x="565"/>
        <item x="481"/>
        <item x="566"/>
        <item x="145"/>
        <item x="564"/>
        <item x="562"/>
        <item x="547"/>
        <item x="554"/>
        <item x="256"/>
        <item x="569"/>
        <item x="429"/>
        <item x="143"/>
        <item x="144"/>
        <item x="500"/>
        <item x="544"/>
        <item x="571"/>
        <item x="519"/>
        <item x="549"/>
        <item x="507"/>
        <item x="516"/>
        <item x="196"/>
        <item x="533"/>
        <item x="559"/>
        <item x="557"/>
        <item x="550"/>
        <item x="524"/>
        <item x="482"/>
        <item x="430"/>
        <item x="560"/>
        <item x="249"/>
        <item x="546"/>
        <item x="553"/>
        <item x="538"/>
        <item x="521"/>
        <item x="537"/>
        <item x="548"/>
        <item x="518"/>
        <item x="568"/>
        <item x="539"/>
        <item x="492"/>
        <item x="555"/>
        <item x="536"/>
        <item x="509"/>
        <item x="552"/>
        <item x="522"/>
        <item x="551"/>
        <item x="98"/>
        <item x="520"/>
        <item x="561"/>
        <item x="239"/>
        <item x="473"/>
        <item x="483"/>
        <item x="534"/>
        <item x="187"/>
        <item x="46"/>
        <item x="535"/>
        <item x="240"/>
        <item x="542"/>
        <item x="525"/>
        <item x="188"/>
        <item x="237"/>
        <item x="185"/>
        <item x="474"/>
        <item x="526"/>
        <item x="471"/>
        <item x="523"/>
        <item x="241"/>
        <item x="189"/>
        <item x="475"/>
        <item x="527"/>
        <item x="749"/>
        <item t="default"/>
      </items>
    </pivotField>
    <pivotField axis="axisCol" compact="0" outline="0" showAll="0">
      <items count="4">
        <item h="1" x="0"/>
        <item n="True" x="1"/>
        <item h="1" x="2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</pivotFields>
  <rowFields count="1">
    <field x="1"/>
  </rowFields>
  <rowItems count="5">
    <i>
      <x v="26"/>
    </i>
    <i>
      <x v="37"/>
    </i>
    <i>
      <x v="41"/>
    </i>
    <i>
      <x v="130"/>
    </i>
    <i t="grand">
      <x/>
    </i>
  </rowItems>
  <colFields count="1">
    <field x="3"/>
  </colFields>
  <colItems count="2">
    <i>
      <x v="1"/>
    </i>
    <i t="grand">
      <x/>
    </i>
  </colItems>
  <pageFields count="1">
    <pageField fld="0" hier="-1"/>
  </pageFields>
  <dataFields count="1">
    <dataField name="Sum of Weekly_Sales" fld="2" baseField="0" baseItem="0"/>
  </dataFields>
  <formats count="4">
    <format dxfId="53">
      <pivotArea outline="0" collapsedLevelsAreSubtotals="1" fieldPosition="0"/>
    </format>
    <format dxfId="54">
      <pivotArea field="0" type="button" dataOnly="0" labelOnly="1" outline="0" axis="axisPage" fieldPosition="0"/>
    </format>
    <format dxfId="55">
      <pivotArea type="topRight" dataOnly="0" labelOnly="1" outline="0" fieldPosition="0"/>
    </format>
    <format dxfId="56">
      <pivotArea dataOnly="0" labelOnly="1" grandCol="1" outline="0" fieldPosition="0"/>
    </format>
  </formats>
  <chartFormats count="3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  <chartFormat chart="1" format="0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  <chartFormat chart="2" format="0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</chart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8C117C4-E645-4E1A-9206-1E9CDA23AD94}" name="PivotTable1" cacheId="510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>
  <location ref="A3:C15" firstHeaderRow="1" firstDataRow="2" firstDataCol="1" rowPageCount="1" colPageCount="1"/>
  <pivotFields count="8">
    <pivotField name="                                                                                                                                                                             " axis="axisPage" compact="0" outline="0" multipleItemSelectionAllowed="1" showAll="0">
      <items count="8">
        <item h="1" x="0"/>
        <item h="1" x="1"/>
        <item h="1" x="2"/>
        <item x="3"/>
        <item h="1" x="4"/>
        <item h="1" x="5"/>
        <item h="1" x="6"/>
        <item t="default"/>
      </items>
    </pivotField>
    <pivotField axis="axisRow" compact="0" outline="0" showAll="0" sortType="ascending">
      <items count="145">
        <item x="101"/>
        <item x="49"/>
        <item x="102"/>
        <item x="50"/>
        <item x="103"/>
        <item x="51"/>
        <item x="100"/>
        <item x="48"/>
        <item x="34"/>
        <item x="140"/>
        <item x="88"/>
        <item x="36"/>
        <item x="141"/>
        <item x="89"/>
        <item x="37"/>
        <item x="142"/>
        <item x="90"/>
        <item x="38"/>
        <item x="139"/>
        <item x="87"/>
        <item x="35"/>
        <item x="92"/>
        <item x="40"/>
        <item x="93"/>
        <item x="41"/>
        <item x="94"/>
        <item x="42"/>
        <item x="91"/>
        <item x="39"/>
        <item x="44"/>
        <item x="97"/>
        <item x="45"/>
        <item x="95"/>
        <item x="98"/>
        <item x="46"/>
        <item x="43"/>
        <item x="99"/>
        <item x="47"/>
        <item x="96"/>
        <item x="105"/>
        <item x="53"/>
        <item x="1"/>
        <item x="106"/>
        <item x="54"/>
        <item x="2"/>
        <item x="107"/>
        <item x="55"/>
        <item x="3"/>
        <item x="104"/>
        <item x="52"/>
        <item x="0"/>
        <item x="57"/>
        <item x="5"/>
        <item x="110"/>
        <item x="58"/>
        <item x="6"/>
        <item x="108"/>
        <item x="111"/>
        <item x="59"/>
        <item x="7"/>
        <item x="112"/>
        <item x="56"/>
        <item x="4"/>
        <item x="109"/>
        <item x="60"/>
        <item x="114"/>
        <item x="62"/>
        <item x="10"/>
        <item x="8"/>
        <item x="115"/>
        <item x="63"/>
        <item x="11"/>
        <item x="116"/>
        <item x="64"/>
        <item x="12"/>
        <item x="113"/>
        <item x="61"/>
        <item x="9"/>
        <item x="118"/>
        <item x="66"/>
        <item x="14"/>
        <item x="119"/>
        <item x="67"/>
        <item x="15"/>
        <item x="120"/>
        <item x="68"/>
        <item x="16"/>
        <item x="117"/>
        <item x="65"/>
        <item x="13"/>
        <item x="121"/>
        <item x="70"/>
        <item x="18"/>
        <item x="123"/>
        <item x="71"/>
        <item x="19"/>
        <item x="124"/>
        <item x="72"/>
        <item x="20"/>
        <item x="125"/>
        <item x="69"/>
        <item x="17"/>
        <item x="122"/>
        <item x="73"/>
        <item x="127"/>
        <item x="75"/>
        <item x="23"/>
        <item x="21"/>
        <item x="128"/>
        <item x="76"/>
        <item x="24"/>
        <item x="129"/>
        <item x="77"/>
        <item x="25"/>
        <item x="126"/>
        <item x="74"/>
        <item x="22"/>
        <item x="131"/>
        <item x="79"/>
        <item x="27"/>
        <item x="132"/>
        <item x="80"/>
        <item x="28"/>
        <item x="133"/>
        <item x="81"/>
        <item x="29"/>
        <item x="130"/>
        <item x="134"/>
        <item x="78"/>
        <item x="26"/>
        <item x="31"/>
        <item x="136"/>
        <item x="84"/>
        <item x="32"/>
        <item x="82"/>
        <item x="137"/>
        <item x="85"/>
        <item x="33"/>
        <item x="138"/>
        <item x="30"/>
        <item x="86"/>
        <item x="135"/>
        <item x="83"/>
        <item x="143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dataField="1" compact="0" outline="0" showAll="0">
      <items count="751">
        <item x="621"/>
        <item x="597"/>
        <item x="575"/>
        <item x="579"/>
        <item x="596"/>
        <item x="649"/>
        <item x="622"/>
        <item x="610"/>
        <item x="656"/>
        <item x="623"/>
        <item x="608"/>
        <item x="595"/>
        <item x="578"/>
        <item x="604"/>
        <item x="606"/>
        <item x="647"/>
        <item x="609"/>
        <item x="660"/>
        <item x="620"/>
        <item x="599"/>
        <item x="600"/>
        <item x="674"/>
        <item x="601"/>
        <item x="583"/>
        <item x="576"/>
        <item x="651"/>
        <item x="607"/>
        <item x="638"/>
        <item x="657"/>
        <item x="673"/>
        <item x="594"/>
        <item x="658"/>
        <item x="648"/>
        <item x="629"/>
        <item x="605"/>
        <item x="627"/>
        <item x="631"/>
        <item x="592"/>
        <item x="675"/>
        <item x="590"/>
        <item x="586"/>
        <item x="640"/>
        <item x="577"/>
        <item x="613"/>
        <item x="619"/>
        <item x="584"/>
        <item x="639"/>
        <item x="708"/>
        <item x="587"/>
        <item x="612"/>
        <item x="644"/>
        <item x="598"/>
        <item x="574"/>
        <item x="652"/>
        <item x="643"/>
        <item x="642"/>
        <item x="593"/>
        <item x="661"/>
        <item x="603"/>
        <item x="703"/>
        <item x="701"/>
        <item x="582"/>
        <item x="662"/>
        <item x="636"/>
        <item x="709"/>
        <item x="633"/>
        <item x="634"/>
        <item x="665"/>
        <item x="659"/>
        <item x="588"/>
        <item x="710"/>
        <item x="653"/>
        <item x="646"/>
        <item x="625"/>
        <item x="573"/>
        <item x="664"/>
        <item x="672"/>
        <item x="630"/>
        <item x="679"/>
        <item x="713"/>
        <item x="591"/>
        <item x="704"/>
        <item x="632"/>
        <item x="654"/>
        <item x="699"/>
        <item x="572"/>
        <item x="650"/>
        <item x="714"/>
        <item x="705"/>
        <item x="655"/>
        <item x="700"/>
        <item x="683"/>
        <item x="637"/>
        <item x="602"/>
        <item x="702"/>
        <item x="688"/>
        <item x="696"/>
        <item x="611"/>
        <item x="712"/>
        <item x="645"/>
        <item x="695"/>
        <item x="581"/>
        <item x="635"/>
        <item x="628"/>
        <item x="641"/>
        <item x="624"/>
        <item x="697"/>
        <item x="687"/>
        <item x="684"/>
        <item x="580"/>
        <item x="585"/>
        <item x="690"/>
        <item x="676"/>
        <item x="691"/>
        <item x="589"/>
        <item x="682"/>
        <item x="313"/>
        <item x="297"/>
        <item x="698"/>
        <item x="694"/>
        <item x="692"/>
        <item x="711"/>
        <item x="301"/>
        <item x="615"/>
        <item x="706"/>
        <item x="363"/>
        <item x="322"/>
        <item x="681"/>
        <item x="311"/>
        <item x="324"/>
        <item x="323"/>
        <item x="308"/>
        <item x="677"/>
        <item x="389"/>
        <item x="671"/>
        <item x="302"/>
        <item x="707"/>
        <item x="336"/>
        <item x="314"/>
        <item x="686"/>
        <item x="317"/>
        <item x="309"/>
        <item x="616"/>
        <item x="310"/>
        <item x="663"/>
        <item x="296"/>
        <item x="304"/>
        <item x="319"/>
        <item x="678"/>
        <item x="626"/>
        <item x="306"/>
        <item x="320"/>
        <item x="680"/>
        <item x="693"/>
        <item x="293"/>
        <item x="362"/>
        <item x="689"/>
        <item x="298"/>
        <item x="315"/>
        <item x="318"/>
        <item x="305"/>
        <item x="353"/>
        <item x="337"/>
        <item x="371"/>
        <item x="388"/>
        <item x="348"/>
        <item x="367"/>
        <item x="316"/>
        <item x="350"/>
        <item x="668"/>
        <item x="387"/>
        <item x="617"/>
        <item x="374"/>
        <item x="372"/>
        <item x="359"/>
        <item x="354"/>
        <item x="327"/>
        <item x="361"/>
        <item x="346"/>
        <item x="292"/>
        <item x="370"/>
        <item x="368"/>
        <item x="667"/>
        <item x="369"/>
        <item x="334"/>
        <item x="669"/>
        <item x="366"/>
        <item x="365"/>
        <item x="345"/>
        <item x="335"/>
        <item x="307"/>
        <item x="333"/>
        <item x="347"/>
        <item x="291"/>
        <item x="300"/>
        <item x="358"/>
        <item x="352"/>
        <item x="326"/>
        <item x="415"/>
        <item x="376"/>
        <item x="424"/>
        <item x="356"/>
        <item x="417"/>
        <item x="349"/>
        <item x="344"/>
        <item x="355"/>
        <item x="402"/>
        <item x="418"/>
        <item x="375"/>
        <item x="321"/>
        <item x="360"/>
        <item x="303"/>
        <item x="341"/>
        <item x="386"/>
        <item x="379"/>
        <item x="299"/>
        <item x="312"/>
        <item x="685"/>
        <item x="373"/>
        <item x="357"/>
        <item x="343"/>
        <item x="428"/>
        <item x="289"/>
        <item x="398"/>
        <item x="422"/>
        <item x="378"/>
        <item x="421"/>
        <item x="420"/>
        <item x="364"/>
        <item x="385"/>
        <item x="426"/>
        <item x="412"/>
        <item x="396"/>
        <item x="419"/>
        <item x="351"/>
        <item x="406"/>
        <item x="397"/>
        <item x="423"/>
        <item x="290"/>
        <item x="295"/>
        <item x="413"/>
        <item x="405"/>
        <item x="393"/>
        <item x="410"/>
        <item x="416"/>
        <item x="287"/>
        <item x="400"/>
        <item x="288"/>
        <item x="411"/>
        <item x="325"/>
        <item x="294"/>
        <item x="427"/>
        <item x="390"/>
        <item x="339"/>
        <item x="404"/>
        <item x="407"/>
        <item x="414"/>
        <item x="340"/>
        <item x="401"/>
        <item x="342"/>
        <item x="338"/>
        <item x="403"/>
        <item x="409"/>
        <item x="425"/>
        <item x="395"/>
        <item x="408"/>
        <item x="670"/>
        <item x="377"/>
        <item x="286"/>
        <item x="618"/>
        <item x="330"/>
        <item x="382"/>
        <item x="394"/>
        <item x="381"/>
        <item x="391"/>
        <item x="392"/>
        <item x="329"/>
        <item x="614"/>
        <item x="331"/>
        <item x="399"/>
        <item x="666"/>
        <item x="383"/>
        <item x="384"/>
        <item x="380"/>
        <item x="328"/>
        <item x="332"/>
        <item x="748"/>
        <item x="747"/>
        <item x="51"/>
        <item x="103"/>
        <item x="50"/>
        <item x="37"/>
        <item x="33"/>
        <item x="77"/>
        <item x="47"/>
        <item x="25"/>
        <item x="85"/>
        <item x="38"/>
        <item x="24"/>
        <item x="49"/>
        <item x="11"/>
        <item x="102"/>
        <item x="86"/>
        <item x="76"/>
        <item x="15"/>
        <item x="7"/>
        <item x="3"/>
        <item x="20"/>
        <item x="746"/>
        <item x="12"/>
        <item x="67"/>
        <item x="32"/>
        <item x="16"/>
        <item x="718"/>
        <item x="138"/>
        <item x="72"/>
        <item x="129"/>
        <item x="5"/>
        <item x="48"/>
        <item x="90"/>
        <item x="23"/>
        <item x="29"/>
        <item x="744"/>
        <item x="34"/>
        <item x="64"/>
        <item x="75"/>
        <item x="55"/>
        <item x="36"/>
        <item x="101"/>
        <item x="81"/>
        <item x="68"/>
        <item x="10"/>
        <item x="116"/>
        <item x="722"/>
        <item x="6"/>
        <item x="41"/>
        <item x="73"/>
        <item x="21"/>
        <item x="88"/>
        <item x="142"/>
        <item x="133"/>
        <item x="14"/>
        <item x="40"/>
        <item x="60"/>
        <item x="99"/>
        <item x="128"/>
        <item x="727"/>
        <item x="89"/>
        <item x="19"/>
        <item x="137"/>
        <item x="31"/>
        <item x="141"/>
        <item x="27"/>
        <item x="35"/>
        <item x="745"/>
        <item x="111"/>
        <item x="28"/>
        <item x="84"/>
        <item x="136"/>
        <item x="725"/>
        <item x="115"/>
        <item x="729"/>
        <item x="79"/>
        <item x="127"/>
        <item x="124"/>
        <item x="80"/>
        <item x="730"/>
        <item x="71"/>
        <item x="740"/>
        <item x="74"/>
        <item x="107"/>
        <item x="93"/>
        <item x="743"/>
        <item x="30"/>
        <item x="125"/>
        <item x="726"/>
        <item x="83"/>
        <item x="59"/>
        <item x="18"/>
        <item x="9"/>
        <item x="22"/>
        <item x="742"/>
        <item x="43"/>
        <item x="82"/>
        <item x="100"/>
        <item x="39"/>
        <item x="57"/>
        <item x="4"/>
        <item x="120"/>
        <item x="720"/>
        <item x="62"/>
        <item x="738"/>
        <item x="63"/>
        <item x="717"/>
        <item x="140"/>
        <item x="58"/>
        <item x="134"/>
        <item x="95"/>
        <item x="739"/>
        <item x="70"/>
        <item x="131"/>
        <item x="92"/>
        <item x="8"/>
        <item x="119"/>
        <item x="132"/>
        <item x="719"/>
        <item x="13"/>
        <item x="66"/>
        <item x="26"/>
        <item x="716"/>
        <item x="52"/>
        <item x="118"/>
        <item x="2"/>
        <item x="61"/>
        <item x="17"/>
        <item x="728"/>
        <item x="114"/>
        <item x="78"/>
        <item x="121"/>
        <item x="65"/>
        <item x="123"/>
        <item x="87"/>
        <item x="130"/>
        <item x="741"/>
        <item x="69"/>
        <item x="56"/>
        <item x="104"/>
        <item x="735"/>
        <item x="1"/>
        <item x="0"/>
        <item x="731"/>
        <item x="112"/>
        <item x="53"/>
        <item x="229"/>
        <item x="715"/>
        <item x="246"/>
        <item x="135"/>
        <item x="724"/>
        <item x="228"/>
        <item x="139"/>
        <item x="109"/>
        <item x="734"/>
        <item x="110"/>
        <item x="220"/>
        <item x="44"/>
        <item x="117"/>
        <item x="733"/>
        <item x="54"/>
        <item x="210"/>
        <item x="108"/>
        <item x="737"/>
        <item x="227"/>
        <item x="721"/>
        <item x="194"/>
        <item x="91"/>
        <item x="122"/>
        <item x="245"/>
        <item x="176"/>
        <item x="180"/>
        <item x="219"/>
        <item x="231"/>
        <item x="192"/>
        <item x="244"/>
        <item x="207"/>
        <item x="281"/>
        <item x="226"/>
        <item x="150"/>
        <item x="190"/>
        <item x="193"/>
        <item x="272"/>
        <item x="191"/>
        <item x="736"/>
        <item x="436"/>
        <item x="259"/>
        <item x="202"/>
        <item x="233"/>
        <item x="126"/>
        <item x="723"/>
        <item x="167"/>
        <item x="218"/>
        <item x="254"/>
        <item x="215"/>
        <item x="175"/>
        <item x="179"/>
        <item x="476"/>
        <item x="454"/>
        <item x="211"/>
        <item x="243"/>
        <item x="96"/>
        <item x="203"/>
        <item x="155"/>
        <item x="105"/>
        <item x="440"/>
        <item x="181"/>
        <item x="168"/>
        <item x="225"/>
        <item x="462"/>
        <item x="451"/>
        <item x="222"/>
        <item x="480"/>
        <item x="279"/>
        <item x="441"/>
        <item x="438"/>
        <item x="271"/>
        <item x="106"/>
        <item x="224"/>
        <item x="154"/>
        <item x="177"/>
        <item x="280"/>
        <item x="270"/>
        <item x="198"/>
        <item x="285"/>
        <item x="232"/>
        <item x="230"/>
        <item x="208"/>
        <item x="209"/>
        <item x="174"/>
        <item x="463"/>
        <item x="223"/>
        <item x="166"/>
        <item x="449"/>
        <item x="258"/>
        <item x="204"/>
        <item x="284"/>
        <item x="458"/>
        <item x="453"/>
        <item x="178"/>
        <item x="439"/>
        <item x="217"/>
        <item x="205"/>
        <item x="732"/>
        <item x="255"/>
        <item x="445"/>
        <item x="250"/>
        <item x="477"/>
        <item x="172"/>
        <item x="146"/>
        <item x="478"/>
        <item x="460"/>
        <item x="216"/>
        <item x="274"/>
        <item x="465"/>
        <item x="447"/>
        <item x="242"/>
        <item x="153"/>
        <item x="443"/>
        <item x="221"/>
        <item x="276"/>
        <item x="493"/>
        <item x="200"/>
        <item x="157"/>
        <item x="165"/>
        <item x="268"/>
        <item x="97"/>
        <item x="450"/>
        <item x="206"/>
        <item x="479"/>
        <item x="267"/>
        <item x="45"/>
        <item x="434"/>
        <item x="170"/>
        <item x="158"/>
        <item x="435"/>
        <item x="452"/>
        <item x="278"/>
        <item x="113"/>
        <item x="461"/>
        <item x="489"/>
        <item x="283"/>
        <item x="201"/>
        <item x="236"/>
        <item x="446"/>
        <item x="444"/>
        <item x="173"/>
        <item x="455"/>
        <item x="264"/>
        <item x="263"/>
        <item x="183"/>
        <item x="261"/>
        <item x="235"/>
        <item x="260"/>
        <item x="432"/>
        <item x="466"/>
        <item x="275"/>
        <item x="532"/>
        <item x="213"/>
        <item x="195"/>
        <item x="515"/>
        <item x="448"/>
        <item x="467"/>
        <item x="212"/>
        <item x="247"/>
        <item x="459"/>
        <item x="257"/>
        <item x="252"/>
        <item x="182"/>
        <item x="163"/>
        <item x="530"/>
        <item x="488"/>
        <item x="149"/>
        <item x="273"/>
        <item x="277"/>
        <item x="464"/>
        <item x="251"/>
        <item x="214"/>
        <item x="152"/>
        <item x="238"/>
        <item x="42"/>
        <item x="184"/>
        <item x="159"/>
        <item x="234"/>
        <item x="491"/>
        <item x="266"/>
        <item x="171"/>
        <item x="433"/>
        <item x="253"/>
        <item x="437"/>
        <item x="199"/>
        <item x="497"/>
        <item x="510"/>
        <item x="506"/>
        <item x="148"/>
        <item x="147"/>
        <item x="169"/>
        <item x="457"/>
        <item x="282"/>
        <item x="469"/>
        <item x="442"/>
        <item x="262"/>
        <item x="162"/>
        <item x="495"/>
        <item x="164"/>
        <item x="531"/>
        <item x="456"/>
        <item x="528"/>
        <item x="501"/>
        <item x="265"/>
        <item x="468"/>
        <item x="496"/>
        <item x="186"/>
        <item x="161"/>
        <item x="567"/>
        <item x="514"/>
        <item x="94"/>
        <item x="505"/>
        <item x="486"/>
        <item x="269"/>
        <item x="156"/>
        <item x="529"/>
        <item x="558"/>
        <item x="504"/>
        <item x="431"/>
        <item x="502"/>
        <item x="494"/>
        <item x="545"/>
        <item x="498"/>
        <item x="151"/>
        <item x="503"/>
        <item x="499"/>
        <item x="517"/>
        <item x="490"/>
        <item x="513"/>
        <item x="484"/>
        <item x="511"/>
        <item x="197"/>
        <item x="563"/>
        <item x="541"/>
        <item x="540"/>
        <item x="512"/>
        <item x="570"/>
        <item x="470"/>
        <item x="556"/>
        <item x="472"/>
        <item x="160"/>
        <item x="248"/>
        <item x="485"/>
        <item x="543"/>
        <item x="508"/>
        <item x="487"/>
        <item x="565"/>
        <item x="481"/>
        <item x="566"/>
        <item x="145"/>
        <item x="564"/>
        <item x="562"/>
        <item x="547"/>
        <item x="554"/>
        <item x="256"/>
        <item x="569"/>
        <item x="429"/>
        <item x="143"/>
        <item x="144"/>
        <item x="500"/>
        <item x="544"/>
        <item x="571"/>
        <item x="519"/>
        <item x="549"/>
        <item x="507"/>
        <item x="516"/>
        <item x="196"/>
        <item x="533"/>
        <item x="559"/>
        <item x="557"/>
        <item x="550"/>
        <item x="524"/>
        <item x="482"/>
        <item x="430"/>
        <item x="560"/>
        <item x="249"/>
        <item x="546"/>
        <item x="553"/>
        <item x="538"/>
        <item x="521"/>
        <item x="537"/>
        <item x="548"/>
        <item x="518"/>
        <item x="568"/>
        <item x="539"/>
        <item x="492"/>
        <item x="555"/>
        <item x="536"/>
        <item x="509"/>
        <item x="552"/>
        <item x="522"/>
        <item x="551"/>
        <item x="98"/>
        <item x="520"/>
        <item x="561"/>
        <item x="239"/>
        <item x="473"/>
        <item x="483"/>
        <item x="534"/>
        <item x="187"/>
        <item x="46"/>
        <item x="535"/>
        <item x="240"/>
        <item x="542"/>
        <item x="525"/>
        <item x="188"/>
        <item x="237"/>
        <item x="185"/>
        <item x="474"/>
        <item x="526"/>
        <item x="471"/>
        <item x="523"/>
        <item x="241"/>
        <item x="189"/>
        <item x="475"/>
        <item x="527"/>
        <item x="749"/>
        <item t="default"/>
      </items>
    </pivotField>
    <pivotField axis="axisCol" compact="0" outline="0" showAll="0">
      <items count="4">
        <item h="1" x="0"/>
        <item n="True" x="1"/>
        <item h="1" x="2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</pivotFields>
  <rowFields count="1">
    <field x="1"/>
  </rowFields>
  <rowItems count="11">
    <i>
      <x v="37"/>
    </i>
    <i>
      <x v="130"/>
    </i>
    <i>
      <x v="36"/>
    </i>
    <i>
      <x v="142"/>
    </i>
    <i>
      <x v="141"/>
    </i>
    <i>
      <x v="40"/>
    </i>
    <i>
      <x v="41"/>
    </i>
    <i>
      <x v="39"/>
    </i>
    <i>
      <x v="26"/>
    </i>
    <i>
      <x v="25"/>
    </i>
    <i t="grand">
      <x/>
    </i>
  </rowItems>
  <colFields count="1">
    <field x="3"/>
  </colFields>
  <colItems count="2">
    <i>
      <x v="1"/>
    </i>
    <i t="grand">
      <x/>
    </i>
  </colItems>
  <pageFields count="1">
    <pageField fld="0" hier="-1"/>
  </pageFields>
  <dataFields count="1">
    <dataField name="Sum of Weekly_Sales" fld="2" baseField="0" baseItem="0"/>
  </dataFields>
  <formats count="4">
    <format dxfId="49">
      <pivotArea outline="0" collapsedLevelsAreSubtotals="1" fieldPosition="0"/>
    </format>
    <format dxfId="50">
      <pivotArea field="0" type="button" dataOnly="0" labelOnly="1" outline="0" axis="axisPage" fieldPosition="0"/>
    </format>
    <format dxfId="51">
      <pivotArea type="topRight" dataOnly="0" labelOnly="1" outline="0" fieldPosition="0"/>
    </format>
    <format dxfId="52">
      <pivotArea dataOnly="0" labelOnly="1" grandCol="1" outline="0" fieldPosition="0"/>
    </format>
  </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2738AAA-323C-4EBF-A47C-10E97677A43C}" name="PivotTable1" cacheId="510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 chartFormat="1">
  <location ref="A3:D147" firstHeaderRow="0" firstDataRow="1" firstDataCol="1" rowPageCount="1" colPageCount="1"/>
  <pivotFields count="8">
    <pivotField name="                                                                                                                                                                             " axis="axisPage" compact="0" outline="0" multipleItemSelectionAllowed="1" showAll="0">
      <items count="8">
        <item h="1" x="0"/>
        <item x="1"/>
        <item h="1" x="2"/>
        <item h="1" x="3"/>
        <item h="1" x="4"/>
        <item h="1" x="5"/>
        <item h="1" x="6"/>
        <item t="default"/>
      </items>
    </pivotField>
    <pivotField axis="axisRow" compact="0" outline="0" showAll="0">
      <items count="145">
        <item x="101"/>
        <item x="49"/>
        <item x="102"/>
        <item x="50"/>
        <item x="103"/>
        <item x="51"/>
        <item x="100"/>
        <item x="48"/>
        <item x="34"/>
        <item x="140"/>
        <item x="88"/>
        <item x="36"/>
        <item x="141"/>
        <item x="89"/>
        <item x="37"/>
        <item x="142"/>
        <item x="90"/>
        <item x="38"/>
        <item x="139"/>
        <item x="87"/>
        <item x="35"/>
        <item x="92"/>
        <item x="40"/>
        <item x="93"/>
        <item x="41"/>
        <item x="94"/>
        <item x="42"/>
        <item x="91"/>
        <item x="39"/>
        <item x="44"/>
        <item x="97"/>
        <item x="45"/>
        <item x="95"/>
        <item x="98"/>
        <item x="46"/>
        <item x="43"/>
        <item x="99"/>
        <item x="47"/>
        <item x="96"/>
        <item x="105"/>
        <item x="53"/>
        <item x="1"/>
        <item x="106"/>
        <item x="54"/>
        <item x="2"/>
        <item x="107"/>
        <item x="55"/>
        <item x="3"/>
        <item x="104"/>
        <item x="52"/>
        <item x="0"/>
        <item x="57"/>
        <item x="5"/>
        <item x="110"/>
        <item x="58"/>
        <item x="6"/>
        <item x="108"/>
        <item x="111"/>
        <item x="59"/>
        <item x="7"/>
        <item x="112"/>
        <item x="56"/>
        <item x="4"/>
        <item x="109"/>
        <item x="60"/>
        <item x="114"/>
        <item x="62"/>
        <item x="10"/>
        <item x="8"/>
        <item x="115"/>
        <item x="63"/>
        <item x="11"/>
        <item x="116"/>
        <item x="64"/>
        <item x="12"/>
        <item x="113"/>
        <item x="61"/>
        <item x="9"/>
        <item x="118"/>
        <item x="66"/>
        <item x="14"/>
        <item x="119"/>
        <item x="67"/>
        <item x="15"/>
        <item x="120"/>
        <item x="68"/>
        <item x="16"/>
        <item x="117"/>
        <item x="65"/>
        <item x="13"/>
        <item x="121"/>
        <item x="70"/>
        <item x="18"/>
        <item x="123"/>
        <item x="71"/>
        <item x="19"/>
        <item x="124"/>
        <item x="72"/>
        <item x="20"/>
        <item x="125"/>
        <item x="69"/>
        <item x="17"/>
        <item x="122"/>
        <item x="73"/>
        <item x="127"/>
        <item x="75"/>
        <item x="23"/>
        <item x="21"/>
        <item x="128"/>
        <item x="76"/>
        <item x="24"/>
        <item x="129"/>
        <item x="77"/>
        <item x="25"/>
        <item x="126"/>
        <item x="74"/>
        <item x="22"/>
        <item x="131"/>
        <item x="79"/>
        <item x="27"/>
        <item x="132"/>
        <item x="80"/>
        <item x="28"/>
        <item x="133"/>
        <item x="81"/>
        <item x="29"/>
        <item x="130"/>
        <item x="134"/>
        <item x="78"/>
        <item x="26"/>
        <item x="31"/>
        <item x="136"/>
        <item x="84"/>
        <item x="32"/>
        <item x="82"/>
        <item x="137"/>
        <item x="85"/>
        <item x="33"/>
        <item x="138"/>
        <item x="30"/>
        <item x="86"/>
        <item x="135"/>
        <item x="83"/>
        <item x="143"/>
        <item t="default"/>
      </items>
    </pivotField>
    <pivotField compact="0" outline="0" showAll="0"/>
    <pivotField compact="0" outline="0" showAll="0"/>
    <pivotField dataField="1" compact="0" outline="0" showAll="0"/>
    <pivotField dataField="1" compact="0" outline="0" showAll="0"/>
    <pivotField dataField="1" compact="0" outline="0" showAll="0"/>
    <pivotField compact="0" outline="0" showAll="0"/>
  </pivotFields>
  <rowFields count="1">
    <field x="1"/>
  </rowFields>
  <rowItems count="14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 t="grand">
      <x/>
    </i>
  </rowItems>
  <colFields count="1">
    <field x="-2"/>
  </colFields>
  <colItems count="3">
    <i>
      <x/>
    </i>
    <i i="1">
      <x v="1"/>
    </i>
    <i i="2">
      <x v="2"/>
    </i>
  </colItems>
  <pageFields count="1">
    <pageField fld="0" hier="-1"/>
  </pageFields>
  <dataFields count="3">
    <dataField name="Average of Temperature" fld="4" subtotal="average" baseField="0" baseItem="0" numFmtId="2"/>
    <dataField name="Average of Fuel_Price" fld="5" subtotal="average" baseField="0" baseItem="0"/>
    <dataField name="Sum of CPI" fld="6" baseField="0" baseItem="0" numFmtId="2"/>
  </dataFields>
  <formats count="8">
    <format dxfId="41">
      <pivotArea outline="0" collapsedLevelsAreSubtotals="1" fieldPosition="0"/>
    </format>
    <format dxfId="42">
      <pivotArea field="0" type="button" dataOnly="0" labelOnly="1" outline="0" axis="axisPage" fieldPosition="0"/>
    </format>
    <format dxfId="43">
      <pivotArea type="topRight" dataOnly="0" labelOnly="1" outline="0" fieldPosition="0"/>
    </format>
    <format dxfId="44">
      <pivotArea dataOnly="0" labelOnly="1" grandCol="1" outline="0" fieldPosition="0"/>
    </format>
    <format dxfId="45">
      <pivotArea outline="0" fieldPosition="0">
        <references count="1">
          <reference field="4294967294" count="1" selected="0">
            <x v="0"/>
          </reference>
        </references>
      </pivotArea>
    </format>
    <format dxfId="46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47">
      <pivotArea outline="0" fieldPosition="0">
        <references count="1">
          <reference field="4294967294" count="1" selected="0">
            <x v="2"/>
          </reference>
        </references>
      </pivotArea>
    </format>
    <format dxfId="48">
      <pivotArea dataOnly="0" labelOnly="1" outline="0" fieldPosition="0">
        <references count="1">
          <reference field="4294967294" count="1">
            <x v="2"/>
          </reference>
        </references>
      </pivotArea>
    </format>
  </formats>
  <chartFormats count="3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3" series="1">
      <pivotArea type="data" outline="0" fieldPosition="0">
        <references count="1">
          <reference field="4294967294" count="1" selected="0">
            <x v="2"/>
          </reference>
        </references>
      </pivotArea>
    </chartFormat>
  </chart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DA2676D-57EF-4C54-AB6C-B9D6CBE892F3}" name="PivotTable1" cacheId="510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>
  <location ref="A3:E148" firstHeaderRow="0" firstDataRow="1" firstDataCol="1"/>
  <pivotFields count="8">
    <pivotField name="                                                                                                                                                                             " compact="0" outline="0" showAll="0">
      <items count="8">
        <item x="0"/>
        <item h="1" x="1"/>
        <item h="1" x="2"/>
        <item h="1" x="3"/>
        <item h="1" x="4"/>
        <item h="1" x="5"/>
        <item h="1" x="6"/>
        <item t="default"/>
      </items>
    </pivotField>
    <pivotField axis="axisRow" compact="0" outline="0" showAll="0">
      <items count="145">
        <item x="101"/>
        <item x="49"/>
        <item x="102"/>
        <item x="50"/>
        <item x="103"/>
        <item x="51"/>
        <item x="100"/>
        <item x="48"/>
        <item x="34"/>
        <item x="140"/>
        <item x="88"/>
        <item x="36"/>
        <item x="141"/>
        <item x="89"/>
        <item x="37"/>
        <item x="142"/>
        <item x="90"/>
        <item x="38"/>
        <item x="139"/>
        <item x="87"/>
        <item x="35"/>
        <item x="92"/>
        <item x="40"/>
        <item x="93"/>
        <item x="41"/>
        <item x="94"/>
        <item x="42"/>
        <item x="91"/>
        <item x="39"/>
        <item x="44"/>
        <item x="97"/>
        <item x="45"/>
        <item x="95"/>
        <item x="98"/>
        <item x="46"/>
        <item x="43"/>
        <item x="99"/>
        <item x="47"/>
        <item x="96"/>
        <item x="105"/>
        <item x="53"/>
        <item x="1"/>
        <item x="106"/>
        <item x="54"/>
        <item x="2"/>
        <item x="107"/>
        <item x="55"/>
        <item x="3"/>
        <item x="104"/>
        <item x="52"/>
        <item x="0"/>
        <item x="57"/>
        <item x="5"/>
        <item x="110"/>
        <item x="58"/>
        <item x="6"/>
        <item x="108"/>
        <item x="111"/>
        <item x="59"/>
        <item x="7"/>
        <item x="112"/>
        <item x="56"/>
        <item x="4"/>
        <item x="109"/>
        <item x="60"/>
        <item x="114"/>
        <item x="62"/>
        <item x="10"/>
        <item x="8"/>
        <item x="115"/>
        <item x="63"/>
        <item x="11"/>
        <item x="116"/>
        <item x="64"/>
        <item x="12"/>
        <item x="113"/>
        <item x="61"/>
        <item x="9"/>
        <item x="118"/>
        <item x="66"/>
        <item x="14"/>
        <item x="119"/>
        <item x="67"/>
        <item x="15"/>
        <item x="120"/>
        <item x="68"/>
        <item x="16"/>
        <item x="117"/>
        <item x="65"/>
        <item x="13"/>
        <item x="121"/>
        <item x="70"/>
        <item x="18"/>
        <item x="123"/>
        <item x="71"/>
        <item x="19"/>
        <item x="124"/>
        <item x="72"/>
        <item x="20"/>
        <item x="125"/>
        <item x="69"/>
        <item x="17"/>
        <item x="122"/>
        <item x="73"/>
        <item x="127"/>
        <item x="75"/>
        <item x="23"/>
        <item x="21"/>
        <item x="128"/>
        <item x="76"/>
        <item x="24"/>
        <item x="129"/>
        <item x="77"/>
        <item x="25"/>
        <item x="126"/>
        <item x="74"/>
        <item x="22"/>
        <item x="131"/>
        <item x="79"/>
        <item x="27"/>
        <item x="132"/>
        <item x="80"/>
        <item x="28"/>
        <item x="133"/>
        <item x="81"/>
        <item x="29"/>
        <item x="130"/>
        <item x="134"/>
        <item x="78"/>
        <item x="26"/>
        <item x="31"/>
        <item x="136"/>
        <item x="84"/>
        <item x="32"/>
        <item x="82"/>
        <item x="137"/>
        <item x="85"/>
        <item x="33"/>
        <item x="138"/>
        <item x="30"/>
        <item x="86"/>
        <item x="135"/>
        <item x="83"/>
        <item x="143"/>
        <item t="default"/>
      </items>
    </pivotField>
    <pivotField dataField="1" compact="0" outline="0" showAll="0"/>
    <pivotField compact="0" outline="0" showAll="0"/>
    <pivotField dataField="1" compact="0" outline="0" showAll="0"/>
    <pivotField dataField="1" compact="0" outline="0" showAll="0"/>
    <pivotField dataField="1" compact="0" outline="0" showAll="0"/>
    <pivotField compact="0" outline="0" showAll="0"/>
  </pivotFields>
  <rowFields count="1">
    <field x="1"/>
  </rowFields>
  <rowItems count="14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 t="grand">
      <x/>
    </i>
  </rowItems>
  <colFields count="1">
    <field x="-2"/>
  </colFields>
  <colItems count="4">
    <i>
      <x/>
    </i>
    <i i="1">
      <x v="1"/>
    </i>
    <i i="2">
      <x v="2"/>
    </i>
    <i i="3">
      <x v="3"/>
    </i>
  </colItems>
  <dataFields count="4">
    <dataField name="Average of Temperature" fld="4" subtotal="average" baseField="0" baseItem="0" numFmtId="2"/>
    <dataField name="Average of Fuel_Price" fld="5" subtotal="average" baseField="0" baseItem="0"/>
    <dataField name="Sum of Weekly_Sales" fld="2" baseField="0" baseItem="0"/>
    <dataField name="Sum of CPI" fld="6" baseField="0" baseItem="0" numFmtId="2"/>
  </dataFields>
  <formats count="8">
    <format dxfId="33">
      <pivotArea outline="0" collapsedLevelsAreSubtotals="1" fieldPosition="0"/>
    </format>
    <format dxfId="34">
      <pivotArea field="0" type="button" dataOnly="0" labelOnly="1" outline="0"/>
    </format>
    <format dxfId="35">
      <pivotArea type="topRight" dataOnly="0" labelOnly="1" outline="0" fieldPosition="0"/>
    </format>
    <format dxfId="36">
      <pivotArea dataOnly="0" labelOnly="1" grandCol="1" outline="0" fieldPosition="0"/>
    </format>
    <format dxfId="37">
      <pivotArea outline="0" fieldPosition="0">
        <references count="1">
          <reference field="4294967294" count="1" selected="0">
            <x v="0"/>
          </reference>
        </references>
      </pivotArea>
    </format>
    <format dxfId="38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39">
      <pivotArea outline="0" fieldPosition="0">
        <references count="1">
          <reference field="4294967294" count="1" selected="0">
            <x v="3"/>
          </reference>
        </references>
      </pivotArea>
    </format>
    <format dxfId="40">
      <pivotArea dataOnly="0" labelOnly="1" outline="0" fieldPosition="0">
        <references count="1">
          <reference field="4294967294" count="1">
            <x v="3"/>
          </reference>
        </references>
      </pivotArea>
    </format>
  </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EF71FA2-4F34-46EB-9913-A8F47748236C}" name="PivotTable1" cacheId="510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>
  <location ref="A3:D52" firstHeaderRow="0" firstDataRow="1" firstDataCol="1"/>
  <pivotFields count="8">
    <pivotField name="                                                                                                                                                                             " compact="0" outline="0" showAll="0">
      <items count="8">
        <item x="0"/>
        <item h="1" x="1"/>
        <item h="1" x="2"/>
        <item h="1" x="3"/>
        <item h="1" x="4"/>
        <item h="1" x="5"/>
        <item h="1" x="6"/>
        <item t="default"/>
      </items>
    </pivotField>
    <pivotField axis="axisRow" compact="0" outline="0" showAll="0">
      <items count="145">
        <item h="1" x="101"/>
        <item h="1" x="49"/>
        <item h="1" x="102"/>
        <item h="1" x="50"/>
        <item h="1" x="103"/>
        <item h="1" x="51"/>
        <item h="1" x="100"/>
        <item h="1" x="48"/>
        <item x="34"/>
        <item h="1" x="140"/>
        <item h="1" x="88"/>
        <item x="36"/>
        <item h="1" x="141"/>
        <item h="1" x="89"/>
        <item x="37"/>
        <item h="1" x="142"/>
        <item h="1" x="90"/>
        <item x="38"/>
        <item h="1" x="139"/>
        <item h="1" x="87"/>
        <item x="35"/>
        <item h="1" x="92"/>
        <item x="40"/>
        <item h="1" x="93"/>
        <item x="41"/>
        <item h="1" x="94"/>
        <item x="42"/>
        <item h="1" x="91"/>
        <item x="39"/>
        <item x="44"/>
        <item h="1" x="97"/>
        <item x="45"/>
        <item h="1" x="95"/>
        <item h="1" x="98"/>
        <item x="46"/>
        <item x="43"/>
        <item h="1" x="99"/>
        <item x="47"/>
        <item h="1" x="96"/>
        <item h="1" x="105"/>
        <item h="1" x="53"/>
        <item x="1"/>
        <item h="1" x="106"/>
        <item h="1" x="54"/>
        <item x="2"/>
        <item h="1" x="107"/>
        <item h="1" x="55"/>
        <item x="3"/>
        <item h="1" x="104"/>
        <item h="1" x="52"/>
        <item x="0"/>
        <item h="1" x="57"/>
        <item x="5"/>
        <item h="1" x="110"/>
        <item h="1" x="58"/>
        <item x="6"/>
        <item h="1" x="108"/>
        <item h="1" x="111"/>
        <item h="1" x="59"/>
        <item x="7"/>
        <item h="1" x="112"/>
        <item h="1" x="56"/>
        <item x="4"/>
        <item h="1" x="109"/>
        <item h="1" x="60"/>
        <item h="1" x="114"/>
        <item h="1" x="62"/>
        <item x="10"/>
        <item x="8"/>
        <item h="1" x="115"/>
        <item h="1" x="63"/>
        <item x="11"/>
        <item h="1" x="116"/>
        <item h="1" x="64"/>
        <item x="12"/>
        <item h="1" x="113"/>
        <item h="1" x="61"/>
        <item x="9"/>
        <item h="1" x="118"/>
        <item h="1" x="66"/>
        <item x="14"/>
        <item h="1" x="119"/>
        <item h="1" x="67"/>
        <item x="15"/>
        <item h="1" x="120"/>
        <item h="1" x="68"/>
        <item x="16"/>
        <item h="1" x="117"/>
        <item h="1" x="65"/>
        <item x="13"/>
        <item h="1" x="121"/>
        <item h="1" x="70"/>
        <item x="18"/>
        <item h="1" x="123"/>
        <item h="1" x="71"/>
        <item x="19"/>
        <item h="1" x="124"/>
        <item h="1" x="72"/>
        <item x="20"/>
        <item h="1" x="125"/>
        <item h="1" x="69"/>
        <item x="17"/>
        <item h="1" x="122"/>
        <item h="1" x="73"/>
        <item h="1" x="127"/>
        <item h="1" x="75"/>
        <item x="23"/>
        <item x="21"/>
        <item h="1" x="128"/>
        <item h="1" x="76"/>
        <item x="24"/>
        <item h="1" x="129"/>
        <item h="1" x="77"/>
        <item x="25"/>
        <item h="1" x="126"/>
        <item h="1" x="74"/>
        <item x="22"/>
        <item h="1" x="131"/>
        <item h="1" x="79"/>
        <item x="27"/>
        <item h="1" x="132"/>
        <item h="1" x="80"/>
        <item x="28"/>
        <item h="1" x="133"/>
        <item h="1" x="81"/>
        <item x="29"/>
        <item h="1" x="130"/>
        <item h="1" x="134"/>
        <item h="1" x="78"/>
        <item x="26"/>
        <item x="31"/>
        <item h="1" x="136"/>
        <item h="1" x="84"/>
        <item x="32"/>
        <item h="1" x="82"/>
        <item h="1" x="137"/>
        <item h="1" x="85"/>
        <item x="33"/>
        <item h="1" x="138"/>
        <item x="30"/>
        <item h="1" x="86"/>
        <item h="1" x="135"/>
        <item h="1" x="83"/>
        <item h="1" x="143"/>
        <item t="default"/>
      </items>
    </pivotField>
    <pivotField dataField="1" compact="0" outline="0" showAll="0"/>
    <pivotField compact="0" outline="0" showAll="0"/>
    <pivotField dataField="1" compact="0" outline="0" showAll="0"/>
    <pivotField dataField="1" compact="0" outline="0" showAll="0"/>
    <pivotField compact="0" outline="0" showAll="0"/>
    <pivotField compact="0" outline="0" showAll="0"/>
  </pivotFields>
  <rowFields count="1">
    <field x="1"/>
  </rowFields>
  <rowItems count="49">
    <i>
      <x v="8"/>
    </i>
    <i>
      <x v="11"/>
    </i>
    <i>
      <x v="14"/>
    </i>
    <i>
      <x v="17"/>
    </i>
    <i>
      <x v="20"/>
    </i>
    <i>
      <x v="22"/>
    </i>
    <i>
      <x v="24"/>
    </i>
    <i>
      <x v="26"/>
    </i>
    <i>
      <x v="28"/>
    </i>
    <i>
      <x v="29"/>
    </i>
    <i>
      <x v="31"/>
    </i>
    <i>
      <x v="34"/>
    </i>
    <i>
      <x v="35"/>
    </i>
    <i>
      <x v="37"/>
    </i>
    <i>
      <x v="41"/>
    </i>
    <i>
      <x v="44"/>
    </i>
    <i>
      <x v="47"/>
    </i>
    <i>
      <x v="50"/>
    </i>
    <i>
      <x v="52"/>
    </i>
    <i>
      <x v="55"/>
    </i>
    <i>
      <x v="59"/>
    </i>
    <i>
      <x v="62"/>
    </i>
    <i>
      <x v="67"/>
    </i>
    <i>
      <x v="68"/>
    </i>
    <i>
      <x v="71"/>
    </i>
    <i>
      <x v="74"/>
    </i>
    <i>
      <x v="77"/>
    </i>
    <i>
      <x v="80"/>
    </i>
    <i>
      <x v="83"/>
    </i>
    <i>
      <x v="86"/>
    </i>
    <i>
      <x v="89"/>
    </i>
    <i>
      <x v="92"/>
    </i>
    <i>
      <x v="95"/>
    </i>
    <i>
      <x v="98"/>
    </i>
    <i>
      <x v="101"/>
    </i>
    <i>
      <x v="106"/>
    </i>
    <i>
      <x v="107"/>
    </i>
    <i>
      <x v="110"/>
    </i>
    <i>
      <x v="113"/>
    </i>
    <i>
      <x v="116"/>
    </i>
    <i>
      <x v="119"/>
    </i>
    <i>
      <x v="122"/>
    </i>
    <i>
      <x v="125"/>
    </i>
    <i>
      <x v="129"/>
    </i>
    <i>
      <x v="130"/>
    </i>
    <i>
      <x v="133"/>
    </i>
    <i>
      <x v="137"/>
    </i>
    <i>
      <x v="139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Average of Temperature" fld="4" subtotal="average" baseField="0" baseItem="0" numFmtId="2"/>
    <dataField name="Average of Fuel_Price" fld="5" subtotal="average" baseField="0" baseItem="0"/>
    <dataField name="Sum of Weekly_Sales" fld="2" baseField="0" baseItem="0"/>
  </dataFields>
  <formats count="6">
    <format dxfId="27">
      <pivotArea outline="0" collapsedLevelsAreSubtotals="1" fieldPosition="0"/>
    </format>
    <format dxfId="28">
      <pivotArea field="0" type="button" dataOnly="0" labelOnly="1" outline="0"/>
    </format>
    <format dxfId="29">
      <pivotArea type="topRight" dataOnly="0" labelOnly="1" outline="0" fieldPosition="0"/>
    </format>
    <format dxfId="30">
      <pivotArea dataOnly="0" labelOnly="1" grandCol="1" outline="0" fieldPosition="0"/>
    </format>
    <format dxfId="31">
      <pivotArea outline="0" fieldPosition="0">
        <references count="1">
          <reference field="4294967294" count="1" selected="0">
            <x v="0"/>
          </reference>
        </references>
      </pivotArea>
    </format>
    <format dxfId="32">
      <pivotArea dataOnly="0" labelOnly="1" outline="0" fieldPosition="0">
        <references count="1">
          <reference field="4294967294" count="1">
            <x v="0"/>
          </reference>
        </references>
      </pivotArea>
    </format>
  </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F6F5A3A-EA7A-4D12-8EF0-FA215BD7A947}" name="PivotTable1" cacheId="510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>
  <location ref="A3:G48" firstHeaderRow="1" firstDataRow="2" firstDataCol="1"/>
  <pivotFields count="8">
    <pivotField name="                                                                                                                                                                             " axis="axisCol" compact="0" outline="0" showAll="0">
      <items count="8">
        <item x="0"/>
        <item x="1"/>
        <item x="2"/>
        <item x="3"/>
        <item x="4"/>
        <item x="5"/>
        <item x="6"/>
        <item t="default"/>
      </items>
    </pivotField>
    <pivotField axis="axisRow" compact="0" outline="0" showAll="0" sortType="ascending">
      <items count="145">
        <item x="101"/>
        <item h="1" x="49"/>
        <item x="102"/>
        <item h="1" x="50"/>
        <item x="103"/>
        <item h="1" x="51"/>
        <item x="100"/>
        <item h="1" x="48"/>
        <item h="1" x="34"/>
        <item x="140"/>
        <item h="1" x="88"/>
        <item h="1" x="36"/>
        <item x="141"/>
        <item h="1" x="89"/>
        <item h="1" x="37"/>
        <item x="142"/>
        <item h="1" x="90"/>
        <item h="1" x="38"/>
        <item x="139"/>
        <item h="1" x="87"/>
        <item h="1" x="35"/>
        <item h="1" x="92"/>
        <item h="1" x="40"/>
        <item h="1" x="93"/>
        <item h="1" x="41"/>
        <item h="1" x="94"/>
        <item h="1" x="42"/>
        <item h="1" x="91"/>
        <item h="1" x="39"/>
        <item h="1" x="44"/>
        <item h="1" x="97"/>
        <item h="1" x="45"/>
        <item h="1" x="95"/>
        <item h="1" x="98"/>
        <item h="1" x="46"/>
        <item h="1" x="43"/>
        <item h="1" x="99"/>
        <item h="1" x="47"/>
        <item h="1" x="96"/>
        <item x="105"/>
        <item h="1" x="53"/>
        <item h="1" x="1"/>
        <item x="106"/>
        <item h="1" x="54"/>
        <item h="1" x="2"/>
        <item x="107"/>
        <item h="1" x="55"/>
        <item h="1" x="3"/>
        <item x="104"/>
        <item h="1" x="52"/>
        <item h="1" x="0"/>
        <item h="1" x="57"/>
        <item h="1" x="5"/>
        <item x="110"/>
        <item h="1" x="58"/>
        <item h="1" x="6"/>
        <item x="108"/>
        <item x="111"/>
        <item h="1" x="59"/>
        <item h="1" x="7"/>
        <item x="112"/>
        <item h="1" x="56"/>
        <item h="1" x="4"/>
        <item x="109"/>
        <item h="1" x="60"/>
        <item x="114"/>
        <item h="1" x="62"/>
        <item h="1" x="10"/>
        <item h="1" x="8"/>
        <item x="115"/>
        <item h="1" x="63"/>
        <item h="1" x="11"/>
        <item x="116"/>
        <item h="1" x="64"/>
        <item h="1" x="12"/>
        <item x="113"/>
        <item h="1" x="61"/>
        <item h="1" x="9"/>
        <item x="118"/>
        <item h="1" x="66"/>
        <item h="1" x="14"/>
        <item x="119"/>
        <item h="1" x="67"/>
        <item h="1" x="15"/>
        <item x="120"/>
        <item h="1" x="68"/>
        <item h="1" x="16"/>
        <item x="117"/>
        <item h="1" x="65"/>
        <item h="1" x="13"/>
        <item x="121"/>
        <item h="1" x="70"/>
        <item h="1" x="18"/>
        <item x="123"/>
        <item h="1" x="71"/>
        <item h="1" x="19"/>
        <item x="124"/>
        <item h="1" x="72"/>
        <item h="1" x="20"/>
        <item x="125"/>
        <item h="1" x="69"/>
        <item h="1" x="17"/>
        <item x="122"/>
        <item h="1" x="73"/>
        <item x="127"/>
        <item h="1" x="75"/>
        <item h="1" x="23"/>
        <item h="1" x="21"/>
        <item x="128"/>
        <item h="1" x="76"/>
        <item h="1" x="24"/>
        <item x="129"/>
        <item h="1" x="77"/>
        <item h="1" x="25"/>
        <item x="126"/>
        <item h="1" x="74"/>
        <item h="1" x="22"/>
        <item x="131"/>
        <item h="1" x="79"/>
        <item h="1" x="27"/>
        <item x="132"/>
        <item h="1" x="80"/>
        <item h="1" x="28"/>
        <item x="133"/>
        <item h="1" x="81"/>
        <item h="1" x="29"/>
        <item x="130"/>
        <item x="134"/>
        <item h="1" x="78"/>
        <item h="1" x="26"/>
        <item h="1" x="31"/>
        <item x="136"/>
        <item h="1" x="84"/>
        <item h="1" x="32"/>
        <item h="1" x="82"/>
        <item x="137"/>
        <item h="1" x="85"/>
        <item h="1" x="33"/>
        <item x="138"/>
        <item h="1" x="30"/>
        <item h="1" x="86"/>
        <item x="135"/>
        <item h="1" x="83"/>
        <item h="1" x="143"/>
        <item t="default"/>
      </items>
    </pivotField>
    <pivotField dataField="1"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</pivotFields>
  <rowFields count="1">
    <field x="1"/>
  </rowFields>
  <rowItems count="44">
    <i>
      <x/>
    </i>
    <i>
      <x v="2"/>
    </i>
    <i>
      <x v="4"/>
    </i>
    <i>
      <x v="6"/>
    </i>
    <i>
      <x v="9"/>
    </i>
    <i>
      <x v="12"/>
    </i>
    <i>
      <x v="15"/>
    </i>
    <i>
      <x v="18"/>
    </i>
    <i>
      <x v="39"/>
    </i>
    <i>
      <x v="42"/>
    </i>
    <i>
      <x v="45"/>
    </i>
    <i>
      <x v="48"/>
    </i>
    <i>
      <x v="53"/>
    </i>
    <i>
      <x v="56"/>
    </i>
    <i>
      <x v="57"/>
    </i>
    <i>
      <x v="60"/>
    </i>
    <i>
      <x v="63"/>
    </i>
    <i>
      <x v="65"/>
    </i>
    <i>
      <x v="69"/>
    </i>
    <i>
      <x v="72"/>
    </i>
    <i>
      <x v="75"/>
    </i>
    <i>
      <x v="78"/>
    </i>
    <i>
      <x v="81"/>
    </i>
    <i>
      <x v="84"/>
    </i>
    <i>
      <x v="87"/>
    </i>
    <i>
      <x v="90"/>
    </i>
    <i>
      <x v="93"/>
    </i>
    <i>
      <x v="96"/>
    </i>
    <i>
      <x v="99"/>
    </i>
    <i>
      <x v="102"/>
    </i>
    <i>
      <x v="104"/>
    </i>
    <i>
      <x v="108"/>
    </i>
    <i>
      <x v="111"/>
    </i>
    <i>
      <x v="114"/>
    </i>
    <i>
      <x v="117"/>
    </i>
    <i>
      <x v="120"/>
    </i>
    <i>
      <x v="123"/>
    </i>
    <i>
      <x v="126"/>
    </i>
    <i>
      <x v="127"/>
    </i>
    <i>
      <x v="131"/>
    </i>
    <i>
      <x v="135"/>
    </i>
    <i>
      <x v="138"/>
    </i>
    <i>
      <x v="141"/>
    </i>
    <i t="grand">
      <x/>
    </i>
  </rowItems>
  <colFields count="1">
    <field x="0"/>
  </colFields>
  <colItems count="6">
    <i>
      <x/>
    </i>
    <i>
      <x v="1"/>
    </i>
    <i>
      <x v="2"/>
    </i>
    <i>
      <x v="3"/>
    </i>
    <i>
      <x v="4"/>
    </i>
    <i t="grand">
      <x/>
    </i>
  </colItems>
  <dataFields count="1">
    <dataField name="Sum of Weekly_Sales" fld="2" baseField="0" baseItem="0" numFmtId="165"/>
  </dataFields>
  <formats count="5">
    <format dxfId="22">
      <pivotArea outline="0" collapsedLevelsAreSubtotals="1" fieldPosition="0"/>
    </format>
    <format dxfId="23">
      <pivotArea field="0" type="button" dataOnly="0" labelOnly="1" outline="0" axis="axisCol" fieldPosition="0"/>
    </format>
    <format dxfId="24">
      <pivotArea type="topRight" dataOnly="0" labelOnly="1" outline="0" fieldPosition="0"/>
    </format>
    <format dxfId="25">
      <pivotArea dataOnly="0" labelOnly="1" outline="0" fieldPosition="0">
        <references count="1">
          <reference field="0" count="6">
            <x v="0"/>
            <x v="1"/>
            <x v="2"/>
            <x v="3"/>
            <x v="4"/>
            <x v="5"/>
          </reference>
        </references>
      </pivotArea>
    </format>
    <format dxfId="26">
      <pivotArea dataOnly="0" labelOnly="1" grandCol="1" outline="0" fieldPosition="0"/>
    </format>
  </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29892BC-EB74-46E0-B07A-EAA10C3AD5DA}" name="PivotTable1" cacheId="510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>
  <location ref="A3:G57" firstHeaderRow="1" firstDataRow="2" firstDataCol="1"/>
  <pivotFields count="8">
    <pivotField name="                                                                                                                                                                             " axis="axisCol" compact="0" outline="0" showAll="0">
      <items count="8">
        <item x="0"/>
        <item x="1"/>
        <item x="2"/>
        <item x="3"/>
        <item x="4"/>
        <item x="5"/>
        <item x="6"/>
        <item t="default"/>
      </items>
    </pivotField>
    <pivotField axis="axisRow" compact="0" outline="0" showAll="0" sortType="ascending">
      <items count="145">
        <item h="1" x="101"/>
        <item x="49"/>
        <item h="1" x="102"/>
        <item x="50"/>
        <item h="1" x="103"/>
        <item x="51"/>
        <item h="1" x="100"/>
        <item x="48"/>
        <item h="1" x="34"/>
        <item h="1" x="140"/>
        <item x="88"/>
        <item h="1" x="36"/>
        <item h="1" x="141"/>
        <item x="89"/>
        <item h="1" x="37"/>
        <item h="1" x="142"/>
        <item x="90"/>
        <item h="1" x="38"/>
        <item h="1" x="139"/>
        <item x="87"/>
        <item h="1" x="35"/>
        <item x="92"/>
        <item h="1" x="40"/>
        <item x="93"/>
        <item h="1" x="41"/>
        <item x="94"/>
        <item h="1" x="42"/>
        <item x="91"/>
        <item h="1" x="39"/>
        <item h="1" x="44"/>
        <item x="97"/>
        <item h="1" x="45"/>
        <item x="95"/>
        <item x="98"/>
        <item h="1" x="46"/>
        <item h="1" x="43"/>
        <item x="99"/>
        <item h="1" x="47"/>
        <item x="96"/>
        <item h="1" x="105"/>
        <item x="53"/>
        <item h="1" x="1"/>
        <item h="1" x="106"/>
        <item x="54"/>
        <item h="1" x="2"/>
        <item h="1" x="107"/>
        <item x="55"/>
        <item h="1" x="3"/>
        <item h="1" x="104"/>
        <item x="52"/>
        <item h="1" x="0"/>
        <item x="57"/>
        <item h="1" x="5"/>
        <item h="1" x="110"/>
        <item x="58"/>
        <item h="1" x="6"/>
        <item h="1" x="108"/>
        <item h="1" x="111"/>
        <item x="59"/>
        <item h="1" x="7"/>
        <item h="1" x="112"/>
        <item x="56"/>
        <item h="1" x="4"/>
        <item h="1" x="109"/>
        <item x="60"/>
        <item h="1" x="114"/>
        <item x="62"/>
        <item h="1" x="10"/>
        <item h="1" x="8"/>
        <item h="1" x="115"/>
        <item x="63"/>
        <item h="1" x="11"/>
        <item h="1" x="116"/>
        <item x="64"/>
        <item h="1" x="12"/>
        <item h="1" x="113"/>
        <item x="61"/>
        <item h="1" x="9"/>
        <item h="1" x="118"/>
        <item x="66"/>
        <item h="1" x="14"/>
        <item h="1" x="119"/>
        <item x="67"/>
        <item h="1" x="15"/>
        <item h="1" x="120"/>
        <item x="68"/>
        <item h="1" x="16"/>
        <item h="1" x="117"/>
        <item x="65"/>
        <item h="1" x="13"/>
        <item h="1" x="121"/>
        <item x="70"/>
        <item h="1" x="18"/>
        <item h="1" x="123"/>
        <item x="71"/>
        <item h="1" x="19"/>
        <item h="1" x="124"/>
        <item x="72"/>
        <item h="1" x="20"/>
        <item h="1" x="125"/>
        <item x="69"/>
        <item h="1" x="17"/>
        <item h="1" x="122"/>
        <item x="73"/>
        <item h="1" x="127"/>
        <item x="75"/>
        <item h="1" x="23"/>
        <item h="1" x="21"/>
        <item h="1" x="128"/>
        <item x="76"/>
        <item h="1" x="24"/>
        <item h="1" x="129"/>
        <item x="77"/>
        <item h="1" x="25"/>
        <item h="1" x="126"/>
        <item x="74"/>
        <item h="1" x="22"/>
        <item h="1" x="131"/>
        <item x="79"/>
        <item h="1" x="27"/>
        <item h="1" x="132"/>
        <item x="80"/>
        <item h="1" x="28"/>
        <item h="1" x="133"/>
        <item x="81"/>
        <item h="1" x="29"/>
        <item h="1" x="130"/>
        <item h="1" x="134"/>
        <item x="78"/>
        <item h="1" x="26"/>
        <item h="1" x="31"/>
        <item h="1" x="136"/>
        <item x="84"/>
        <item h="1" x="32"/>
        <item x="82"/>
        <item h="1" x="137"/>
        <item x="85"/>
        <item h="1" x="33"/>
        <item h="1" x="138"/>
        <item h="1" x="30"/>
        <item x="86"/>
        <item h="1" x="135"/>
        <item x="83"/>
        <item h="1" x="143"/>
        <item t="default"/>
      </items>
    </pivotField>
    <pivotField dataField="1"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</pivotFields>
  <rowFields count="1">
    <field x="1"/>
  </rowFields>
  <rowItems count="53">
    <i>
      <x v="1"/>
    </i>
    <i>
      <x v="3"/>
    </i>
    <i>
      <x v="5"/>
    </i>
    <i>
      <x v="7"/>
    </i>
    <i>
      <x v="10"/>
    </i>
    <i>
      <x v="13"/>
    </i>
    <i>
      <x v="16"/>
    </i>
    <i>
      <x v="19"/>
    </i>
    <i>
      <x v="21"/>
    </i>
    <i>
      <x v="23"/>
    </i>
    <i>
      <x v="25"/>
    </i>
    <i>
      <x v="27"/>
    </i>
    <i>
      <x v="30"/>
    </i>
    <i>
      <x v="32"/>
    </i>
    <i>
      <x v="33"/>
    </i>
    <i>
      <x v="36"/>
    </i>
    <i>
      <x v="38"/>
    </i>
    <i>
      <x v="40"/>
    </i>
    <i>
      <x v="43"/>
    </i>
    <i>
      <x v="46"/>
    </i>
    <i>
      <x v="49"/>
    </i>
    <i>
      <x v="51"/>
    </i>
    <i>
      <x v="54"/>
    </i>
    <i>
      <x v="58"/>
    </i>
    <i>
      <x v="61"/>
    </i>
    <i>
      <x v="64"/>
    </i>
    <i>
      <x v="66"/>
    </i>
    <i>
      <x v="70"/>
    </i>
    <i>
      <x v="73"/>
    </i>
    <i>
      <x v="76"/>
    </i>
    <i>
      <x v="79"/>
    </i>
    <i>
      <x v="82"/>
    </i>
    <i>
      <x v="85"/>
    </i>
    <i>
      <x v="88"/>
    </i>
    <i>
      <x v="91"/>
    </i>
    <i>
      <x v="94"/>
    </i>
    <i>
      <x v="97"/>
    </i>
    <i>
      <x v="100"/>
    </i>
    <i>
      <x v="103"/>
    </i>
    <i>
      <x v="105"/>
    </i>
    <i>
      <x v="109"/>
    </i>
    <i>
      <x v="112"/>
    </i>
    <i>
      <x v="115"/>
    </i>
    <i>
      <x v="118"/>
    </i>
    <i>
      <x v="121"/>
    </i>
    <i>
      <x v="124"/>
    </i>
    <i>
      <x v="128"/>
    </i>
    <i>
      <x v="132"/>
    </i>
    <i>
      <x v="134"/>
    </i>
    <i>
      <x v="136"/>
    </i>
    <i>
      <x v="140"/>
    </i>
    <i>
      <x v="142"/>
    </i>
    <i t="grand">
      <x/>
    </i>
  </rowItems>
  <colFields count="1">
    <field x="0"/>
  </colFields>
  <colItems count="6">
    <i>
      <x/>
    </i>
    <i>
      <x v="1"/>
    </i>
    <i>
      <x v="2"/>
    </i>
    <i>
      <x v="3"/>
    </i>
    <i>
      <x v="4"/>
    </i>
    <i t="grand">
      <x/>
    </i>
  </colItems>
  <dataFields count="1">
    <dataField name="Sum of Weekly_Sales" fld="2" baseField="0" baseItem="0" numFmtId="165"/>
  </dataFields>
  <formats count="5">
    <format dxfId="17">
      <pivotArea outline="0" collapsedLevelsAreSubtotals="1" fieldPosition="0"/>
    </format>
    <format dxfId="18">
      <pivotArea field="0" type="button" dataOnly="0" labelOnly="1" outline="0" axis="axisCol" fieldPosition="0"/>
    </format>
    <format dxfId="19">
      <pivotArea type="topRight" dataOnly="0" labelOnly="1" outline="0" fieldPosition="0"/>
    </format>
    <format dxfId="20">
      <pivotArea dataOnly="0" labelOnly="1" outline="0" fieldPosition="0">
        <references count="1">
          <reference field="0" count="6">
            <x v="0"/>
            <x v="1"/>
            <x v="2"/>
            <x v="3"/>
            <x v="4"/>
            <x v="5"/>
          </reference>
        </references>
      </pivotArea>
    </format>
    <format dxfId="21">
      <pivotArea dataOnly="0" labelOnly="1" grandCol="1" outline="0" fieldPosition="0"/>
    </format>
  </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ECC7975-3AEB-4602-9D12-82DAA7023BE8}" name="PivotTable1" cacheId="510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>
  <location ref="A3:H53" firstHeaderRow="1" firstDataRow="2" firstDataCol="1"/>
  <pivotFields count="8">
    <pivotField name="                                                                                                                                                                             " axis="axisCol" compact="0" outline="0" showAll="0">
      <items count="8">
        <item x="0"/>
        <item x="1"/>
        <item x="2"/>
        <item x="3"/>
        <item x="4"/>
        <item x="5"/>
        <item x="6"/>
        <item t="default"/>
      </items>
    </pivotField>
    <pivotField axis="axisRow" compact="0" outline="0" showAll="0" sortType="ascending">
      <items count="145">
        <item h="1" x="101"/>
        <item h="1" x="49"/>
        <item h="1" x="102"/>
        <item h="1" x="50"/>
        <item h="1" x="103"/>
        <item h="1" x="51"/>
        <item h="1" x="100"/>
        <item h="1" x="48"/>
        <item x="34"/>
        <item h="1" x="140"/>
        <item h="1" x="88"/>
        <item x="36"/>
        <item h="1" x="141"/>
        <item h="1" x="89"/>
        <item x="37"/>
        <item h="1" x="142"/>
        <item h="1" x="90"/>
        <item x="38"/>
        <item h="1" x="139"/>
        <item h="1" x="87"/>
        <item x="35"/>
        <item h="1" x="92"/>
        <item x="40"/>
        <item h="1" x="93"/>
        <item x="41"/>
        <item h="1" x="94"/>
        <item x="42"/>
        <item h="1" x="91"/>
        <item x="39"/>
        <item x="44"/>
        <item h="1" x="97"/>
        <item x="45"/>
        <item h="1" x="95"/>
        <item h="1" x="98"/>
        <item x="46"/>
        <item x="43"/>
        <item h="1" x="99"/>
        <item x="47"/>
        <item h="1" x="96"/>
        <item h="1" x="105"/>
        <item h="1" x="53"/>
        <item x="1"/>
        <item h="1" x="106"/>
        <item h="1" x="54"/>
        <item x="2"/>
        <item h="1" x="107"/>
        <item h="1" x="55"/>
        <item x="3"/>
        <item h="1" x="104"/>
        <item h="1" x="52"/>
        <item x="0"/>
        <item h="1" x="57"/>
        <item x="5"/>
        <item h="1" x="110"/>
        <item h="1" x="58"/>
        <item x="6"/>
        <item h="1" x="108"/>
        <item h="1" x="111"/>
        <item h="1" x="59"/>
        <item x="7"/>
        <item h="1" x="112"/>
        <item h="1" x="56"/>
        <item x="4"/>
        <item h="1" x="109"/>
        <item h="1" x="60"/>
        <item h="1" x="114"/>
        <item h="1" x="62"/>
        <item x="10"/>
        <item x="8"/>
        <item h="1" x="115"/>
        <item h="1" x="63"/>
        <item x="11"/>
        <item h="1" x="116"/>
        <item h="1" x="64"/>
        <item x="12"/>
        <item h="1" x="113"/>
        <item h="1" x="61"/>
        <item x="9"/>
        <item h="1" x="118"/>
        <item h="1" x="66"/>
        <item x="14"/>
        <item h="1" x="119"/>
        <item h="1" x="67"/>
        <item x="15"/>
        <item h="1" x="120"/>
        <item h="1" x="68"/>
        <item x="16"/>
        <item h="1" x="117"/>
        <item h="1" x="65"/>
        <item x="13"/>
        <item h="1" x="121"/>
        <item h="1" x="70"/>
        <item x="18"/>
        <item h="1" x="123"/>
        <item h="1" x="71"/>
        <item x="19"/>
        <item h="1" x="124"/>
        <item h="1" x="72"/>
        <item x="20"/>
        <item h="1" x="125"/>
        <item h="1" x="69"/>
        <item x="17"/>
        <item h="1" x="122"/>
        <item h="1" x="73"/>
        <item h="1" x="127"/>
        <item h="1" x="75"/>
        <item x="23"/>
        <item x="21"/>
        <item h="1" x="128"/>
        <item h="1" x="76"/>
        <item x="24"/>
        <item h="1" x="129"/>
        <item h="1" x="77"/>
        <item x="25"/>
        <item h="1" x="126"/>
        <item h="1" x="74"/>
        <item x="22"/>
        <item h="1" x="131"/>
        <item h="1" x="79"/>
        <item x="27"/>
        <item h="1" x="132"/>
        <item h="1" x="80"/>
        <item x="28"/>
        <item h="1" x="133"/>
        <item h="1" x="81"/>
        <item x="29"/>
        <item h="1" x="130"/>
        <item h="1" x="134"/>
        <item h="1" x="78"/>
        <item x="26"/>
        <item x="31"/>
        <item h="1" x="136"/>
        <item h="1" x="84"/>
        <item x="32"/>
        <item h="1" x="82"/>
        <item h="1" x="137"/>
        <item h="1" x="85"/>
        <item x="33"/>
        <item h="1" x="138"/>
        <item x="30"/>
        <item h="1" x="86"/>
        <item h="1" x="135"/>
        <item h="1" x="83"/>
        <item h="1" x="143"/>
        <item t="default"/>
      </items>
    </pivotField>
    <pivotField dataField="1"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</pivotFields>
  <rowFields count="1">
    <field x="1"/>
  </rowFields>
  <rowItems count="49">
    <i>
      <x v="8"/>
    </i>
    <i>
      <x v="11"/>
    </i>
    <i>
      <x v="14"/>
    </i>
    <i>
      <x v="17"/>
    </i>
    <i>
      <x v="20"/>
    </i>
    <i>
      <x v="22"/>
    </i>
    <i>
      <x v="24"/>
    </i>
    <i>
      <x v="26"/>
    </i>
    <i>
      <x v="28"/>
    </i>
    <i>
      <x v="29"/>
    </i>
    <i>
      <x v="31"/>
    </i>
    <i>
      <x v="34"/>
    </i>
    <i>
      <x v="35"/>
    </i>
    <i>
      <x v="37"/>
    </i>
    <i>
      <x v="41"/>
    </i>
    <i>
      <x v="44"/>
    </i>
    <i>
      <x v="47"/>
    </i>
    <i>
      <x v="50"/>
    </i>
    <i>
      <x v="52"/>
    </i>
    <i>
      <x v="55"/>
    </i>
    <i>
      <x v="59"/>
    </i>
    <i>
      <x v="62"/>
    </i>
    <i>
      <x v="67"/>
    </i>
    <i>
      <x v="68"/>
    </i>
    <i>
      <x v="71"/>
    </i>
    <i>
      <x v="74"/>
    </i>
    <i>
      <x v="77"/>
    </i>
    <i>
      <x v="80"/>
    </i>
    <i>
      <x v="83"/>
    </i>
    <i>
      <x v="86"/>
    </i>
    <i>
      <x v="89"/>
    </i>
    <i>
      <x v="92"/>
    </i>
    <i>
      <x v="95"/>
    </i>
    <i>
      <x v="98"/>
    </i>
    <i>
      <x v="101"/>
    </i>
    <i>
      <x v="106"/>
    </i>
    <i>
      <x v="107"/>
    </i>
    <i>
      <x v="110"/>
    </i>
    <i>
      <x v="113"/>
    </i>
    <i>
      <x v="116"/>
    </i>
    <i>
      <x v="119"/>
    </i>
    <i>
      <x v="122"/>
    </i>
    <i>
      <x v="125"/>
    </i>
    <i>
      <x v="129"/>
    </i>
    <i>
      <x v="130"/>
    </i>
    <i>
      <x v="133"/>
    </i>
    <i>
      <x v="137"/>
    </i>
    <i>
      <x v="139"/>
    </i>
    <i t="grand">
      <x/>
    </i>
  </rowItems>
  <colFields count="1">
    <field x="0"/>
  </colFields>
  <colItems count="7">
    <i>
      <x/>
    </i>
    <i>
      <x v="1"/>
    </i>
    <i>
      <x v="2"/>
    </i>
    <i>
      <x v="3"/>
    </i>
    <i>
      <x v="4"/>
    </i>
    <i>
      <x v="5"/>
    </i>
    <i t="grand">
      <x/>
    </i>
  </colItems>
  <dataFields count="1">
    <dataField name="Sum of Weekly_Sales" fld="2" baseField="0" baseItem="0" numFmtId="165"/>
  </dataFields>
  <formats count="5">
    <format dxfId="12">
      <pivotArea outline="0" collapsedLevelsAreSubtotals="1" fieldPosition="0"/>
    </format>
    <format dxfId="13">
      <pivotArea field="0" type="button" dataOnly="0" labelOnly="1" outline="0" axis="axisCol" fieldPosition="0"/>
    </format>
    <format dxfId="14">
      <pivotArea type="topRight" dataOnly="0" labelOnly="1" outline="0" fieldPosition="0"/>
    </format>
    <format dxfId="15">
      <pivotArea dataOnly="0" labelOnly="1" grandCol="1" outline="0" fieldPosition="0"/>
    </format>
    <format dxfId="16">
      <pivotArea dataOnly="0" labelOnly="1" outline="0" fieldPosition="0">
        <references count="1">
          <reference field="0" count="6">
            <x v="0"/>
            <x v="1"/>
            <x v="2"/>
            <x v="3"/>
            <x v="4"/>
            <x v="5"/>
          </reference>
        </references>
      </pivotArea>
    </format>
  </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licer_Store" xr10:uid="{12462185-EBB4-48E5-ABCF-572AFB1702DC}" sourceName="Store">
  <pivotTables>
    <pivotTable tabId="15" name="PivotTable1"/>
  </pivotTables>
  <data>
    <tabular pivotCacheId="1279703412">
      <items count="7">
        <i x="0"/>
        <i x="1"/>
        <i x="2"/>
        <i x="3" s="1"/>
        <i x="4"/>
        <i x="5"/>
        <i x="6" nd="1"/>
      </items>
    </tabular>
  </data>
</slicerCacheDefinition>
</file>

<file path=xl/slicerCaches/slicerCache2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licer_Date" xr10:uid="{40883279-CA3C-44D4-827F-73D7F4D89B0B}" sourceName="Date">
  <pivotTables>
    <pivotTable tabId="15" name="PivotTable1"/>
  </pivotTables>
  <data>
    <tabular pivotCacheId="1279703412">
      <items count="144">
        <i x="94" s="1"/>
        <i x="42" s="1"/>
        <i x="99" s="1"/>
        <i x="47" s="1"/>
        <i x="105" s="1"/>
        <i x="53" s="1"/>
        <i x="1" s="1"/>
        <i x="31" s="1"/>
        <i x="135" s="1"/>
        <i x="83" s="1"/>
        <i x="101" s="1" nd="1"/>
        <i x="49" s="1" nd="1"/>
        <i x="102" s="1" nd="1"/>
        <i x="50" s="1" nd="1"/>
        <i x="103" s="1" nd="1"/>
        <i x="51" s="1" nd="1"/>
        <i x="100" s="1" nd="1"/>
        <i x="48" s="1" nd="1"/>
        <i x="34" s="1" nd="1"/>
        <i x="140" s="1" nd="1"/>
        <i x="88" s="1" nd="1"/>
        <i x="36" s="1" nd="1"/>
        <i x="141" s="1" nd="1"/>
        <i x="89" s="1" nd="1"/>
        <i x="37" s="1" nd="1"/>
        <i x="142" s="1" nd="1"/>
        <i x="90" s="1" nd="1"/>
        <i x="38" s="1" nd="1"/>
        <i x="139" s="1" nd="1"/>
        <i x="87" s="1" nd="1"/>
        <i x="35" s="1" nd="1"/>
        <i x="92" s="1" nd="1"/>
        <i x="40" s="1" nd="1"/>
        <i x="93" s="1" nd="1"/>
        <i x="41" s="1" nd="1"/>
        <i x="91" s="1" nd="1"/>
        <i x="39" s="1" nd="1"/>
        <i x="44" s="1" nd="1"/>
        <i x="97" s="1" nd="1"/>
        <i x="45" s="1" nd="1"/>
        <i x="95" s="1" nd="1"/>
        <i x="98" s="1" nd="1"/>
        <i x="46" s="1" nd="1"/>
        <i x="43" s="1" nd="1"/>
        <i x="96" s="1" nd="1"/>
        <i x="106" s="1" nd="1"/>
        <i x="54" s="1" nd="1"/>
        <i x="2" s="1" nd="1"/>
        <i x="107" s="1" nd="1"/>
        <i x="55" s="1" nd="1"/>
        <i x="3" s="1" nd="1"/>
        <i x="104" s="1" nd="1"/>
        <i x="52" s="1" nd="1"/>
        <i x="0" s="1" nd="1"/>
        <i x="57" s="1" nd="1"/>
        <i x="5" s="1" nd="1"/>
        <i x="110" s="1" nd="1"/>
        <i x="58" s="1" nd="1"/>
        <i x="6" s="1" nd="1"/>
        <i x="108" s="1" nd="1"/>
        <i x="111" s="1" nd="1"/>
        <i x="59" s="1" nd="1"/>
        <i x="7" s="1" nd="1"/>
        <i x="112" s="1" nd="1"/>
        <i x="56" s="1" nd="1"/>
        <i x="4" s="1" nd="1"/>
        <i x="109" s="1" nd="1"/>
        <i x="60" s="1" nd="1"/>
        <i x="114" s="1" nd="1"/>
        <i x="62" s="1" nd="1"/>
        <i x="10" s="1" nd="1"/>
        <i x="8" s="1" nd="1"/>
        <i x="115" s="1" nd="1"/>
        <i x="63" s="1" nd="1"/>
        <i x="11" s="1" nd="1"/>
        <i x="116" s="1" nd="1"/>
        <i x="64" s="1" nd="1"/>
        <i x="12" s="1" nd="1"/>
        <i x="113" s="1" nd="1"/>
        <i x="61" s="1" nd="1"/>
        <i x="9" s="1" nd="1"/>
        <i x="118" s="1" nd="1"/>
        <i x="66" s="1" nd="1"/>
        <i x="14" s="1" nd="1"/>
        <i x="119" s="1" nd="1"/>
        <i x="67" s="1" nd="1"/>
        <i x="15" s="1" nd="1"/>
        <i x="120" s="1" nd="1"/>
        <i x="68" s="1" nd="1"/>
        <i x="16" s="1" nd="1"/>
        <i x="117" s="1" nd="1"/>
        <i x="65" s="1" nd="1"/>
        <i x="13" s="1" nd="1"/>
        <i x="121" s="1" nd="1"/>
        <i x="70" s="1" nd="1"/>
        <i x="18" s="1" nd="1"/>
        <i x="123" s="1" nd="1"/>
        <i x="71" s="1" nd="1"/>
        <i x="19" s="1" nd="1"/>
        <i x="124" s="1" nd="1"/>
        <i x="72" s="1" nd="1"/>
        <i x="20" s="1" nd="1"/>
        <i x="125" s="1" nd="1"/>
        <i x="69" s="1" nd="1"/>
        <i x="17" s="1" nd="1"/>
        <i x="122" s="1" nd="1"/>
        <i x="73" s="1" nd="1"/>
        <i x="127" s="1" nd="1"/>
        <i x="75" s="1" nd="1"/>
        <i x="23" s="1" nd="1"/>
        <i x="21" s="1" nd="1"/>
        <i x="128" s="1" nd="1"/>
        <i x="76" s="1" nd="1"/>
        <i x="24" s="1" nd="1"/>
        <i x="129" s="1" nd="1"/>
        <i x="77" s="1" nd="1"/>
        <i x="25" s="1" nd="1"/>
        <i x="126" s="1" nd="1"/>
        <i x="74" s="1" nd="1"/>
        <i x="22" s="1" nd="1"/>
        <i x="131" s="1" nd="1"/>
        <i x="79" s="1" nd="1"/>
        <i x="27" s="1" nd="1"/>
        <i x="132" s="1" nd="1"/>
        <i x="80" s="1" nd="1"/>
        <i x="28" s="1" nd="1"/>
        <i x="133" s="1" nd="1"/>
        <i x="81" s="1" nd="1"/>
        <i x="29" s="1" nd="1"/>
        <i x="130" s="1" nd="1"/>
        <i x="134" s="1" nd="1"/>
        <i x="78" s="1" nd="1"/>
        <i x="26" s="1" nd="1"/>
        <i x="136" s="1" nd="1"/>
        <i x="84" s="1" nd="1"/>
        <i x="32" s="1" nd="1"/>
        <i x="82" s="1" nd="1"/>
        <i x="137" s="1" nd="1"/>
        <i x="85" s="1" nd="1"/>
        <i x="33" s="1" nd="1"/>
        <i x="138" s="1" nd="1"/>
        <i x="30" s="1" nd="1"/>
        <i x="86" s="1" nd="1"/>
        <i x="143" s="1" nd="1"/>
      </items>
    </tabular>
  </data>
</slicerCacheDefinition>
</file>

<file path=xl/slicerCaches/slicerCache3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licer_Date1" xr10:uid="{06590EC5-0E92-43D8-9DDE-288F9FA9562E}" sourceName="Date">
  <pivotTables>
    <pivotTable tabId="16" name="PivotTable1"/>
  </pivotTables>
  <data>
    <tabular pivotCacheId="1279703412">
      <items count="144">
        <i x="94"/>
        <i x="42" s="1"/>
        <i x="99"/>
        <i x="47" s="1"/>
        <i x="105"/>
        <i x="53"/>
        <i x="1" s="1"/>
        <i x="31" s="1"/>
        <i x="135"/>
        <i x="83"/>
        <i x="101" nd="1"/>
        <i x="49" nd="1"/>
        <i x="102" nd="1"/>
        <i x="50" nd="1"/>
        <i x="103" nd="1"/>
        <i x="51" nd="1"/>
        <i x="100" nd="1"/>
        <i x="48" nd="1"/>
        <i x="34" s="1" nd="1"/>
        <i x="140" nd="1"/>
        <i x="88" nd="1"/>
        <i x="36" s="1" nd="1"/>
        <i x="141" nd="1"/>
        <i x="89" nd="1"/>
        <i x="37" s="1" nd="1"/>
        <i x="142" nd="1"/>
        <i x="90" nd="1"/>
        <i x="38" s="1" nd="1"/>
        <i x="139" nd="1"/>
        <i x="87" nd="1"/>
        <i x="35" s="1" nd="1"/>
        <i x="92" nd="1"/>
        <i x="40" s="1" nd="1"/>
        <i x="93" nd="1"/>
        <i x="41" s="1" nd="1"/>
        <i x="91" nd="1"/>
        <i x="39" s="1" nd="1"/>
        <i x="44" s="1" nd="1"/>
        <i x="97" nd="1"/>
        <i x="45" s="1" nd="1"/>
        <i x="95" nd="1"/>
        <i x="98" nd="1"/>
        <i x="46" s="1" nd="1"/>
        <i x="43" s="1" nd="1"/>
        <i x="96" nd="1"/>
        <i x="106" nd="1"/>
        <i x="54" nd="1"/>
        <i x="2" s="1" nd="1"/>
        <i x="107" nd="1"/>
        <i x="55" nd="1"/>
        <i x="3" s="1" nd="1"/>
        <i x="104" nd="1"/>
        <i x="52" nd="1"/>
        <i x="0" s="1" nd="1"/>
        <i x="57" nd="1"/>
        <i x="5" s="1" nd="1"/>
        <i x="110" nd="1"/>
        <i x="58" nd="1"/>
        <i x="6" s="1" nd="1"/>
        <i x="108" nd="1"/>
        <i x="111" nd="1"/>
        <i x="59" nd="1"/>
        <i x="7" s="1" nd="1"/>
        <i x="112" nd="1"/>
        <i x="56" nd="1"/>
        <i x="4" s="1" nd="1"/>
        <i x="109" nd="1"/>
        <i x="60" nd="1"/>
        <i x="114" nd="1"/>
        <i x="62" nd="1"/>
        <i x="10" s="1" nd="1"/>
        <i x="8" s="1" nd="1"/>
        <i x="115" nd="1"/>
        <i x="63" nd="1"/>
        <i x="11" s="1" nd="1"/>
        <i x="116" nd="1"/>
        <i x="64" nd="1"/>
        <i x="12" s="1" nd="1"/>
        <i x="113" nd="1"/>
        <i x="61" nd="1"/>
        <i x="9" s="1" nd="1"/>
        <i x="118" nd="1"/>
        <i x="66" nd="1"/>
        <i x="14" s="1" nd="1"/>
        <i x="119" nd="1"/>
        <i x="67" nd="1"/>
        <i x="15" s="1" nd="1"/>
        <i x="120" nd="1"/>
        <i x="68" nd="1"/>
        <i x="16" s="1" nd="1"/>
        <i x="117" nd="1"/>
        <i x="65" nd="1"/>
        <i x="13" s="1" nd="1"/>
        <i x="121" nd="1"/>
        <i x="70" nd="1"/>
        <i x="18" s="1" nd="1"/>
        <i x="123" nd="1"/>
        <i x="71" nd="1"/>
        <i x="19" s="1" nd="1"/>
        <i x="124" nd="1"/>
        <i x="72" nd="1"/>
        <i x="20" s="1" nd="1"/>
        <i x="125" nd="1"/>
        <i x="69" nd="1"/>
        <i x="17" s="1" nd="1"/>
        <i x="122" nd="1"/>
        <i x="73" nd="1"/>
        <i x="127" nd="1"/>
        <i x="75" nd="1"/>
        <i x="23" s="1" nd="1"/>
        <i x="21" s="1" nd="1"/>
        <i x="128" nd="1"/>
        <i x="76" nd="1"/>
        <i x="24" s="1" nd="1"/>
        <i x="129" nd="1"/>
        <i x="77" nd="1"/>
        <i x="25" s="1" nd="1"/>
        <i x="126" nd="1"/>
        <i x="74" nd="1"/>
        <i x="22" s="1" nd="1"/>
        <i x="131" nd="1"/>
        <i x="79" nd="1"/>
        <i x="27" s="1" nd="1"/>
        <i x="132" nd="1"/>
        <i x="80" nd="1"/>
        <i x="28" s="1" nd="1"/>
        <i x="133" nd="1"/>
        <i x="81" nd="1"/>
        <i x="29" s="1" nd="1"/>
        <i x="130" nd="1"/>
        <i x="134" nd="1"/>
        <i x="78" nd="1"/>
        <i x="26" s="1" nd="1"/>
        <i x="136" nd="1"/>
        <i x="84" nd="1"/>
        <i x="32" s="1" nd="1"/>
        <i x="82" nd="1"/>
        <i x="137" nd="1"/>
        <i x="85" nd="1"/>
        <i x="33" s="1" nd="1"/>
        <i x="138" nd="1"/>
        <i x="30" s="1" nd="1"/>
        <i x="86" nd="1"/>
        <i x="143" nd="1"/>
      </items>
    </tabular>
  </data>
</slicerCacheDefinition>
</file>

<file path=xl/slicerCaches/slicerCache4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licer_Store1" xr10:uid="{BA14F9BF-0569-4801-9E2E-4DE9F47F38CE}" sourceName="Store">
  <pivotTables>
    <pivotTable tabId="16" name="PivotTable1"/>
  </pivotTables>
  <data>
    <tabular pivotCacheId="1279703412">
      <items count="7">
        <i x="0"/>
        <i x="1"/>
        <i x="2"/>
        <i x="3"/>
        <i x="4" s="1"/>
        <i x="5"/>
        <i x="6" nd="1"/>
      </items>
    </tabular>
  </data>
</slicerCacheDefinition>
</file>

<file path=xl/slicerCaches/slicerCache5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licer_Date2" xr10:uid="{E472FBAC-AE52-4B0F-9EBB-A031033486AF}" sourceName="Date">
  <pivotTables>
    <pivotTable tabId="17" name="PivotTable1"/>
  </pivotTables>
  <data>
    <tabular pivotCacheId="1279703412">
      <items count="144">
        <i x="94"/>
        <i x="42"/>
        <i x="99"/>
        <i x="47"/>
        <i x="105" s="1"/>
        <i x="53"/>
        <i x="1"/>
        <i x="31"/>
        <i x="135" s="1"/>
        <i x="83"/>
        <i x="101" s="1" nd="1"/>
        <i x="49" nd="1"/>
        <i x="102" s="1" nd="1"/>
        <i x="50" nd="1"/>
        <i x="103" s="1" nd="1"/>
        <i x="51" nd="1"/>
        <i x="100" s="1" nd="1"/>
        <i x="48" nd="1"/>
        <i x="34" nd="1"/>
        <i x="140" s="1" nd="1"/>
        <i x="88" nd="1"/>
        <i x="36" nd="1"/>
        <i x="141" s="1" nd="1"/>
        <i x="89" nd="1"/>
        <i x="37" nd="1"/>
        <i x="142" s="1" nd="1"/>
        <i x="90" nd="1"/>
        <i x="38" nd="1"/>
        <i x="139" s="1" nd="1"/>
        <i x="87" nd="1"/>
        <i x="35" nd="1"/>
        <i x="92" nd="1"/>
        <i x="40" nd="1"/>
        <i x="93" nd="1"/>
        <i x="41" nd="1"/>
        <i x="91" nd="1"/>
        <i x="39" nd="1"/>
        <i x="44" nd="1"/>
        <i x="97" nd="1"/>
        <i x="45" nd="1"/>
        <i x="95" nd="1"/>
        <i x="98" nd="1"/>
        <i x="46" nd="1"/>
        <i x="43" nd="1"/>
        <i x="96" nd="1"/>
        <i x="106" s="1" nd="1"/>
        <i x="54" nd="1"/>
        <i x="2" nd="1"/>
        <i x="107" s="1" nd="1"/>
        <i x="55" nd="1"/>
        <i x="3" nd="1"/>
        <i x="104" s="1" nd="1"/>
        <i x="52" nd="1"/>
        <i x="0" nd="1"/>
        <i x="57" nd="1"/>
        <i x="5" nd="1"/>
        <i x="110" s="1" nd="1"/>
        <i x="58" nd="1"/>
        <i x="6" nd="1"/>
        <i x="108" s="1" nd="1"/>
        <i x="111" s="1" nd="1"/>
        <i x="59" nd="1"/>
        <i x="7" nd="1"/>
        <i x="112" s="1" nd="1"/>
        <i x="56" nd="1"/>
        <i x="4" nd="1"/>
        <i x="109" s="1" nd="1"/>
        <i x="60" nd="1"/>
        <i x="114" s="1" nd="1"/>
        <i x="62" nd="1"/>
        <i x="10" nd="1"/>
        <i x="8" nd="1"/>
        <i x="115" s="1" nd="1"/>
        <i x="63" nd="1"/>
        <i x="11" nd="1"/>
        <i x="116" s="1" nd="1"/>
        <i x="64" nd="1"/>
        <i x="12" nd="1"/>
        <i x="113" s="1" nd="1"/>
        <i x="61" nd="1"/>
        <i x="9" nd="1"/>
        <i x="118" s="1" nd="1"/>
        <i x="66" nd="1"/>
        <i x="14" nd="1"/>
        <i x="119" s="1" nd="1"/>
        <i x="67" nd="1"/>
        <i x="15" nd="1"/>
        <i x="120" s="1" nd="1"/>
        <i x="68" nd="1"/>
        <i x="16" nd="1"/>
        <i x="117" s="1" nd="1"/>
        <i x="65" nd="1"/>
        <i x="13" nd="1"/>
        <i x="121" s="1" nd="1"/>
        <i x="70" nd="1"/>
        <i x="18" nd="1"/>
        <i x="123" s="1" nd="1"/>
        <i x="71" nd="1"/>
        <i x="19" nd="1"/>
        <i x="124" s="1" nd="1"/>
        <i x="72" nd="1"/>
        <i x="20" nd="1"/>
        <i x="125" s="1" nd="1"/>
        <i x="69" nd="1"/>
        <i x="17" nd="1"/>
        <i x="122" s="1" nd="1"/>
        <i x="73" nd="1"/>
        <i x="127" s="1" nd="1"/>
        <i x="75" nd="1"/>
        <i x="23" nd="1"/>
        <i x="21" nd="1"/>
        <i x="128" s="1" nd="1"/>
        <i x="76" nd="1"/>
        <i x="24" nd="1"/>
        <i x="129" s="1" nd="1"/>
        <i x="77" nd="1"/>
        <i x="25" nd="1"/>
        <i x="126" s="1" nd="1"/>
        <i x="74" nd="1"/>
        <i x="22" nd="1"/>
        <i x="131" s="1" nd="1"/>
        <i x="79" nd="1"/>
        <i x="27" nd="1"/>
        <i x="132" s="1" nd="1"/>
        <i x="80" nd="1"/>
        <i x="28" nd="1"/>
        <i x="133" s="1" nd="1"/>
        <i x="81" nd="1"/>
        <i x="29" nd="1"/>
        <i x="130" s="1" nd="1"/>
        <i x="134" s="1" nd="1"/>
        <i x="78" nd="1"/>
        <i x="26" nd="1"/>
        <i x="136" s="1" nd="1"/>
        <i x="84" nd="1"/>
        <i x="32" nd="1"/>
        <i x="82" nd="1"/>
        <i x="137" s="1" nd="1"/>
        <i x="85" nd="1"/>
        <i x="33" nd="1"/>
        <i x="138" s="1" nd="1"/>
        <i x="30" nd="1"/>
        <i x="86" nd="1"/>
        <i x="143" nd="1"/>
      </items>
    </tabular>
  </data>
</slicerCacheDefinition>
</file>

<file path=xl/slicerCaches/slicerCache6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licer_Store2" xr10:uid="{C59B4626-9F01-4C9A-AA2E-9E3560C6E97A}" sourceName="Store">
  <pivotTables>
    <pivotTable tabId="17" name="PivotTable1"/>
  </pivotTables>
  <data>
    <tabular pivotCacheId="1279703412">
      <items count="7">
        <i x="0" s="1"/>
        <i x="1"/>
        <i x="2"/>
        <i x="3"/>
        <i x="4"/>
        <i x="5" nd="1"/>
        <i x="6" nd="1"/>
      </items>
    </tabular>
  </data>
</slicerCacheDefinition>
</file>

<file path=xl/slicerCaches/slicerCache7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licer_Date3" xr10:uid="{C7A33A91-97B7-4D50-8ED9-55EED30C405A}" sourceName="Date">
  <pivotTables>
    <pivotTable tabId="18" name="PivotTable1"/>
  </pivotTables>
  <data>
    <tabular pivotCacheId="1279703412">
      <items count="144">
        <i x="94" s="1"/>
        <i x="42"/>
        <i x="99" s="1"/>
        <i x="47"/>
        <i x="105"/>
        <i x="53" s="1"/>
        <i x="1"/>
        <i x="31"/>
        <i x="135"/>
        <i x="83" s="1"/>
        <i x="101" nd="1"/>
        <i x="49" s="1" nd="1"/>
        <i x="102" nd="1"/>
        <i x="50" s="1" nd="1"/>
        <i x="103" nd="1"/>
        <i x="51" s="1" nd="1"/>
        <i x="100" nd="1"/>
        <i x="48" s="1" nd="1"/>
        <i x="34" nd="1"/>
        <i x="140" nd="1"/>
        <i x="88" s="1" nd="1"/>
        <i x="36" nd="1"/>
        <i x="141" nd="1"/>
        <i x="89" s="1" nd="1"/>
        <i x="37" nd="1"/>
        <i x="142" nd="1"/>
        <i x="90" s="1" nd="1"/>
        <i x="38" nd="1"/>
        <i x="139" nd="1"/>
        <i x="87" s="1" nd="1"/>
        <i x="35" nd="1"/>
        <i x="92" s="1" nd="1"/>
        <i x="40" nd="1"/>
        <i x="93" s="1" nd="1"/>
        <i x="41" nd="1"/>
        <i x="91" s="1" nd="1"/>
        <i x="39" nd="1"/>
        <i x="44" nd="1"/>
        <i x="97" s="1" nd="1"/>
        <i x="45" nd="1"/>
        <i x="95" s="1" nd="1"/>
        <i x="98" s="1" nd="1"/>
        <i x="46" nd="1"/>
        <i x="43" nd="1"/>
        <i x="96" s="1" nd="1"/>
        <i x="106" nd="1"/>
        <i x="54" s="1" nd="1"/>
        <i x="2" nd="1"/>
        <i x="107" nd="1"/>
        <i x="55" s="1" nd="1"/>
        <i x="3" nd="1"/>
        <i x="104" nd="1"/>
        <i x="52" s="1" nd="1"/>
        <i x="0" nd="1"/>
        <i x="57" s="1" nd="1"/>
        <i x="5" nd="1"/>
        <i x="110" nd="1"/>
        <i x="58" s="1" nd="1"/>
        <i x="6" nd="1"/>
        <i x="108" nd="1"/>
        <i x="111" nd="1"/>
        <i x="59" s="1" nd="1"/>
        <i x="7" nd="1"/>
        <i x="112" nd="1"/>
        <i x="56" s="1" nd="1"/>
        <i x="4" nd="1"/>
        <i x="109" nd="1"/>
        <i x="60" s="1" nd="1"/>
        <i x="114" nd="1"/>
        <i x="62" s="1" nd="1"/>
        <i x="10" nd="1"/>
        <i x="8" nd="1"/>
        <i x="115" nd="1"/>
        <i x="63" s="1" nd="1"/>
        <i x="11" nd="1"/>
        <i x="116" nd="1"/>
        <i x="64" s="1" nd="1"/>
        <i x="12" nd="1"/>
        <i x="113" nd="1"/>
        <i x="61" s="1" nd="1"/>
        <i x="9" nd="1"/>
        <i x="118" nd="1"/>
        <i x="66" s="1" nd="1"/>
        <i x="14" nd="1"/>
        <i x="119" nd="1"/>
        <i x="67" s="1" nd="1"/>
        <i x="15" nd="1"/>
        <i x="120" nd="1"/>
        <i x="68" s="1" nd="1"/>
        <i x="16" nd="1"/>
        <i x="117" nd="1"/>
        <i x="65" s="1" nd="1"/>
        <i x="13" nd="1"/>
        <i x="121" nd="1"/>
        <i x="70" s="1" nd="1"/>
        <i x="18" nd="1"/>
        <i x="123" nd="1"/>
        <i x="71" s="1" nd="1"/>
        <i x="19" nd="1"/>
        <i x="124" nd="1"/>
        <i x="72" s="1" nd="1"/>
        <i x="20" nd="1"/>
        <i x="125" nd="1"/>
        <i x="69" s="1" nd="1"/>
        <i x="17" nd="1"/>
        <i x="122" nd="1"/>
        <i x="73" s="1" nd="1"/>
        <i x="127" nd="1"/>
        <i x="75" s="1" nd="1"/>
        <i x="23" nd="1"/>
        <i x="21" nd="1"/>
        <i x="128" nd="1"/>
        <i x="76" s="1" nd="1"/>
        <i x="24" nd="1"/>
        <i x="129" nd="1"/>
        <i x="77" s="1" nd="1"/>
        <i x="25" nd="1"/>
        <i x="126" nd="1"/>
        <i x="74" s="1" nd="1"/>
        <i x="22" nd="1"/>
        <i x="131" nd="1"/>
        <i x="79" s="1" nd="1"/>
        <i x="27" nd="1"/>
        <i x="132" nd="1"/>
        <i x="80" s="1" nd="1"/>
        <i x="28" nd="1"/>
        <i x="133" nd="1"/>
        <i x="81" s="1" nd="1"/>
        <i x="29" nd="1"/>
        <i x="130" nd="1"/>
        <i x="134" nd="1"/>
        <i x="78" s="1" nd="1"/>
        <i x="26" nd="1"/>
        <i x="136" nd="1"/>
        <i x="84" s="1" nd="1"/>
        <i x="32" nd="1"/>
        <i x="82" s="1" nd="1"/>
        <i x="137" nd="1"/>
        <i x="85" s="1" nd="1"/>
        <i x="33" nd="1"/>
        <i x="138" nd="1"/>
        <i x="30" nd="1"/>
        <i x="86" s="1" nd="1"/>
        <i x="143" nd="1"/>
      </items>
    </tabular>
  </data>
</slicerCacheDefinition>
</file>

<file path=xl/slicerCaches/slicerCache8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licer_Store3" xr10:uid="{BC486D3E-E2B0-47B1-974B-F4DD1F45A055}" sourceName="Store">
  <pivotTables>
    <pivotTable tabId="18" name="PivotTable1"/>
  </pivotTables>
  <data>
    <tabular pivotCacheId="1279703412">
      <items count="7">
        <i x="0"/>
        <i x="1"/>
        <i x="2"/>
        <i x="3" s="1"/>
        <i x="4"/>
        <i x="5" nd="1"/>
        <i x="6" nd="1"/>
      </items>
    </tabular>
  </data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Date 2" xr10:uid="{C5BF1C40-7405-46AC-883A-B2192A2B4AB5}" cache="Slicer_Date2" caption="2012 Holiday Flag" rowHeight="228600"/>
  <slicer name="                                                                                                                                                                              2" xr10:uid="{70E0A038-822F-4004-9CD1-37A3BF89E986}" cache="Slicer_Store2" caption="                                                                                 Store Id:                                                                         " rowHeight="228600"/>
</slicers>
</file>

<file path=xl/slicers/slicer2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Date 3" xr10:uid="{E2A6F0F8-56C1-42AA-B176-FB3B5B792CE8}" cache="Slicer_Date3" caption="2011 Holiday Flagged Dates" rowHeight="228600"/>
  <slicer name="                                                                                                                                                                              3" xr10:uid="{4EA712AA-6E67-4821-9478-ABA51315377F}" cache="Slicer_Store3" caption="                                                                                                          Store Id:                                                                   " rowHeight="228600"/>
</slicers>
</file>

<file path=xl/slicers/slicer3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Date 1" xr10:uid="{58D32C65-8FD4-476B-8050-EA55B0C5421D}" cache="Slicer_Date1" caption="2010 Holiday Flagged Dates" rowHeight="228600"/>
  <slicer name="                                                                                                                                                                              1" xr10:uid="{CFAD04ED-6000-4E48-9564-0D36CBA40B76}" cache="Slicer_Store1" caption="                                                                                                           Store Id:                                                                  " rowHeight="228600"/>
</slicers>
</file>

<file path=xl/slicers/slicer4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                                                                                                                                                                             " xr10:uid="{D277A4F2-62D1-4650-964D-C424CA13F8A2}" cache="Slicer_Store" caption="                                                                                    Store Id:                                                                              " rowHeight="228600"/>
  <slicer name="Date" xr10:uid="{031D5EA6-E595-475B-99F1-A828B1C25177}" cache="Slicer_Date" caption="3 Year Aggregate Store Sales" rowHeight="228600"/>
</slicer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AA65E00-3EA9-4D1D-98E6-751480B59C99}" name="Table1" displayName="Table1" ref="A1:H750" totalsRowShown="0" headerRowDxfId="11" dataDxfId="10">
  <autoFilter ref="A1:H750" xr:uid="{8AA65E00-3EA9-4D1D-98E6-751480B59C99}"/>
  <tableColumns count="8">
    <tableColumn id="1" xr3:uid="{02246291-BEA9-4A29-8FDA-CA66FEDADFBA}" name="Store" dataDxfId="9"/>
    <tableColumn id="2" xr3:uid="{E3E5394C-66D7-4C1A-A40E-4B3EC1049EC1}" name="Date" dataDxfId="8"/>
    <tableColumn id="3" xr3:uid="{5C1C1A3E-FE38-4C04-B531-85CEBE7975E4}" name="Weekly_Sales" dataDxfId="7"/>
    <tableColumn id="4" xr3:uid="{3EED00CD-6702-436B-99D7-E930C76DED69}" name="Holiday_Flag" dataDxfId="6"/>
    <tableColumn id="5" xr3:uid="{90EC497B-A75D-4727-AF23-62AA9E89AF24}" name="Temperature" dataDxfId="5"/>
    <tableColumn id="6" xr3:uid="{275AA437-8471-4A36-9D06-3056D3C16AA5}" name="Fuel_Price" dataDxfId="4"/>
    <tableColumn id="7" xr3:uid="{84541A3F-64BE-49B3-83BB-A75BDC63FBAF}" name="CPI" dataDxfId="3"/>
    <tableColumn id="8" xr3:uid="{E390DE71-1CFD-41E1-ACEB-2D4D1666BF44}" name="Unemployment" dataDxfId="2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1" width="350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DD7429CC-A6B2-4387-BF12-CF8EA3150526}">
  <we:reference id="WA200005502" version="1.0.0.11" store="en-US" storeType="omex"/>
  <we:alternateReferences>
    <we:reference id="WA200005502" version="1.0.0.11" store="en-US" storeType="omex"/>
  </we:alternateReferences>
  <we:properties>
    <we:property name="docId" value="&quot;Mh5b3OyINheI6KE0-YRaA&quot;"/>
  </we:properties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</we:extLst>
</we:webextension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5.xml.rels><?xml version="1.0" encoding="UTF-8" standalone="yes"?>
<Relationships xmlns="http://schemas.openxmlformats.org/package/2006/relationships"><Relationship Id="rId3" Type="http://schemas.microsoft.com/office/2007/relationships/slicer" Target="../slicers/slicer1.xml"/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2.xml"/></Relationships>
</file>

<file path=xl/worksheets/_rels/sheet6.xml.rels><?xml version="1.0" encoding="UTF-8" standalone="yes"?>
<Relationships xmlns="http://schemas.openxmlformats.org/package/2006/relationships"><Relationship Id="rId3" Type="http://schemas.microsoft.com/office/2007/relationships/slicer" Target="../slicers/slicer2.xml"/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3.xml"/></Relationships>
</file>

<file path=xl/worksheets/_rels/sheet7.xml.rels><?xml version="1.0" encoding="UTF-8" standalone="yes"?>
<Relationships xmlns="http://schemas.openxmlformats.org/package/2006/relationships"><Relationship Id="rId3" Type="http://schemas.microsoft.com/office/2007/relationships/slicer" Target="../slicers/slicer3.xml"/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4.xml"/></Relationships>
</file>

<file path=xl/worksheets/_rels/sheet8.xml.rels><?xml version="1.0" encoding="UTF-8" standalone="yes"?>
<Relationships xmlns="http://schemas.openxmlformats.org/package/2006/relationships"><Relationship Id="rId3" Type="http://schemas.microsoft.com/office/2007/relationships/slicer" Target="../slicers/slicer4.xml"/><Relationship Id="rId2" Type="http://schemas.openxmlformats.org/officeDocument/2006/relationships/drawing" Target="../drawings/drawing4.xml"/><Relationship Id="rId1" Type="http://schemas.openxmlformats.org/officeDocument/2006/relationships/pivotTable" Target="../pivotTables/pivotTable5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6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7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8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9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0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750"/>
  <sheetViews>
    <sheetView workbookViewId="0">
      <selection sqref="A1:H1048576"/>
    </sheetView>
  </sheetViews>
  <sheetFormatPr defaultRowHeight="15"/>
  <cols>
    <col min="1" max="1" width="9.140625" style="8"/>
    <col min="2" max="2" width="9.140625" style="15" bestFit="1" customWidth="1"/>
    <col min="3" max="3" width="10.5703125" style="21" bestFit="1" customWidth="1"/>
    <col min="4" max="4" width="9.140625" style="8"/>
    <col min="5" max="8" width="9.140625" style="18"/>
  </cols>
  <sheetData>
    <row r="1" spans="1:23">
      <c r="A1" s="6" t="s">
        <v>0</v>
      </c>
      <c r="B1" s="13" t="s">
        <v>1</v>
      </c>
      <c r="C1" s="19" t="s">
        <v>2</v>
      </c>
      <c r="D1" s="6" t="s">
        <v>3</v>
      </c>
      <c r="E1" s="16" t="s">
        <v>4</v>
      </c>
      <c r="F1" s="16" t="s">
        <v>5</v>
      </c>
      <c r="G1" s="16" t="s">
        <v>6</v>
      </c>
      <c r="H1" s="16" t="s">
        <v>7</v>
      </c>
    </row>
    <row r="2" spans="1:23">
      <c r="A2" s="6">
        <v>1</v>
      </c>
      <c r="B2" s="14" t="s">
        <v>8</v>
      </c>
      <c r="C2" s="20">
        <v>1643690.9</v>
      </c>
      <c r="D2" s="7">
        <v>0</v>
      </c>
      <c r="E2" s="17">
        <v>42.31</v>
      </c>
      <c r="F2" s="17">
        <v>2.5720000000000001</v>
      </c>
      <c r="G2" s="17">
        <v>211.0963582</v>
      </c>
      <c r="H2" s="17">
        <v>8.1059999999999999</v>
      </c>
      <c r="J2" t="b" cm="1">
        <f t="array" ref="J2:J750">ISTEXT(B2:B750)</f>
        <v>1</v>
      </c>
      <c r="L2" s="5"/>
      <c r="M2">
        <v>5</v>
      </c>
      <c r="N2">
        <v>2</v>
      </c>
      <c r="O2">
        <v>2010</v>
      </c>
      <c r="Q2" t="str">
        <f>CONCATENATE(N2,"/",M2,"/",O2)</f>
        <v>2/5/2010</v>
      </c>
      <c r="S2">
        <v>5</v>
      </c>
    </row>
    <row r="3" spans="1:23">
      <c r="A3" s="6">
        <v>1</v>
      </c>
      <c r="B3" s="14" t="s">
        <v>9</v>
      </c>
      <c r="C3" s="20">
        <v>1641957.44</v>
      </c>
      <c r="D3" s="7">
        <v>1</v>
      </c>
      <c r="E3" s="17">
        <v>38.51</v>
      </c>
      <c r="F3" s="17">
        <v>2.548</v>
      </c>
      <c r="G3" s="17">
        <v>211.2421698</v>
      </c>
      <c r="H3" s="17">
        <v>8.1059999999999999</v>
      </c>
      <c r="J3" t="b">
        <v>1</v>
      </c>
      <c r="M3">
        <v>12</v>
      </c>
      <c r="N3">
        <v>2</v>
      </c>
      <c r="O3">
        <v>2010</v>
      </c>
      <c r="Q3" t="str">
        <f>CONCATENATE(N3,"/",M3,"/",O3)</f>
        <v>2/12/2010</v>
      </c>
      <c r="S3">
        <v>12</v>
      </c>
    </row>
    <row r="4" spans="1:23">
      <c r="A4" s="6">
        <v>1</v>
      </c>
      <c r="B4" s="14" t="s">
        <v>10</v>
      </c>
      <c r="C4" s="20">
        <v>1611968.17</v>
      </c>
      <c r="D4" s="7">
        <v>0</v>
      </c>
      <c r="E4" s="17">
        <v>39.93</v>
      </c>
      <c r="F4" s="17">
        <v>2.5139999999999998</v>
      </c>
      <c r="G4" s="17">
        <v>211.2891429</v>
      </c>
      <c r="H4" s="17">
        <v>8.1059999999999999</v>
      </c>
      <c r="J4" t="b">
        <v>1</v>
      </c>
      <c r="M4" t="s">
        <v>11</v>
      </c>
      <c r="Q4" t="s">
        <v>10</v>
      </c>
      <c r="S4">
        <v>19</v>
      </c>
      <c r="T4">
        <v>2</v>
      </c>
      <c r="U4">
        <v>2010</v>
      </c>
      <c r="W4" t="str">
        <f>CONCATENATE(T4, "/",S4,"/",U4)</f>
        <v>2/19/2010</v>
      </c>
    </row>
    <row r="5" spans="1:23">
      <c r="A5" s="6">
        <v>1</v>
      </c>
      <c r="B5" s="14" t="s">
        <v>12</v>
      </c>
      <c r="C5" s="20">
        <v>1409727.59</v>
      </c>
      <c r="D5" s="7">
        <v>0</v>
      </c>
      <c r="E5" s="17">
        <v>46.63</v>
      </c>
      <c r="F5" s="17">
        <v>2.5609999999999999</v>
      </c>
      <c r="G5" s="17">
        <v>211.31964289999999</v>
      </c>
      <c r="H5" s="17">
        <v>8.1059999999999999</v>
      </c>
      <c r="J5" t="b">
        <v>1</v>
      </c>
      <c r="M5" t="s">
        <v>13</v>
      </c>
      <c r="Q5" t="s">
        <v>12</v>
      </c>
      <c r="S5">
        <v>26</v>
      </c>
      <c r="T5">
        <v>2</v>
      </c>
      <c r="U5">
        <v>2010</v>
      </c>
      <c r="W5" t="str">
        <f t="shared" ref="W5:W68" si="0">CONCATENATE(T5, "/",S5,"/",U5)</f>
        <v>2/26/2010</v>
      </c>
    </row>
    <row r="6" spans="1:23">
      <c r="A6" s="6">
        <v>1</v>
      </c>
      <c r="B6" s="14" t="s">
        <v>14</v>
      </c>
      <c r="C6" s="20">
        <v>1554806.68</v>
      </c>
      <c r="D6" s="7">
        <v>0</v>
      </c>
      <c r="E6" s="17">
        <v>46.5</v>
      </c>
      <c r="F6" s="17">
        <v>2.625</v>
      </c>
      <c r="G6" s="17">
        <v>211.35014290000001</v>
      </c>
      <c r="H6" s="17">
        <v>8.1059999999999999</v>
      </c>
      <c r="J6" t="b">
        <v>1</v>
      </c>
      <c r="M6">
        <v>5</v>
      </c>
      <c r="N6">
        <v>3</v>
      </c>
      <c r="O6">
        <v>2010</v>
      </c>
      <c r="Q6" t="str">
        <f t="shared" ref="Q4:Q6" si="1">CONCATENATE(N6,"/",M6,"/",O6)</f>
        <v>3/5/2010</v>
      </c>
      <c r="S6">
        <v>5</v>
      </c>
    </row>
    <row r="7" spans="1:23">
      <c r="A7" s="6">
        <v>1</v>
      </c>
      <c r="B7" s="14" t="s">
        <v>15</v>
      </c>
      <c r="C7" s="20">
        <v>1439541.59</v>
      </c>
      <c r="D7" s="7">
        <v>0</v>
      </c>
      <c r="E7" s="17">
        <v>57.79</v>
      </c>
      <c r="F7" s="17">
        <v>2.6669999999999998</v>
      </c>
      <c r="G7" s="17">
        <v>211.3806429</v>
      </c>
      <c r="H7" s="17">
        <v>8.1059999999999999</v>
      </c>
      <c r="J7" t="b">
        <v>1</v>
      </c>
      <c r="M7">
        <v>12</v>
      </c>
      <c r="N7">
        <v>3</v>
      </c>
      <c r="O7">
        <v>2010</v>
      </c>
      <c r="Q7" t="str">
        <f>CONCATENATE(N7,"/",M7,"/",O7)</f>
        <v>3/12/2010</v>
      </c>
      <c r="S7">
        <v>12</v>
      </c>
    </row>
    <row r="8" spans="1:23">
      <c r="A8" s="6">
        <v>1</v>
      </c>
      <c r="B8" s="14" t="s">
        <v>16</v>
      </c>
      <c r="C8" s="20">
        <v>1472515.79</v>
      </c>
      <c r="D8" s="7">
        <v>0</v>
      </c>
      <c r="E8" s="17">
        <v>54.58</v>
      </c>
      <c r="F8" s="17">
        <v>2.72</v>
      </c>
      <c r="G8" s="17">
        <v>211.21563499999999</v>
      </c>
      <c r="H8" s="17">
        <v>8.1059999999999999</v>
      </c>
      <c r="J8" t="b">
        <v>1</v>
      </c>
      <c r="M8" t="s">
        <v>17</v>
      </c>
      <c r="Q8" t="s">
        <v>16</v>
      </c>
      <c r="S8">
        <v>19</v>
      </c>
      <c r="T8">
        <v>3</v>
      </c>
      <c r="U8">
        <v>2010</v>
      </c>
      <c r="W8" t="str">
        <f t="shared" si="0"/>
        <v>3/19/2010</v>
      </c>
    </row>
    <row r="9" spans="1:23">
      <c r="A9" s="6">
        <v>1</v>
      </c>
      <c r="B9" s="14" t="s">
        <v>18</v>
      </c>
      <c r="C9" s="20">
        <v>1404429.92</v>
      </c>
      <c r="D9" s="7">
        <v>0</v>
      </c>
      <c r="E9" s="17">
        <v>51.45</v>
      </c>
      <c r="F9" s="17">
        <v>2.7320000000000002</v>
      </c>
      <c r="G9" s="17">
        <v>211.01804240000001</v>
      </c>
      <c r="H9" s="17">
        <v>8.1059999999999999</v>
      </c>
      <c r="J9" t="b">
        <v>1</v>
      </c>
      <c r="M9" t="s">
        <v>19</v>
      </c>
      <c r="Q9" t="s">
        <v>18</v>
      </c>
      <c r="S9">
        <v>26</v>
      </c>
      <c r="T9">
        <v>3</v>
      </c>
      <c r="U9">
        <v>2010</v>
      </c>
      <c r="W9" t="str">
        <f t="shared" si="0"/>
        <v>3/26/2010</v>
      </c>
    </row>
    <row r="10" spans="1:23">
      <c r="A10" s="6">
        <v>1</v>
      </c>
      <c r="B10" s="14" t="s">
        <v>20</v>
      </c>
      <c r="C10" s="20">
        <v>1594968.28</v>
      </c>
      <c r="D10" s="7">
        <v>0</v>
      </c>
      <c r="E10" s="17">
        <v>62.27</v>
      </c>
      <c r="F10" s="17">
        <v>2.7189999999999999</v>
      </c>
      <c r="G10" s="17">
        <v>210.8204499</v>
      </c>
      <c r="H10" s="17">
        <v>7.8079999999999998</v>
      </c>
      <c r="J10" t="b">
        <v>1</v>
      </c>
      <c r="M10">
        <v>2</v>
      </c>
      <c r="N10">
        <v>4</v>
      </c>
      <c r="O10">
        <v>2010</v>
      </c>
      <c r="Q10" t="str">
        <f t="shared" ref="Q8:Q71" si="2">CONCATENATE(N10,"/",M10,"/",O10)</f>
        <v>4/2/2010</v>
      </c>
      <c r="S10">
        <v>2</v>
      </c>
    </row>
    <row r="11" spans="1:23">
      <c r="A11" s="6">
        <v>1</v>
      </c>
      <c r="B11" s="14" t="s">
        <v>21</v>
      </c>
      <c r="C11" s="20">
        <v>1545418.53</v>
      </c>
      <c r="D11" s="7">
        <v>0</v>
      </c>
      <c r="E11" s="17">
        <v>65.86</v>
      </c>
      <c r="F11" s="17">
        <v>2.77</v>
      </c>
      <c r="G11" s="17">
        <v>210.62285739999999</v>
      </c>
      <c r="H11" s="17">
        <v>7.8079999999999998</v>
      </c>
      <c r="J11" t="b">
        <v>1</v>
      </c>
      <c r="M11">
        <v>9</v>
      </c>
      <c r="N11">
        <v>4</v>
      </c>
      <c r="O11">
        <v>2010</v>
      </c>
      <c r="Q11" t="str">
        <f t="shared" si="2"/>
        <v>4/9/2010</v>
      </c>
      <c r="S11">
        <v>9</v>
      </c>
    </row>
    <row r="12" spans="1:23">
      <c r="A12" s="6">
        <v>1</v>
      </c>
      <c r="B12" s="14" t="s">
        <v>22</v>
      </c>
      <c r="C12" s="20">
        <v>1466058.28</v>
      </c>
      <c r="D12" s="7">
        <v>0</v>
      </c>
      <c r="E12" s="17">
        <v>66.319999999999993</v>
      </c>
      <c r="F12" s="17">
        <v>2.8079999999999998</v>
      </c>
      <c r="G12" s="17">
        <v>210.48869999999999</v>
      </c>
      <c r="H12" s="17">
        <v>7.8079999999999998</v>
      </c>
      <c r="J12" t="b">
        <v>1</v>
      </c>
      <c r="M12" t="s">
        <v>23</v>
      </c>
      <c r="Q12" t="s">
        <v>22</v>
      </c>
      <c r="S12">
        <v>16</v>
      </c>
      <c r="T12">
        <v>4</v>
      </c>
      <c r="U12">
        <v>2010</v>
      </c>
      <c r="W12" t="str">
        <f t="shared" si="0"/>
        <v>4/16/2010</v>
      </c>
    </row>
    <row r="13" spans="1:23">
      <c r="A13" s="6">
        <v>1</v>
      </c>
      <c r="B13" s="14" t="s">
        <v>24</v>
      </c>
      <c r="C13" s="20">
        <v>1391256.12</v>
      </c>
      <c r="D13" s="7">
        <v>0</v>
      </c>
      <c r="E13" s="17">
        <v>64.84</v>
      </c>
      <c r="F13" s="17">
        <v>2.7949999999999999</v>
      </c>
      <c r="G13" s="17">
        <v>210.43912280000001</v>
      </c>
      <c r="H13" s="17">
        <v>7.8079999999999998</v>
      </c>
      <c r="J13" t="b">
        <v>1</v>
      </c>
      <c r="M13" t="s">
        <v>25</v>
      </c>
      <c r="Q13" t="s">
        <v>24</v>
      </c>
      <c r="S13">
        <v>23</v>
      </c>
      <c r="T13">
        <v>4</v>
      </c>
      <c r="U13">
        <v>2010</v>
      </c>
      <c r="W13" t="str">
        <f t="shared" si="0"/>
        <v>4/23/2010</v>
      </c>
    </row>
    <row r="14" spans="1:23">
      <c r="A14" s="6">
        <v>1</v>
      </c>
      <c r="B14" s="14" t="s">
        <v>26</v>
      </c>
      <c r="C14" s="20">
        <v>1425100.71</v>
      </c>
      <c r="D14" s="7">
        <v>0</v>
      </c>
      <c r="E14" s="17">
        <v>67.41</v>
      </c>
      <c r="F14" s="17">
        <v>2.78</v>
      </c>
      <c r="G14" s="17">
        <v>210.38954559999999</v>
      </c>
      <c r="H14" s="17">
        <v>7.8079999999999998</v>
      </c>
      <c r="J14" t="b">
        <v>1</v>
      </c>
      <c r="M14" t="s">
        <v>27</v>
      </c>
      <c r="Q14" t="s">
        <v>26</v>
      </c>
      <c r="S14">
        <v>30</v>
      </c>
      <c r="T14">
        <v>4</v>
      </c>
      <c r="U14">
        <v>2010</v>
      </c>
      <c r="W14" t="str">
        <f t="shared" si="0"/>
        <v>4/30/2010</v>
      </c>
    </row>
    <row r="15" spans="1:23">
      <c r="A15" s="6">
        <v>1</v>
      </c>
      <c r="B15" s="14" t="s">
        <v>28</v>
      </c>
      <c r="C15" s="20">
        <v>1603955.12</v>
      </c>
      <c r="D15" s="7">
        <v>0</v>
      </c>
      <c r="E15" s="17">
        <v>72.55</v>
      </c>
      <c r="F15" s="17">
        <v>2.835</v>
      </c>
      <c r="G15" s="17">
        <v>210.3399684</v>
      </c>
      <c r="H15" s="17">
        <v>7.8079999999999998</v>
      </c>
      <c r="J15" t="b">
        <v>1</v>
      </c>
      <c r="M15">
        <v>7</v>
      </c>
      <c r="N15">
        <v>5</v>
      </c>
      <c r="O15">
        <v>2010</v>
      </c>
      <c r="Q15" t="str">
        <f t="shared" si="2"/>
        <v>5/7/2010</v>
      </c>
      <c r="S15">
        <v>7</v>
      </c>
    </row>
    <row r="16" spans="1:23">
      <c r="A16" s="6">
        <v>1</v>
      </c>
      <c r="B16" s="14" t="s">
        <v>29</v>
      </c>
      <c r="C16" s="20">
        <v>1494251.5</v>
      </c>
      <c r="D16" s="7">
        <v>0</v>
      </c>
      <c r="E16" s="17">
        <v>74.78</v>
      </c>
      <c r="F16" s="17">
        <v>2.8540000000000001</v>
      </c>
      <c r="G16" s="17">
        <v>210.33742609999999</v>
      </c>
      <c r="H16" s="17">
        <v>7.8079999999999998</v>
      </c>
      <c r="J16" t="b">
        <v>1</v>
      </c>
      <c r="M16" t="s">
        <v>30</v>
      </c>
      <c r="Q16" t="s">
        <v>29</v>
      </c>
      <c r="S16">
        <v>14</v>
      </c>
      <c r="T16">
        <v>5</v>
      </c>
      <c r="U16">
        <v>2010</v>
      </c>
      <c r="W16" t="str">
        <f t="shared" si="0"/>
        <v>5/14/2010</v>
      </c>
    </row>
    <row r="17" spans="1:23">
      <c r="A17" s="6">
        <v>1</v>
      </c>
      <c r="B17" s="14" t="s">
        <v>31</v>
      </c>
      <c r="C17" s="20">
        <v>1399662.07</v>
      </c>
      <c r="D17" s="7">
        <v>0</v>
      </c>
      <c r="E17" s="17">
        <v>76.44</v>
      </c>
      <c r="F17" s="17">
        <v>2.8260000000000001</v>
      </c>
      <c r="G17" s="17">
        <v>210.61709339999999</v>
      </c>
      <c r="H17" s="17">
        <v>7.8079999999999998</v>
      </c>
      <c r="J17" t="b">
        <v>1</v>
      </c>
      <c r="M17" t="s">
        <v>32</v>
      </c>
      <c r="Q17" t="s">
        <v>31</v>
      </c>
      <c r="S17">
        <v>21</v>
      </c>
      <c r="T17">
        <v>5</v>
      </c>
      <c r="U17">
        <v>2010</v>
      </c>
      <c r="W17" t="str">
        <f t="shared" si="0"/>
        <v>5/21/2010</v>
      </c>
    </row>
    <row r="18" spans="1:23">
      <c r="A18" s="6">
        <v>1</v>
      </c>
      <c r="B18" s="14" t="s">
        <v>33</v>
      </c>
      <c r="C18" s="20">
        <v>1432069.95</v>
      </c>
      <c r="D18" s="7">
        <v>0</v>
      </c>
      <c r="E18" s="17">
        <v>80.44</v>
      </c>
      <c r="F18" s="17">
        <v>2.7589999999999999</v>
      </c>
      <c r="G18" s="17">
        <v>210.89676059999999</v>
      </c>
      <c r="H18" s="17">
        <v>7.8079999999999998</v>
      </c>
      <c r="J18" t="b">
        <v>1</v>
      </c>
      <c r="M18" t="s">
        <v>34</v>
      </c>
      <c r="Q18" t="s">
        <v>33</v>
      </c>
      <c r="S18">
        <v>28</v>
      </c>
      <c r="T18">
        <v>5</v>
      </c>
      <c r="U18">
        <v>2010</v>
      </c>
      <c r="W18" t="str">
        <f t="shared" si="0"/>
        <v>5/28/2010</v>
      </c>
    </row>
    <row r="19" spans="1:23">
      <c r="A19" s="6">
        <v>1</v>
      </c>
      <c r="B19" s="14" t="s">
        <v>35</v>
      </c>
      <c r="C19" s="20">
        <v>1615524.71</v>
      </c>
      <c r="D19" s="7">
        <v>0</v>
      </c>
      <c r="E19" s="17">
        <v>80.69</v>
      </c>
      <c r="F19" s="17">
        <v>2.7050000000000001</v>
      </c>
      <c r="G19" s="17">
        <v>211.1764278</v>
      </c>
      <c r="H19" s="17">
        <v>7.8079999999999998</v>
      </c>
      <c r="J19" t="b">
        <v>1</v>
      </c>
      <c r="M19">
        <v>4</v>
      </c>
      <c r="N19">
        <v>6</v>
      </c>
      <c r="O19">
        <v>2010</v>
      </c>
      <c r="Q19" t="str">
        <f t="shared" si="2"/>
        <v>6/4/2010</v>
      </c>
      <c r="S19">
        <v>4</v>
      </c>
    </row>
    <row r="20" spans="1:23">
      <c r="A20" s="6">
        <v>1</v>
      </c>
      <c r="B20" s="14" t="s">
        <v>36</v>
      </c>
      <c r="C20" s="20">
        <v>1542561.09</v>
      </c>
      <c r="D20" s="7">
        <v>0</v>
      </c>
      <c r="E20" s="17">
        <v>80.430000000000007</v>
      </c>
      <c r="F20" s="17">
        <v>2.6680000000000001</v>
      </c>
      <c r="G20" s="17">
        <v>211.4560951</v>
      </c>
      <c r="H20" s="17">
        <v>7.8079999999999998</v>
      </c>
      <c r="J20" t="b">
        <v>1</v>
      </c>
      <c r="M20">
        <v>11</v>
      </c>
      <c r="N20">
        <v>6</v>
      </c>
      <c r="O20">
        <v>2010</v>
      </c>
      <c r="Q20" t="str">
        <f t="shared" si="2"/>
        <v>6/11/2010</v>
      </c>
      <c r="S20">
        <v>11</v>
      </c>
    </row>
    <row r="21" spans="1:23">
      <c r="A21" s="6">
        <v>1</v>
      </c>
      <c r="B21" s="14" t="s">
        <v>37</v>
      </c>
      <c r="C21" s="20">
        <v>1503284.06</v>
      </c>
      <c r="D21" s="7">
        <v>0</v>
      </c>
      <c r="E21" s="17">
        <v>84.11</v>
      </c>
      <c r="F21" s="17">
        <v>2.637</v>
      </c>
      <c r="G21" s="17">
        <v>211.45377189999999</v>
      </c>
      <c r="H21" s="17">
        <v>7.8079999999999998</v>
      </c>
      <c r="J21" t="b">
        <v>1</v>
      </c>
      <c r="M21" t="s">
        <v>38</v>
      </c>
      <c r="Q21" t="s">
        <v>37</v>
      </c>
      <c r="S21">
        <v>18</v>
      </c>
      <c r="T21">
        <v>6</v>
      </c>
      <c r="U21">
        <v>2010</v>
      </c>
      <c r="W21" t="str">
        <f t="shared" si="0"/>
        <v>6/18/2010</v>
      </c>
    </row>
    <row r="22" spans="1:23">
      <c r="A22" s="6">
        <v>1</v>
      </c>
      <c r="B22" s="14" t="s">
        <v>39</v>
      </c>
      <c r="C22" s="20">
        <v>1422711.6</v>
      </c>
      <c r="D22" s="7">
        <v>0</v>
      </c>
      <c r="E22" s="17">
        <v>84.34</v>
      </c>
      <c r="F22" s="17">
        <v>2.653</v>
      </c>
      <c r="G22" s="17">
        <v>211.33865259999999</v>
      </c>
      <c r="H22" s="17">
        <v>7.8079999999999998</v>
      </c>
      <c r="J22" t="b">
        <v>1</v>
      </c>
      <c r="M22" t="s">
        <v>40</v>
      </c>
      <c r="Q22" t="s">
        <v>39</v>
      </c>
      <c r="S22">
        <v>25</v>
      </c>
      <c r="T22">
        <v>6</v>
      </c>
      <c r="U22">
        <v>2010</v>
      </c>
      <c r="W22" t="str">
        <f t="shared" si="0"/>
        <v>6/25/2010</v>
      </c>
    </row>
    <row r="23" spans="1:23">
      <c r="A23" s="6">
        <v>1</v>
      </c>
      <c r="B23" s="14" t="s">
        <v>41</v>
      </c>
      <c r="C23" s="20">
        <v>1492418.14</v>
      </c>
      <c r="D23" s="7">
        <v>0</v>
      </c>
      <c r="E23" s="17">
        <v>80.91</v>
      </c>
      <c r="F23" s="17">
        <v>2.669</v>
      </c>
      <c r="G23" s="17">
        <v>211.22353330000001</v>
      </c>
      <c r="H23" s="17">
        <v>7.7869999999999999</v>
      </c>
      <c r="J23" t="b">
        <v>1</v>
      </c>
      <c r="M23">
        <v>2</v>
      </c>
      <c r="N23">
        <v>7</v>
      </c>
      <c r="O23">
        <v>2010</v>
      </c>
      <c r="Q23" t="str">
        <f t="shared" si="2"/>
        <v>7/2/2010</v>
      </c>
      <c r="S23">
        <v>2</v>
      </c>
    </row>
    <row r="24" spans="1:23">
      <c r="A24" s="6">
        <v>1</v>
      </c>
      <c r="B24" s="14" t="s">
        <v>42</v>
      </c>
      <c r="C24" s="20">
        <v>1546074.18</v>
      </c>
      <c r="D24" s="7">
        <v>0</v>
      </c>
      <c r="E24" s="17">
        <v>80.48</v>
      </c>
      <c r="F24" s="17">
        <v>2.6419999999999999</v>
      </c>
      <c r="G24" s="17">
        <v>211.10841400000001</v>
      </c>
      <c r="H24" s="17">
        <v>7.7869999999999999</v>
      </c>
      <c r="J24" t="b">
        <v>1</v>
      </c>
      <c r="M24">
        <v>9</v>
      </c>
      <c r="N24">
        <v>7</v>
      </c>
      <c r="O24">
        <v>2010</v>
      </c>
      <c r="Q24" t="str">
        <f t="shared" si="2"/>
        <v>7/9/2010</v>
      </c>
      <c r="S24">
        <v>9</v>
      </c>
    </row>
    <row r="25" spans="1:23">
      <c r="A25" s="6">
        <v>1</v>
      </c>
      <c r="B25" s="14" t="s">
        <v>43</v>
      </c>
      <c r="C25" s="20">
        <v>1448938.92</v>
      </c>
      <c r="D25" s="7">
        <v>0</v>
      </c>
      <c r="E25" s="17">
        <v>83.15</v>
      </c>
      <c r="F25" s="17">
        <v>2.6230000000000002</v>
      </c>
      <c r="G25" s="17">
        <v>211.10038539999999</v>
      </c>
      <c r="H25" s="17">
        <v>7.7869999999999999</v>
      </c>
      <c r="J25" t="b">
        <v>1</v>
      </c>
      <c r="M25" t="s">
        <v>44</v>
      </c>
      <c r="Q25" t="s">
        <v>43</v>
      </c>
      <c r="S25">
        <v>16</v>
      </c>
      <c r="T25">
        <v>7</v>
      </c>
      <c r="U25">
        <v>2010</v>
      </c>
      <c r="W25" t="str">
        <f t="shared" si="0"/>
        <v>7/16/2010</v>
      </c>
    </row>
    <row r="26" spans="1:23">
      <c r="A26" s="6">
        <v>1</v>
      </c>
      <c r="B26" s="14" t="s">
        <v>45</v>
      </c>
      <c r="C26" s="20">
        <v>1385065.2</v>
      </c>
      <c r="D26" s="7">
        <v>0</v>
      </c>
      <c r="E26" s="17">
        <v>83.36</v>
      </c>
      <c r="F26" s="17">
        <v>2.6080000000000001</v>
      </c>
      <c r="G26" s="17">
        <v>211.2351443</v>
      </c>
      <c r="H26" s="17">
        <v>7.7869999999999999</v>
      </c>
      <c r="J26" t="b">
        <v>1</v>
      </c>
      <c r="M26" t="s">
        <v>46</v>
      </c>
      <c r="Q26" t="s">
        <v>45</v>
      </c>
      <c r="S26">
        <v>23</v>
      </c>
      <c r="T26">
        <v>7</v>
      </c>
      <c r="U26">
        <v>2010</v>
      </c>
      <c r="W26" t="str">
        <f t="shared" si="0"/>
        <v>7/23/2010</v>
      </c>
    </row>
    <row r="27" spans="1:23">
      <c r="A27" s="6">
        <v>1</v>
      </c>
      <c r="B27" s="14" t="s">
        <v>47</v>
      </c>
      <c r="C27" s="20">
        <v>1371986.6</v>
      </c>
      <c r="D27" s="7">
        <v>0</v>
      </c>
      <c r="E27" s="17">
        <v>81.84</v>
      </c>
      <c r="F27" s="17">
        <v>2.64</v>
      </c>
      <c r="G27" s="17">
        <v>211.36990320000001</v>
      </c>
      <c r="H27" s="17">
        <v>7.7869999999999999</v>
      </c>
      <c r="J27" t="b">
        <v>1</v>
      </c>
      <c r="M27" t="s">
        <v>48</v>
      </c>
      <c r="Q27" t="s">
        <v>47</v>
      </c>
      <c r="S27">
        <v>30</v>
      </c>
      <c r="T27">
        <v>7</v>
      </c>
      <c r="U27">
        <v>2010</v>
      </c>
      <c r="W27" t="str">
        <f t="shared" si="0"/>
        <v>7/30/2010</v>
      </c>
    </row>
    <row r="28" spans="1:23">
      <c r="A28" s="6">
        <v>1</v>
      </c>
      <c r="B28" s="14" t="s">
        <v>49</v>
      </c>
      <c r="C28" s="20">
        <v>1605491.78</v>
      </c>
      <c r="D28" s="7">
        <v>0</v>
      </c>
      <c r="E28" s="17">
        <v>87.16</v>
      </c>
      <c r="F28" s="17">
        <v>2.6269999999999998</v>
      </c>
      <c r="G28" s="17">
        <v>211.50466209999999</v>
      </c>
      <c r="H28" s="17">
        <v>7.7869999999999999</v>
      </c>
      <c r="J28" t="b">
        <v>1</v>
      </c>
      <c r="M28">
        <v>6</v>
      </c>
      <c r="N28">
        <v>8</v>
      </c>
      <c r="O28">
        <v>2010</v>
      </c>
      <c r="Q28" t="str">
        <f t="shared" si="2"/>
        <v>8/6/2010</v>
      </c>
      <c r="S28">
        <v>6</v>
      </c>
    </row>
    <row r="29" spans="1:23">
      <c r="A29" s="6">
        <v>1</v>
      </c>
      <c r="B29" s="14" t="s">
        <v>50</v>
      </c>
      <c r="C29" s="20">
        <v>1508237.76</v>
      </c>
      <c r="D29" s="7">
        <v>0</v>
      </c>
      <c r="E29" s="17">
        <v>87</v>
      </c>
      <c r="F29" s="17">
        <v>2.6920000000000002</v>
      </c>
      <c r="G29" s="17">
        <v>211.63942109999999</v>
      </c>
      <c r="H29" s="17">
        <v>7.7869999999999999</v>
      </c>
      <c r="J29" t="b">
        <v>1</v>
      </c>
      <c r="M29" t="s">
        <v>51</v>
      </c>
      <c r="Q29" t="s">
        <v>50</v>
      </c>
      <c r="S29">
        <v>13</v>
      </c>
      <c r="T29">
        <v>8</v>
      </c>
      <c r="U29">
        <v>2010</v>
      </c>
      <c r="W29" t="str">
        <f t="shared" si="0"/>
        <v>8/13/2010</v>
      </c>
    </row>
    <row r="30" spans="1:23">
      <c r="A30" s="6">
        <v>1</v>
      </c>
      <c r="B30" s="14" t="s">
        <v>52</v>
      </c>
      <c r="C30" s="20">
        <v>1513080.49</v>
      </c>
      <c r="D30" s="7">
        <v>0</v>
      </c>
      <c r="E30" s="17">
        <v>86.65</v>
      </c>
      <c r="F30" s="17">
        <v>2.6640000000000001</v>
      </c>
      <c r="G30" s="17">
        <v>211.60336330000001</v>
      </c>
      <c r="H30" s="17">
        <v>7.7869999999999999</v>
      </c>
      <c r="J30" t="b">
        <v>1</v>
      </c>
      <c r="M30" t="s">
        <v>53</v>
      </c>
      <c r="Q30" t="s">
        <v>52</v>
      </c>
      <c r="S30">
        <v>20</v>
      </c>
      <c r="T30">
        <v>8</v>
      </c>
      <c r="U30">
        <v>2010</v>
      </c>
      <c r="W30" t="str">
        <f t="shared" si="0"/>
        <v>8/20/2010</v>
      </c>
    </row>
    <row r="31" spans="1:23">
      <c r="A31" s="6">
        <v>1</v>
      </c>
      <c r="B31" s="14" t="s">
        <v>54</v>
      </c>
      <c r="C31" s="20">
        <v>1449142.92</v>
      </c>
      <c r="D31" s="7">
        <v>0</v>
      </c>
      <c r="E31" s="17">
        <v>85.22</v>
      </c>
      <c r="F31" s="17">
        <v>2.6190000000000002</v>
      </c>
      <c r="G31" s="17">
        <v>211.5673056</v>
      </c>
      <c r="H31" s="17">
        <v>7.7869999999999999</v>
      </c>
      <c r="J31" t="b">
        <v>1</v>
      </c>
      <c r="M31" t="s">
        <v>55</v>
      </c>
      <c r="Q31" t="s">
        <v>54</v>
      </c>
      <c r="S31">
        <v>27</v>
      </c>
      <c r="T31">
        <v>8</v>
      </c>
      <c r="U31">
        <v>2010</v>
      </c>
      <c r="W31" t="str">
        <f t="shared" si="0"/>
        <v>8/27/2010</v>
      </c>
    </row>
    <row r="32" spans="1:23">
      <c r="A32" s="6">
        <v>1</v>
      </c>
      <c r="B32" s="14" t="s">
        <v>56</v>
      </c>
      <c r="C32" s="20">
        <v>1540163.53</v>
      </c>
      <c r="D32" s="7">
        <v>0</v>
      </c>
      <c r="E32" s="17">
        <v>81.209999999999994</v>
      </c>
      <c r="F32" s="17">
        <v>2.577</v>
      </c>
      <c r="G32" s="17">
        <v>211.53124790000001</v>
      </c>
      <c r="H32" s="17">
        <v>7.7869999999999999</v>
      </c>
      <c r="J32" t="b">
        <v>1</v>
      </c>
      <c r="M32">
        <v>3</v>
      </c>
      <c r="N32">
        <v>9</v>
      </c>
      <c r="O32">
        <v>2010</v>
      </c>
      <c r="Q32" t="str">
        <f t="shared" si="2"/>
        <v>9/3/2010</v>
      </c>
      <c r="S32">
        <v>3</v>
      </c>
    </row>
    <row r="33" spans="1:23">
      <c r="A33" s="6">
        <v>1</v>
      </c>
      <c r="B33" s="14" t="s">
        <v>57</v>
      </c>
      <c r="C33" s="20">
        <v>1507460.69</v>
      </c>
      <c r="D33" s="7">
        <v>1</v>
      </c>
      <c r="E33" s="17">
        <v>78.69</v>
      </c>
      <c r="F33" s="17">
        <v>2.5649999999999999</v>
      </c>
      <c r="G33" s="17">
        <v>211.4951902</v>
      </c>
      <c r="H33" s="17">
        <v>7.7869999999999999</v>
      </c>
      <c r="J33" t="b">
        <v>1</v>
      </c>
      <c r="M33">
        <v>10</v>
      </c>
      <c r="N33">
        <v>9</v>
      </c>
      <c r="O33">
        <v>2010</v>
      </c>
      <c r="Q33" t="str">
        <f t="shared" si="2"/>
        <v>9/10/2010</v>
      </c>
      <c r="S33">
        <v>10</v>
      </c>
    </row>
    <row r="34" spans="1:23">
      <c r="A34" s="6">
        <v>1</v>
      </c>
      <c r="B34" s="14" t="s">
        <v>58</v>
      </c>
      <c r="C34" s="20">
        <v>1430378.67</v>
      </c>
      <c r="D34" s="7">
        <v>0</v>
      </c>
      <c r="E34" s="17">
        <v>82.11</v>
      </c>
      <c r="F34" s="17">
        <v>2.5819999999999999</v>
      </c>
      <c r="G34" s="17">
        <v>211.52245959999999</v>
      </c>
      <c r="H34" s="17">
        <v>7.7869999999999999</v>
      </c>
      <c r="J34" t="b">
        <v>1</v>
      </c>
      <c r="M34" t="s">
        <v>59</v>
      </c>
      <c r="Q34" t="s">
        <v>58</v>
      </c>
      <c r="S34">
        <v>17</v>
      </c>
      <c r="T34">
        <v>9</v>
      </c>
      <c r="U34">
        <v>2010</v>
      </c>
      <c r="W34" t="str">
        <f t="shared" si="0"/>
        <v>9/17/2010</v>
      </c>
    </row>
    <row r="35" spans="1:23">
      <c r="A35" s="6">
        <v>1</v>
      </c>
      <c r="B35" s="14" t="s">
        <v>60</v>
      </c>
      <c r="C35" s="20">
        <v>1351791.03</v>
      </c>
      <c r="D35" s="7">
        <v>0</v>
      </c>
      <c r="E35" s="17">
        <v>80.94</v>
      </c>
      <c r="F35" s="17">
        <v>2.6240000000000001</v>
      </c>
      <c r="G35" s="17">
        <v>211.5972246</v>
      </c>
      <c r="H35" s="17">
        <v>7.7869999999999999</v>
      </c>
      <c r="J35" t="b">
        <v>1</v>
      </c>
      <c r="M35" t="s">
        <v>61</v>
      </c>
      <c r="Q35" t="s">
        <v>60</v>
      </c>
      <c r="S35">
        <v>24</v>
      </c>
      <c r="T35">
        <v>9</v>
      </c>
      <c r="U35">
        <v>2010</v>
      </c>
      <c r="W35" t="str">
        <f t="shared" si="0"/>
        <v>9/24/2010</v>
      </c>
    </row>
    <row r="36" spans="1:23">
      <c r="A36" s="6">
        <v>1</v>
      </c>
      <c r="B36" s="14" t="s">
        <v>62</v>
      </c>
      <c r="C36" s="20">
        <v>1453329.5</v>
      </c>
      <c r="D36" s="7">
        <v>0</v>
      </c>
      <c r="E36" s="17">
        <v>71.89</v>
      </c>
      <c r="F36" s="17">
        <v>2.6030000000000002</v>
      </c>
      <c r="G36" s="17">
        <v>211.6719895</v>
      </c>
      <c r="H36" s="17">
        <v>7.8380000000000001</v>
      </c>
      <c r="J36" t="b">
        <v>1</v>
      </c>
      <c r="M36">
        <v>1</v>
      </c>
      <c r="N36">
        <v>10</v>
      </c>
      <c r="O36">
        <v>2010</v>
      </c>
      <c r="Q36" t="str">
        <f t="shared" si="2"/>
        <v>10/1/2010</v>
      </c>
      <c r="S36">
        <v>1</v>
      </c>
    </row>
    <row r="37" spans="1:23">
      <c r="A37" s="6">
        <v>1</v>
      </c>
      <c r="B37" s="14" t="s">
        <v>63</v>
      </c>
      <c r="C37" s="20">
        <v>1508239.93</v>
      </c>
      <c r="D37" s="7">
        <v>0</v>
      </c>
      <c r="E37" s="17">
        <v>63.93</v>
      </c>
      <c r="F37" s="17">
        <v>2.633</v>
      </c>
      <c r="G37" s="17">
        <v>211.74675439999999</v>
      </c>
      <c r="H37" s="17">
        <v>7.8380000000000001</v>
      </c>
      <c r="J37" t="b">
        <v>1</v>
      </c>
      <c r="M37">
        <v>8</v>
      </c>
      <c r="N37">
        <v>10</v>
      </c>
      <c r="O37">
        <v>2010</v>
      </c>
      <c r="Q37" t="str">
        <f t="shared" si="2"/>
        <v>10/8/2010</v>
      </c>
      <c r="S37">
        <v>8</v>
      </c>
    </row>
    <row r="38" spans="1:23">
      <c r="A38" s="6">
        <v>1</v>
      </c>
      <c r="B38" s="14" t="s">
        <v>64</v>
      </c>
      <c r="C38" s="20">
        <v>1459409.1</v>
      </c>
      <c r="D38" s="7">
        <v>0</v>
      </c>
      <c r="E38" s="17">
        <v>67.180000000000007</v>
      </c>
      <c r="F38" s="17">
        <v>2.72</v>
      </c>
      <c r="G38" s="17">
        <v>211.81374360000001</v>
      </c>
      <c r="H38" s="17">
        <v>7.8380000000000001</v>
      </c>
      <c r="J38" t="b">
        <v>1</v>
      </c>
      <c r="M38" t="s">
        <v>65</v>
      </c>
      <c r="Q38" t="s">
        <v>64</v>
      </c>
      <c r="S38">
        <v>15</v>
      </c>
      <c r="T38">
        <v>10</v>
      </c>
      <c r="U38">
        <v>2010</v>
      </c>
      <c r="W38" t="str">
        <f t="shared" si="0"/>
        <v>10/15/2010</v>
      </c>
    </row>
    <row r="39" spans="1:23">
      <c r="A39" s="6">
        <v>1</v>
      </c>
      <c r="B39" s="14" t="s">
        <v>66</v>
      </c>
      <c r="C39" s="20">
        <v>1345454</v>
      </c>
      <c r="D39" s="7">
        <v>0</v>
      </c>
      <c r="E39" s="17">
        <v>69.86</v>
      </c>
      <c r="F39" s="17">
        <v>2.7250000000000001</v>
      </c>
      <c r="G39" s="17">
        <v>211.8612937</v>
      </c>
      <c r="H39" s="17">
        <v>7.8380000000000001</v>
      </c>
      <c r="J39" t="b">
        <v>1</v>
      </c>
      <c r="M39" t="s">
        <v>67</v>
      </c>
      <c r="Q39" t="s">
        <v>66</v>
      </c>
      <c r="S39">
        <v>22</v>
      </c>
      <c r="T39">
        <v>10</v>
      </c>
      <c r="U39">
        <v>2010</v>
      </c>
      <c r="W39" t="str">
        <f t="shared" si="0"/>
        <v>10/22/2010</v>
      </c>
    </row>
    <row r="40" spans="1:23">
      <c r="A40" s="6">
        <v>1</v>
      </c>
      <c r="B40" s="14" t="s">
        <v>68</v>
      </c>
      <c r="C40" s="20">
        <v>1384209.22</v>
      </c>
      <c r="D40" s="7">
        <v>0</v>
      </c>
      <c r="E40" s="17">
        <v>69.64</v>
      </c>
      <c r="F40" s="17">
        <v>2.7160000000000002</v>
      </c>
      <c r="G40" s="17">
        <v>211.9088438</v>
      </c>
      <c r="H40" s="17">
        <v>7.8380000000000001</v>
      </c>
      <c r="J40" t="b">
        <v>1</v>
      </c>
      <c r="M40" t="s">
        <v>69</v>
      </c>
      <c r="Q40" t="s">
        <v>68</v>
      </c>
      <c r="S40">
        <v>29</v>
      </c>
      <c r="T40">
        <v>10</v>
      </c>
      <c r="U40">
        <v>2010</v>
      </c>
      <c r="W40" t="str">
        <f t="shared" si="0"/>
        <v>10/29/2010</v>
      </c>
    </row>
    <row r="41" spans="1:23">
      <c r="A41" s="6">
        <v>1</v>
      </c>
      <c r="B41" s="14" t="s">
        <v>70</v>
      </c>
      <c r="C41" s="20">
        <v>1551659.28</v>
      </c>
      <c r="D41" s="7">
        <v>0</v>
      </c>
      <c r="E41" s="17">
        <v>58.74</v>
      </c>
      <c r="F41" s="17">
        <v>2.6890000000000001</v>
      </c>
      <c r="G41" s="17">
        <v>211.95639389999999</v>
      </c>
      <c r="H41" s="17">
        <v>7.8380000000000001</v>
      </c>
      <c r="J41" t="b">
        <v>1</v>
      </c>
      <c r="M41">
        <v>5</v>
      </c>
      <c r="N41">
        <v>11</v>
      </c>
      <c r="O41">
        <v>2010</v>
      </c>
      <c r="Q41" t="str">
        <f t="shared" si="2"/>
        <v>11/5/2010</v>
      </c>
      <c r="S41">
        <v>5</v>
      </c>
    </row>
    <row r="42" spans="1:23">
      <c r="A42" s="6">
        <v>1</v>
      </c>
      <c r="B42" s="14" t="s">
        <v>71</v>
      </c>
      <c r="C42" s="20">
        <v>1494479.49</v>
      </c>
      <c r="D42" s="7">
        <v>0</v>
      </c>
      <c r="E42" s="17">
        <v>59.61</v>
      </c>
      <c r="F42" s="17">
        <v>2.7280000000000002</v>
      </c>
      <c r="G42" s="17">
        <v>212.00394399999999</v>
      </c>
      <c r="H42" s="17">
        <v>7.8380000000000001</v>
      </c>
      <c r="J42" t="b">
        <v>1</v>
      </c>
      <c r="M42">
        <v>12</v>
      </c>
      <c r="N42">
        <v>11</v>
      </c>
      <c r="O42">
        <v>2010</v>
      </c>
      <c r="Q42" t="str">
        <f t="shared" si="2"/>
        <v>11/12/2010</v>
      </c>
      <c r="S42">
        <v>12</v>
      </c>
    </row>
    <row r="43" spans="1:23">
      <c r="A43" s="6">
        <v>1</v>
      </c>
      <c r="B43" s="14" t="s">
        <v>72</v>
      </c>
      <c r="C43" s="20">
        <v>1483784.18</v>
      </c>
      <c r="D43" s="7">
        <v>0</v>
      </c>
      <c r="E43" s="17">
        <v>51.41</v>
      </c>
      <c r="F43" s="17">
        <v>2.7709999999999999</v>
      </c>
      <c r="G43" s="17">
        <v>211.8896737</v>
      </c>
      <c r="H43" s="17">
        <v>7.8380000000000001</v>
      </c>
      <c r="J43" t="b">
        <v>1</v>
      </c>
      <c r="M43" t="s">
        <v>73</v>
      </c>
      <c r="Q43" t="s">
        <v>72</v>
      </c>
      <c r="S43">
        <v>19</v>
      </c>
      <c r="T43">
        <v>11</v>
      </c>
      <c r="U43">
        <v>2010</v>
      </c>
      <c r="W43" t="str">
        <f t="shared" si="0"/>
        <v>11/19/2010</v>
      </c>
    </row>
    <row r="44" spans="1:23">
      <c r="A44" s="6">
        <v>1</v>
      </c>
      <c r="B44" s="14" t="s">
        <v>74</v>
      </c>
      <c r="C44" s="20">
        <v>1955624.11</v>
      </c>
      <c r="D44" s="7">
        <v>1</v>
      </c>
      <c r="E44" s="17">
        <v>64.52</v>
      </c>
      <c r="F44" s="17">
        <v>2.7349999999999999</v>
      </c>
      <c r="G44" s="17">
        <v>211.74843329999999</v>
      </c>
      <c r="H44" s="17">
        <v>7.8380000000000001</v>
      </c>
      <c r="J44" t="b">
        <v>1</v>
      </c>
      <c r="M44" t="s">
        <v>75</v>
      </c>
      <c r="Q44" t="s">
        <v>74</v>
      </c>
      <c r="S44">
        <v>26</v>
      </c>
      <c r="T44">
        <v>11</v>
      </c>
      <c r="U44">
        <v>2010</v>
      </c>
      <c r="W44" t="str">
        <f t="shared" si="0"/>
        <v>11/26/2010</v>
      </c>
    </row>
    <row r="45" spans="1:23">
      <c r="A45" s="6">
        <v>1</v>
      </c>
      <c r="B45" s="14" t="s">
        <v>76</v>
      </c>
      <c r="C45" s="20">
        <v>1548033.78</v>
      </c>
      <c r="D45" s="7">
        <v>0</v>
      </c>
      <c r="E45" s="17">
        <v>49.27</v>
      </c>
      <c r="F45" s="17">
        <v>2.7080000000000002</v>
      </c>
      <c r="G45" s="17">
        <v>211.607193</v>
      </c>
      <c r="H45" s="17">
        <v>7.8380000000000001</v>
      </c>
      <c r="J45" t="b">
        <v>1</v>
      </c>
      <c r="M45">
        <v>3</v>
      </c>
      <c r="N45">
        <v>12</v>
      </c>
      <c r="O45">
        <v>2010</v>
      </c>
      <c r="Q45" t="str">
        <f t="shared" si="2"/>
        <v>12/3/2010</v>
      </c>
      <c r="S45">
        <v>3</v>
      </c>
    </row>
    <row r="46" spans="1:23">
      <c r="A46" s="6">
        <v>1</v>
      </c>
      <c r="B46" s="14" t="s">
        <v>77</v>
      </c>
      <c r="C46" s="20">
        <v>1682614.26</v>
      </c>
      <c r="D46" s="7">
        <v>0</v>
      </c>
      <c r="E46" s="17">
        <v>46.33</v>
      </c>
      <c r="F46" s="17">
        <v>2.843</v>
      </c>
      <c r="G46" s="17">
        <v>211.46595260000001</v>
      </c>
      <c r="H46" s="17">
        <v>7.8380000000000001</v>
      </c>
      <c r="J46" t="b">
        <v>1</v>
      </c>
      <c r="M46">
        <v>10</v>
      </c>
      <c r="N46">
        <v>12</v>
      </c>
      <c r="O46">
        <v>2010</v>
      </c>
      <c r="Q46" t="str">
        <f t="shared" si="2"/>
        <v>12/10/2010</v>
      </c>
      <c r="S46">
        <v>10</v>
      </c>
    </row>
    <row r="47" spans="1:23">
      <c r="A47" s="6">
        <v>1</v>
      </c>
      <c r="B47" s="14" t="s">
        <v>78</v>
      </c>
      <c r="C47" s="20">
        <v>1891034.93</v>
      </c>
      <c r="D47" s="7">
        <v>0</v>
      </c>
      <c r="E47" s="17">
        <v>49.84</v>
      </c>
      <c r="F47" s="17">
        <v>2.8690000000000002</v>
      </c>
      <c r="G47" s="17">
        <v>211.40531240000001</v>
      </c>
      <c r="H47" s="17">
        <v>7.8380000000000001</v>
      </c>
      <c r="J47" t="b">
        <v>1</v>
      </c>
      <c r="M47" t="s">
        <v>79</v>
      </c>
      <c r="Q47" t="s">
        <v>78</v>
      </c>
      <c r="S47">
        <v>17</v>
      </c>
      <c r="T47">
        <v>12</v>
      </c>
      <c r="U47">
        <v>2010</v>
      </c>
      <c r="W47" t="str">
        <f t="shared" si="0"/>
        <v>12/17/2010</v>
      </c>
    </row>
    <row r="48" spans="1:23">
      <c r="A48" s="6">
        <v>1</v>
      </c>
      <c r="B48" s="14" t="s">
        <v>80</v>
      </c>
      <c r="C48" s="20">
        <v>2387950.2000000002</v>
      </c>
      <c r="D48" s="7">
        <v>0</v>
      </c>
      <c r="E48" s="17">
        <v>52.33</v>
      </c>
      <c r="F48" s="17">
        <v>2.8860000000000001</v>
      </c>
      <c r="G48" s="17">
        <v>211.40512219999999</v>
      </c>
      <c r="H48" s="17">
        <v>7.8380000000000001</v>
      </c>
      <c r="J48" t="b">
        <v>1</v>
      </c>
      <c r="M48" t="s">
        <v>81</v>
      </c>
      <c r="Q48" t="s">
        <v>80</v>
      </c>
      <c r="S48">
        <v>24</v>
      </c>
      <c r="T48">
        <v>12</v>
      </c>
      <c r="U48">
        <v>2010</v>
      </c>
      <c r="W48" t="str">
        <f t="shared" si="0"/>
        <v>12/24/2010</v>
      </c>
    </row>
    <row r="49" spans="1:23">
      <c r="A49" s="6">
        <v>1</v>
      </c>
      <c r="B49" s="14" t="s">
        <v>82</v>
      </c>
      <c r="C49" s="20">
        <v>1367320.01</v>
      </c>
      <c r="D49" s="7">
        <v>1</v>
      </c>
      <c r="E49" s="17">
        <v>48.43</v>
      </c>
      <c r="F49" s="17">
        <v>2.9430000000000001</v>
      </c>
      <c r="G49" s="17">
        <v>211.4049321</v>
      </c>
      <c r="H49" s="17">
        <v>7.8380000000000001</v>
      </c>
      <c r="J49" t="b">
        <v>1</v>
      </c>
      <c r="M49" t="s">
        <v>83</v>
      </c>
      <c r="Q49" t="s">
        <v>82</v>
      </c>
      <c r="S49">
        <v>31</v>
      </c>
      <c r="T49">
        <v>12</v>
      </c>
      <c r="U49">
        <v>2010</v>
      </c>
      <c r="W49" t="str">
        <f t="shared" si="0"/>
        <v>12/31/2010</v>
      </c>
    </row>
    <row r="50" spans="1:23">
      <c r="A50" s="6">
        <v>1</v>
      </c>
      <c r="B50" s="14" t="s">
        <v>84</v>
      </c>
      <c r="C50" s="20">
        <v>1444732.28</v>
      </c>
      <c r="D50" s="7">
        <v>0</v>
      </c>
      <c r="E50" s="17">
        <v>48.27</v>
      </c>
      <c r="F50" s="17">
        <v>2.976</v>
      </c>
      <c r="G50" s="17">
        <v>211.4047419</v>
      </c>
      <c r="H50" s="17">
        <v>7.742</v>
      </c>
      <c r="J50" t="b">
        <v>1</v>
      </c>
      <c r="M50">
        <v>7</v>
      </c>
      <c r="N50">
        <v>1</v>
      </c>
      <c r="O50">
        <v>2011</v>
      </c>
      <c r="Q50" t="str">
        <f t="shared" si="2"/>
        <v>1/7/2011</v>
      </c>
      <c r="S50">
        <v>7</v>
      </c>
    </row>
    <row r="51" spans="1:23">
      <c r="A51" s="6">
        <v>1</v>
      </c>
      <c r="B51" s="14" t="s">
        <v>85</v>
      </c>
      <c r="C51" s="20">
        <v>1391013.96</v>
      </c>
      <c r="D51" s="7">
        <v>0</v>
      </c>
      <c r="E51" s="17">
        <v>35.4</v>
      </c>
      <c r="F51" s="17">
        <v>2.9830000000000001</v>
      </c>
      <c r="G51" s="17">
        <v>211.45741090000001</v>
      </c>
      <c r="H51" s="17">
        <v>7.742</v>
      </c>
      <c r="J51" t="b">
        <v>1</v>
      </c>
      <c r="M51" t="s">
        <v>86</v>
      </c>
      <c r="Q51" t="s">
        <v>85</v>
      </c>
      <c r="S51">
        <v>14</v>
      </c>
      <c r="T51">
        <v>1</v>
      </c>
      <c r="U51">
        <v>2011</v>
      </c>
      <c r="W51" t="str">
        <f t="shared" si="0"/>
        <v>1/14/2011</v>
      </c>
    </row>
    <row r="52" spans="1:23">
      <c r="A52" s="6">
        <v>1</v>
      </c>
      <c r="B52" s="14" t="s">
        <v>87</v>
      </c>
      <c r="C52" s="20">
        <v>1327405.42</v>
      </c>
      <c r="D52" s="7">
        <v>0</v>
      </c>
      <c r="E52" s="17">
        <v>44.04</v>
      </c>
      <c r="F52" s="17">
        <v>3.016</v>
      </c>
      <c r="G52" s="17">
        <v>211.82723429999999</v>
      </c>
      <c r="H52" s="17">
        <v>7.742</v>
      </c>
      <c r="J52" t="b">
        <v>1</v>
      </c>
      <c r="M52" t="s">
        <v>88</v>
      </c>
      <c r="Q52" t="s">
        <v>87</v>
      </c>
      <c r="S52">
        <v>21</v>
      </c>
      <c r="T52">
        <v>1</v>
      </c>
      <c r="U52">
        <v>2011</v>
      </c>
      <c r="W52" t="str">
        <f t="shared" si="0"/>
        <v>1/21/2011</v>
      </c>
    </row>
    <row r="53" spans="1:23">
      <c r="A53" s="6">
        <v>1</v>
      </c>
      <c r="B53" s="14" t="s">
        <v>89</v>
      </c>
      <c r="C53" s="20">
        <v>1316899.31</v>
      </c>
      <c r="D53" s="7">
        <v>0</v>
      </c>
      <c r="E53" s="17">
        <v>43.83</v>
      </c>
      <c r="F53" s="17">
        <v>3.01</v>
      </c>
      <c r="G53" s="17">
        <v>212.19705769999999</v>
      </c>
      <c r="H53" s="17">
        <v>7.742</v>
      </c>
      <c r="J53" t="b">
        <v>1</v>
      </c>
      <c r="M53" t="s">
        <v>90</v>
      </c>
      <c r="Q53" t="s">
        <v>89</v>
      </c>
      <c r="S53">
        <v>28</v>
      </c>
      <c r="T53">
        <v>1</v>
      </c>
      <c r="U53">
        <v>2011</v>
      </c>
      <c r="W53" t="str">
        <f t="shared" si="0"/>
        <v>1/28/2011</v>
      </c>
    </row>
    <row r="54" spans="1:23">
      <c r="A54" s="6">
        <v>1</v>
      </c>
      <c r="B54" s="14" t="s">
        <v>91</v>
      </c>
      <c r="C54" s="20">
        <v>1606629.58</v>
      </c>
      <c r="D54" s="7">
        <v>0</v>
      </c>
      <c r="E54" s="17">
        <v>42.27</v>
      </c>
      <c r="F54" s="17">
        <v>2.9889999999999999</v>
      </c>
      <c r="G54" s="17">
        <v>212.56688120000001</v>
      </c>
      <c r="H54" s="17">
        <v>7.742</v>
      </c>
      <c r="J54" t="b">
        <v>1</v>
      </c>
      <c r="M54">
        <v>4</v>
      </c>
      <c r="N54">
        <v>2</v>
      </c>
      <c r="O54">
        <v>2011</v>
      </c>
      <c r="Q54" t="str">
        <f t="shared" si="2"/>
        <v>2/4/2011</v>
      </c>
      <c r="S54">
        <v>4</v>
      </c>
    </row>
    <row r="55" spans="1:23">
      <c r="A55" s="6">
        <v>1</v>
      </c>
      <c r="B55" s="14" t="s">
        <v>92</v>
      </c>
      <c r="C55" s="20">
        <v>1649614.93</v>
      </c>
      <c r="D55" s="7">
        <v>1</v>
      </c>
      <c r="E55" s="17">
        <v>36.39</v>
      </c>
      <c r="F55" s="17">
        <v>3.0219999999999998</v>
      </c>
      <c r="G55" s="17">
        <v>212.93670460000001</v>
      </c>
      <c r="H55" s="17">
        <v>7.742</v>
      </c>
      <c r="J55" t="b">
        <v>1</v>
      </c>
      <c r="M55">
        <v>11</v>
      </c>
      <c r="N55">
        <v>2</v>
      </c>
      <c r="O55">
        <v>2011</v>
      </c>
      <c r="Q55" t="str">
        <f t="shared" si="2"/>
        <v>2/11/2011</v>
      </c>
      <c r="S55">
        <v>11</v>
      </c>
    </row>
    <row r="56" spans="1:23">
      <c r="A56" s="6">
        <v>1</v>
      </c>
      <c r="B56" s="14" t="s">
        <v>93</v>
      </c>
      <c r="C56" s="20">
        <v>1686842.78</v>
      </c>
      <c r="D56" s="7">
        <v>0</v>
      </c>
      <c r="E56" s="17">
        <v>57.36</v>
      </c>
      <c r="F56" s="17">
        <v>3.0449999999999999</v>
      </c>
      <c r="G56" s="17">
        <v>213.24788530000001</v>
      </c>
      <c r="H56" s="17">
        <v>7.742</v>
      </c>
      <c r="J56" t="b">
        <v>1</v>
      </c>
      <c r="M56" t="s">
        <v>94</v>
      </c>
      <c r="Q56" t="s">
        <v>93</v>
      </c>
      <c r="S56">
        <v>18</v>
      </c>
      <c r="T56">
        <v>2</v>
      </c>
      <c r="U56">
        <v>2011</v>
      </c>
      <c r="W56" t="str">
        <f t="shared" si="0"/>
        <v>2/18/2011</v>
      </c>
    </row>
    <row r="57" spans="1:23">
      <c r="A57" s="6">
        <v>1</v>
      </c>
      <c r="B57" s="14" t="s">
        <v>95</v>
      </c>
      <c r="C57" s="20">
        <v>1456800.28</v>
      </c>
      <c r="D57" s="7">
        <v>0</v>
      </c>
      <c r="E57" s="17">
        <v>62.9</v>
      </c>
      <c r="F57" s="17">
        <v>3.0649999999999999</v>
      </c>
      <c r="G57" s="17">
        <v>213.53560899999999</v>
      </c>
      <c r="H57" s="17">
        <v>7.742</v>
      </c>
      <c r="J57" t="b">
        <v>1</v>
      </c>
      <c r="M57" t="s">
        <v>96</v>
      </c>
      <c r="Q57" t="s">
        <v>95</v>
      </c>
      <c r="S57">
        <v>25</v>
      </c>
      <c r="T57">
        <v>2</v>
      </c>
      <c r="U57">
        <v>2011</v>
      </c>
      <c r="W57" t="str">
        <f t="shared" si="0"/>
        <v>2/25/2011</v>
      </c>
    </row>
    <row r="58" spans="1:23">
      <c r="A58" s="6">
        <v>1</v>
      </c>
      <c r="B58" s="14" t="s">
        <v>97</v>
      </c>
      <c r="C58" s="20">
        <v>1636263.41</v>
      </c>
      <c r="D58" s="7">
        <v>0</v>
      </c>
      <c r="E58" s="17">
        <v>59.58</v>
      </c>
      <c r="F58" s="17">
        <v>3.2879999999999998</v>
      </c>
      <c r="G58" s="17">
        <v>213.82333270000001</v>
      </c>
      <c r="H58" s="17">
        <v>7.742</v>
      </c>
      <c r="J58" t="b">
        <v>1</v>
      </c>
      <c r="M58">
        <v>4</v>
      </c>
      <c r="N58">
        <v>3</v>
      </c>
      <c r="O58">
        <v>2011</v>
      </c>
      <c r="Q58" t="str">
        <f t="shared" si="2"/>
        <v>3/4/2011</v>
      </c>
      <c r="S58">
        <v>4</v>
      </c>
    </row>
    <row r="59" spans="1:23">
      <c r="A59" s="6">
        <v>1</v>
      </c>
      <c r="B59" s="14" t="s">
        <v>98</v>
      </c>
      <c r="C59" s="20">
        <v>1553191.63</v>
      </c>
      <c r="D59" s="7">
        <v>0</v>
      </c>
      <c r="E59" s="17">
        <v>53.56</v>
      </c>
      <c r="F59" s="17">
        <v>3.4590000000000001</v>
      </c>
      <c r="G59" s="17">
        <v>214.1110564</v>
      </c>
      <c r="H59" s="17">
        <v>7.742</v>
      </c>
      <c r="J59" t="b">
        <v>1</v>
      </c>
      <c r="M59">
        <v>11</v>
      </c>
      <c r="N59">
        <v>3</v>
      </c>
      <c r="O59">
        <v>2011</v>
      </c>
      <c r="Q59" t="str">
        <f t="shared" si="2"/>
        <v>3/11/2011</v>
      </c>
      <c r="S59">
        <v>11</v>
      </c>
    </row>
    <row r="60" spans="1:23">
      <c r="A60" s="6">
        <v>1</v>
      </c>
      <c r="B60" s="14" t="s">
        <v>99</v>
      </c>
      <c r="C60" s="20">
        <v>1576818.06</v>
      </c>
      <c r="D60" s="7">
        <v>0</v>
      </c>
      <c r="E60" s="17">
        <v>62.76</v>
      </c>
      <c r="F60" s="17">
        <v>3.488</v>
      </c>
      <c r="G60" s="17">
        <v>214.36271139999999</v>
      </c>
      <c r="H60" s="17">
        <v>7.742</v>
      </c>
      <c r="J60" t="b">
        <v>1</v>
      </c>
      <c r="M60" t="s">
        <v>100</v>
      </c>
      <c r="Q60" t="s">
        <v>99</v>
      </c>
      <c r="S60">
        <v>18</v>
      </c>
      <c r="T60">
        <v>3</v>
      </c>
      <c r="U60">
        <v>2011</v>
      </c>
      <c r="W60" t="str">
        <f t="shared" si="0"/>
        <v>3/18/2011</v>
      </c>
    </row>
    <row r="61" spans="1:23">
      <c r="A61" s="6">
        <v>1</v>
      </c>
      <c r="B61" s="14" t="s">
        <v>101</v>
      </c>
      <c r="C61" s="20">
        <v>1541102.38</v>
      </c>
      <c r="D61" s="7">
        <v>0</v>
      </c>
      <c r="E61" s="17">
        <v>69.97</v>
      </c>
      <c r="F61" s="17">
        <v>3.4729999999999999</v>
      </c>
      <c r="G61" s="17">
        <v>214.59993890000001</v>
      </c>
      <c r="H61" s="17">
        <v>7.742</v>
      </c>
      <c r="J61" t="b">
        <v>1</v>
      </c>
      <c r="M61" t="s">
        <v>102</v>
      </c>
      <c r="Q61" t="s">
        <v>101</v>
      </c>
      <c r="S61">
        <v>25</v>
      </c>
      <c r="T61">
        <v>3</v>
      </c>
      <c r="U61">
        <v>2011</v>
      </c>
      <c r="W61" t="str">
        <f t="shared" si="0"/>
        <v>3/25/2011</v>
      </c>
    </row>
    <row r="62" spans="1:23">
      <c r="A62" s="6">
        <v>1</v>
      </c>
      <c r="B62" s="14" t="s">
        <v>103</v>
      </c>
      <c r="C62" s="20">
        <v>1495064.75</v>
      </c>
      <c r="D62" s="7">
        <v>0</v>
      </c>
      <c r="E62" s="17">
        <v>59.17</v>
      </c>
      <c r="F62" s="17">
        <v>3.524</v>
      </c>
      <c r="G62" s="17">
        <v>214.8371664</v>
      </c>
      <c r="H62" s="17">
        <v>7.6820000000000004</v>
      </c>
      <c r="J62" t="b">
        <v>1</v>
      </c>
      <c r="M62">
        <v>1</v>
      </c>
      <c r="N62">
        <v>4</v>
      </c>
      <c r="O62">
        <v>2011</v>
      </c>
      <c r="Q62" t="str">
        <f t="shared" si="2"/>
        <v>4/1/2011</v>
      </c>
      <c r="S62">
        <v>1</v>
      </c>
    </row>
    <row r="63" spans="1:23">
      <c r="A63" s="6">
        <v>1</v>
      </c>
      <c r="B63" s="14" t="s">
        <v>104</v>
      </c>
      <c r="C63" s="20">
        <v>1614259.35</v>
      </c>
      <c r="D63" s="7">
        <v>0</v>
      </c>
      <c r="E63" s="17">
        <v>67.84</v>
      </c>
      <c r="F63" s="17">
        <v>3.6219999999999999</v>
      </c>
      <c r="G63" s="17">
        <v>215.07439389999999</v>
      </c>
      <c r="H63" s="17">
        <v>7.6820000000000004</v>
      </c>
      <c r="J63" t="b">
        <v>1</v>
      </c>
      <c r="M63">
        <v>8</v>
      </c>
      <c r="N63">
        <v>4</v>
      </c>
      <c r="O63">
        <v>2011</v>
      </c>
      <c r="Q63" t="str">
        <f t="shared" si="2"/>
        <v>4/8/2011</v>
      </c>
      <c r="S63">
        <v>8</v>
      </c>
    </row>
    <row r="64" spans="1:23">
      <c r="A64" s="6">
        <v>1</v>
      </c>
      <c r="B64" s="14" t="s">
        <v>105</v>
      </c>
      <c r="C64" s="20">
        <v>1559889</v>
      </c>
      <c r="D64" s="7">
        <v>0</v>
      </c>
      <c r="E64" s="17">
        <v>71.27</v>
      </c>
      <c r="F64" s="17">
        <v>3.7429999999999999</v>
      </c>
      <c r="G64" s="17">
        <v>215.29185609999999</v>
      </c>
      <c r="H64" s="17">
        <v>7.6820000000000004</v>
      </c>
      <c r="J64" t="b">
        <v>1</v>
      </c>
      <c r="M64" t="s">
        <v>106</v>
      </c>
      <c r="Q64" t="s">
        <v>105</v>
      </c>
      <c r="S64">
        <v>15</v>
      </c>
      <c r="T64">
        <v>4</v>
      </c>
      <c r="U64">
        <v>2011</v>
      </c>
      <c r="W64" t="str">
        <f t="shared" si="0"/>
        <v>4/15/2011</v>
      </c>
    </row>
    <row r="65" spans="1:23">
      <c r="A65" s="6">
        <v>1</v>
      </c>
      <c r="B65" s="14" t="s">
        <v>107</v>
      </c>
      <c r="C65" s="20">
        <v>1564819.81</v>
      </c>
      <c r="D65" s="7">
        <v>0</v>
      </c>
      <c r="E65" s="17">
        <v>72.989999999999995</v>
      </c>
      <c r="F65" s="17">
        <v>3.8069999999999999</v>
      </c>
      <c r="G65" s="17">
        <v>215.4599053</v>
      </c>
      <c r="H65" s="17">
        <v>7.6820000000000004</v>
      </c>
      <c r="J65" t="b">
        <v>1</v>
      </c>
      <c r="M65" t="s">
        <v>108</v>
      </c>
      <c r="Q65" t="s">
        <v>107</v>
      </c>
      <c r="S65">
        <v>22</v>
      </c>
      <c r="T65">
        <v>4</v>
      </c>
      <c r="U65">
        <v>2011</v>
      </c>
      <c r="W65" t="str">
        <f t="shared" si="0"/>
        <v>4/22/2011</v>
      </c>
    </row>
    <row r="66" spans="1:23">
      <c r="A66" s="6">
        <v>1</v>
      </c>
      <c r="B66" s="14" t="s">
        <v>109</v>
      </c>
      <c r="C66" s="20">
        <v>1455090.69</v>
      </c>
      <c r="D66" s="7">
        <v>0</v>
      </c>
      <c r="E66" s="17">
        <v>72.03</v>
      </c>
      <c r="F66" s="17">
        <v>3.81</v>
      </c>
      <c r="G66" s="17">
        <v>215.62795439999999</v>
      </c>
      <c r="H66" s="17">
        <v>7.6820000000000004</v>
      </c>
      <c r="J66" t="b">
        <v>1</v>
      </c>
      <c r="M66" t="s">
        <v>110</v>
      </c>
      <c r="Q66" t="s">
        <v>109</v>
      </c>
      <c r="S66">
        <v>29</v>
      </c>
      <c r="T66">
        <v>4</v>
      </c>
      <c r="U66">
        <v>2011</v>
      </c>
      <c r="W66" t="str">
        <f t="shared" si="0"/>
        <v>4/29/2011</v>
      </c>
    </row>
    <row r="67" spans="1:23">
      <c r="A67" s="6">
        <v>1</v>
      </c>
      <c r="B67" s="14" t="s">
        <v>111</v>
      </c>
      <c r="C67" s="20">
        <v>1629391.28</v>
      </c>
      <c r="D67" s="7">
        <v>0</v>
      </c>
      <c r="E67" s="17">
        <v>64.61</v>
      </c>
      <c r="F67" s="17">
        <v>3.9060000000000001</v>
      </c>
      <c r="G67" s="17">
        <v>215.79600350000001</v>
      </c>
      <c r="H67" s="17">
        <v>7.6820000000000004</v>
      </c>
      <c r="J67" t="b">
        <v>1</v>
      </c>
      <c r="M67">
        <v>6</v>
      </c>
      <c r="N67">
        <v>5</v>
      </c>
      <c r="O67">
        <v>2011</v>
      </c>
      <c r="Q67" t="str">
        <f t="shared" si="2"/>
        <v>5/6/2011</v>
      </c>
      <c r="S67">
        <v>6</v>
      </c>
    </row>
    <row r="68" spans="1:23">
      <c r="A68" s="6">
        <v>1</v>
      </c>
      <c r="B68" s="14" t="s">
        <v>112</v>
      </c>
      <c r="C68" s="20">
        <v>1604775.58</v>
      </c>
      <c r="D68" s="7">
        <v>0</v>
      </c>
      <c r="E68" s="17">
        <v>75.64</v>
      </c>
      <c r="F68" s="17">
        <v>3.899</v>
      </c>
      <c r="G68" s="17">
        <v>215.9640526</v>
      </c>
      <c r="H68" s="17">
        <v>7.6820000000000004</v>
      </c>
      <c r="J68" t="b">
        <v>1</v>
      </c>
      <c r="M68" t="s">
        <v>113</v>
      </c>
      <c r="Q68" t="s">
        <v>112</v>
      </c>
      <c r="S68">
        <v>13</v>
      </c>
      <c r="T68">
        <v>5</v>
      </c>
      <c r="U68">
        <v>2011</v>
      </c>
      <c r="W68" t="str">
        <f t="shared" si="0"/>
        <v>5/13/2011</v>
      </c>
    </row>
    <row r="69" spans="1:23">
      <c r="A69" s="6">
        <v>1</v>
      </c>
      <c r="B69" s="14" t="s">
        <v>114</v>
      </c>
      <c r="C69" s="20">
        <v>1428218.27</v>
      </c>
      <c r="D69" s="7">
        <v>0</v>
      </c>
      <c r="E69" s="17">
        <v>67.63</v>
      </c>
      <c r="F69" s="17">
        <v>3.907</v>
      </c>
      <c r="G69" s="17">
        <v>215.7339202</v>
      </c>
      <c r="H69" s="17">
        <v>7.6820000000000004</v>
      </c>
      <c r="J69" t="b">
        <v>1</v>
      </c>
      <c r="M69" t="s">
        <v>115</v>
      </c>
      <c r="Q69" t="s">
        <v>114</v>
      </c>
      <c r="S69">
        <v>20</v>
      </c>
      <c r="T69">
        <v>5</v>
      </c>
      <c r="U69">
        <v>2011</v>
      </c>
      <c r="W69" t="str">
        <f t="shared" ref="W69:W132" si="3">CONCATENATE(T69, "/",S69,"/",U69)</f>
        <v>5/20/2011</v>
      </c>
    </row>
    <row r="70" spans="1:23">
      <c r="A70" s="6">
        <v>1</v>
      </c>
      <c r="B70" s="14" t="s">
        <v>116</v>
      </c>
      <c r="C70" s="20">
        <v>1466046.67</v>
      </c>
      <c r="D70" s="7">
        <v>0</v>
      </c>
      <c r="E70" s="17">
        <v>77.72</v>
      </c>
      <c r="F70" s="17">
        <v>3.786</v>
      </c>
      <c r="G70" s="17">
        <v>215.5037878</v>
      </c>
      <c r="H70" s="17">
        <v>7.6820000000000004</v>
      </c>
      <c r="J70" t="b">
        <v>1</v>
      </c>
      <c r="M70" t="s">
        <v>117</v>
      </c>
      <c r="Q70" t="s">
        <v>116</v>
      </c>
      <c r="S70">
        <v>27</v>
      </c>
      <c r="T70">
        <v>5</v>
      </c>
      <c r="U70">
        <v>2011</v>
      </c>
      <c r="W70" t="str">
        <f t="shared" si="3"/>
        <v>5/27/2011</v>
      </c>
    </row>
    <row r="71" spans="1:23">
      <c r="A71" s="6">
        <v>1</v>
      </c>
      <c r="B71" s="14" t="s">
        <v>118</v>
      </c>
      <c r="C71" s="20">
        <v>1635078.41</v>
      </c>
      <c r="D71" s="7">
        <v>0</v>
      </c>
      <c r="E71" s="17">
        <v>83</v>
      </c>
      <c r="F71" s="17">
        <v>3.6989999999999998</v>
      </c>
      <c r="G71" s="17">
        <v>215.2736553</v>
      </c>
      <c r="H71" s="17">
        <v>7.6820000000000004</v>
      </c>
      <c r="J71" t="b">
        <v>1</v>
      </c>
      <c r="M71">
        <v>3</v>
      </c>
      <c r="N71">
        <v>6</v>
      </c>
      <c r="O71">
        <v>2011</v>
      </c>
      <c r="Q71" t="str">
        <f t="shared" si="2"/>
        <v>6/3/2011</v>
      </c>
      <c r="S71">
        <v>3</v>
      </c>
    </row>
    <row r="72" spans="1:23">
      <c r="A72" s="6">
        <v>1</v>
      </c>
      <c r="B72" s="14" t="s">
        <v>119</v>
      </c>
      <c r="C72" s="20">
        <v>1588948.32</v>
      </c>
      <c r="D72" s="7">
        <v>0</v>
      </c>
      <c r="E72" s="17">
        <v>83.13</v>
      </c>
      <c r="F72" s="17">
        <v>3.6480000000000001</v>
      </c>
      <c r="G72" s="17">
        <v>215.0435229</v>
      </c>
      <c r="H72" s="17">
        <v>7.6820000000000004</v>
      </c>
      <c r="J72" t="b">
        <v>1</v>
      </c>
      <c r="M72">
        <v>10</v>
      </c>
      <c r="N72">
        <v>6</v>
      </c>
      <c r="O72">
        <v>2011</v>
      </c>
      <c r="Q72" t="str">
        <f t="shared" ref="Q72:Q135" si="4">CONCATENATE(N72,"/",M72,"/",O72)</f>
        <v>6/10/2011</v>
      </c>
      <c r="S72">
        <v>10</v>
      </c>
    </row>
    <row r="73" spans="1:23">
      <c r="A73" s="6">
        <v>1</v>
      </c>
      <c r="B73" s="14" t="s">
        <v>120</v>
      </c>
      <c r="C73" s="20">
        <v>1532114.86</v>
      </c>
      <c r="D73" s="7">
        <v>0</v>
      </c>
      <c r="E73" s="17">
        <v>86.41</v>
      </c>
      <c r="F73" s="17">
        <v>3.637</v>
      </c>
      <c r="G73" s="17">
        <v>214.9980596</v>
      </c>
      <c r="H73" s="17">
        <v>7.6820000000000004</v>
      </c>
      <c r="J73" t="b">
        <v>1</v>
      </c>
      <c r="M73" t="s">
        <v>121</v>
      </c>
      <c r="Q73" t="s">
        <v>120</v>
      </c>
      <c r="S73">
        <v>17</v>
      </c>
      <c r="T73">
        <v>6</v>
      </c>
      <c r="U73">
        <v>2011</v>
      </c>
      <c r="W73" t="str">
        <f t="shared" si="3"/>
        <v>6/17/2011</v>
      </c>
    </row>
    <row r="74" spans="1:23">
      <c r="A74" s="6">
        <v>1</v>
      </c>
      <c r="B74" s="14" t="s">
        <v>122</v>
      </c>
      <c r="C74" s="20">
        <v>1438830.15</v>
      </c>
      <c r="D74" s="7">
        <v>0</v>
      </c>
      <c r="E74" s="17">
        <v>83.58</v>
      </c>
      <c r="F74" s="17">
        <v>3.5939999999999999</v>
      </c>
      <c r="G74" s="17">
        <v>215.0910982</v>
      </c>
      <c r="H74" s="17">
        <v>7.6820000000000004</v>
      </c>
      <c r="J74" t="b">
        <v>1</v>
      </c>
      <c r="M74" t="s">
        <v>123</v>
      </c>
      <c r="Q74" t="s">
        <v>122</v>
      </c>
      <c r="S74">
        <v>24</v>
      </c>
      <c r="T74">
        <v>6</v>
      </c>
      <c r="U74">
        <v>2011</v>
      </c>
      <c r="W74" t="str">
        <f t="shared" si="3"/>
        <v>6/24/2011</v>
      </c>
    </row>
    <row r="75" spans="1:23">
      <c r="A75" s="6">
        <v>1</v>
      </c>
      <c r="B75" s="14" t="s">
        <v>124</v>
      </c>
      <c r="C75" s="20">
        <v>1488538.09</v>
      </c>
      <c r="D75" s="7">
        <v>0</v>
      </c>
      <c r="E75" s="17">
        <v>85.55</v>
      </c>
      <c r="F75" s="17">
        <v>3.524</v>
      </c>
      <c r="G75" s="17">
        <v>215.1841368</v>
      </c>
      <c r="H75" s="17">
        <v>7.9619999999999997</v>
      </c>
      <c r="J75" t="b">
        <v>1</v>
      </c>
      <c r="M75">
        <v>1</v>
      </c>
      <c r="N75">
        <v>7</v>
      </c>
      <c r="O75">
        <v>2011</v>
      </c>
      <c r="Q75" t="str">
        <f t="shared" si="4"/>
        <v>7/1/2011</v>
      </c>
      <c r="S75">
        <v>1</v>
      </c>
    </row>
    <row r="76" spans="1:23">
      <c r="A76" s="6">
        <v>1</v>
      </c>
      <c r="B76" s="14" t="s">
        <v>125</v>
      </c>
      <c r="C76" s="20">
        <v>1534849.64</v>
      </c>
      <c r="D76" s="7">
        <v>0</v>
      </c>
      <c r="E76" s="17">
        <v>85.83</v>
      </c>
      <c r="F76" s="17">
        <v>3.48</v>
      </c>
      <c r="G76" s="17">
        <v>215.2771754</v>
      </c>
      <c r="H76" s="17">
        <v>7.9619999999999997</v>
      </c>
      <c r="J76" t="b">
        <v>1</v>
      </c>
      <c r="M76">
        <v>8</v>
      </c>
      <c r="N76">
        <v>7</v>
      </c>
      <c r="O76">
        <v>2011</v>
      </c>
      <c r="Q76" t="str">
        <f t="shared" si="4"/>
        <v>7/8/2011</v>
      </c>
      <c r="S76">
        <v>8</v>
      </c>
    </row>
    <row r="77" spans="1:23">
      <c r="A77" s="6">
        <v>1</v>
      </c>
      <c r="B77" s="14" t="s">
        <v>126</v>
      </c>
      <c r="C77" s="20">
        <v>1455119.97</v>
      </c>
      <c r="D77" s="7">
        <v>0</v>
      </c>
      <c r="E77" s="17">
        <v>88.54</v>
      </c>
      <c r="F77" s="17">
        <v>3.5750000000000002</v>
      </c>
      <c r="G77" s="17">
        <v>215.36110869999999</v>
      </c>
      <c r="H77" s="17">
        <v>7.9619999999999997</v>
      </c>
      <c r="J77" t="b">
        <v>1</v>
      </c>
      <c r="M77" t="s">
        <v>127</v>
      </c>
      <c r="Q77" t="s">
        <v>126</v>
      </c>
      <c r="S77">
        <v>15</v>
      </c>
      <c r="T77">
        <v>7</v>
      </c>
      <c r="U77">
        <v>2011</v>
      </c>
      <c r="W77" t="str">
        <f t="shared" si="3"/>
        <v>7/15/2011</v>
      </c>
    </row>
    <row r="78" spans="1:23">
      <c r="A78" s="6">
        <v>1</v>
      </c>
      <c r="B78" s="14" t="s">
        <v>128</v>
      </c>
      <c r="C78" s="20">
        <v>1396926.82</v>
      </c>
      <c r="D78" s="7">
        <v>0</v>
      </c>
      <c r="E78" s="17">
        <v>85.77</v>
      </c>
      <c r="F78" s="17">
        <v>3.6509999999999998</v>
      </c>
      <c r="G78" s="17">
        <v>215.42227840000001</v>
      </c>
      <c r="H78" s="17">
        <v>7.9619999999999997</v>
      </c>
      <c r="J78" t="b">
        <v>1</v>
      </c>
      <c r="M78" t="s">
        <v>129</v>
      </c>
      <c r="Q78" t="s">
        <v>128</v>
      </c>
      <c r="S78">
        <v>22</v>
      </c>
      <c r="T78">
        <v>7</v>
      </c>
      <c r="U78">
        <v>2011</v>
      </c>
      <c r="W78" t="str">
        <f t="shared" si="3"/>
        <v>7/22/2011</v>
      </c>
    </row>
    <row r="79" spans="1:23">
      <c r="A79" s="6">
        <v>1</v>
      </c>
      <c r="B79" s="14" t="s">
        <v>130</v>
      </c>
      <c r="C79" s="20">
        <v>1352219.79</v>
      </c>
      <c r="D79" s="7">
        <v>0</v>
      </c>
      <c r="E79" s="17">
        <v>86.83</v>
      </c>
      <c r="F79" s="17">
        <v>3.6819999999999999</v>
      </c>
      <c r="G79" s="17">
        <v>215.4834482</v>
      </c>
      <c r="H79" s="17">
        <v>7.9619999999999997</v>
      </c>
      <c r="J79" t="b">
        <v>1</v>
      </c>
      <c r="M79" t="s">
        <v>131</v>
      </c>
      <c r="Q79" t="s">
        <v>130</v>
      </c>
      <c r="S79">
        <v>29</v>
      </c>
      <c r="T79">
        <v>7</v>
      </c>
      <c r="U79">
        <v>2011</v>
      </c>
      <c r="W79" t="str">
        <f t="shared" si="3"/>
        <v>7/29/2011</v>
      </c>
    </row>
    <row r="80" spans="1:23">
      <c r="A80" s="6">
        <v>1</v>
      </c>
      <c r="B80" s="14" t="s">
        <v>132</v>
      </c>
      <c r="C80" s="20">
        <v>1624383.75</v>
      </c>
      <c r="D80" s="7">
        <v>0</v>
      </c>
      <c r="E80" s="17">
        <v>91.65</v>
      </c>
      <c r="F80" s="17">
        <v>3.6840000000000002</v>
      </c>
      <c r="G80" s="17">
        <v>215.54461800000001</v>
      </c>
      <c r="H80" s="17">
        <v>7.9619999999999997</v>
      </c>
      <c r="J80" t="b">
        <v>1</v>
      </c>
      <c r="M80">
        <v>5</v>
      </c>
      <c r="N80">
        <v>8</v>
      </c>
      <c r="O80">
        <v>2011</v>
      </c>
      <c r="Q80" t="str">
        <f t="shared" si="4"/>
        <v>8/5/2011</v>
      </c>
      <c r="S80">
        <v>5</v>
      </c>
    </row>
    <row r="81" spans="1:23">
      <c r="A81" s="6">
        <v>1</v>
      </c>
      <c r="B81" s="14" t="s">
        <v>133</v>
      </c>
      <c r="C81" s="20">
        <v>1525147.09</v>
      </c>
      <c r="D81" s="7">
        <v>0</v>
      </c>
      <c r="E81" s="17">
        <v>90.76</v>
      </c>
      <c r="F81" s="17">
        <v>3.6379999999999999</v>
      </c>
      <c r="G81" s="17">
        <v>215.6057878</v>
      </c>
      <c r="H81" s="17">
        <v>7.9619999999999997</v>
      </c>
      <c r="J81" t="b">
        <v>1</v>
      </c>
      <c r="M81">
        <v>12</v>
      </c>
      <c r="N81">
        <v>8</v>
      </c>
      <c r="O81">
        <v>2011</v>
      </c>
      <c r="Q81" t="str">
        <f t="shared" si="4"/>
        <v>8/12/2011</v>
      </c>
      <c r="S81">
        <v>12</v>
      </c>
    </row>
    <row r="82" spans="1:23">
      <c r="A82" s="6">
        <v>1</v>
      </c>
      <c r="B82" s="14" t="s">
        <v>134</v>
      </c>
      <c r="C82" s="20">
        <v>1530761.43</v>
      </c>
      <c r="D82" s="7">
        <v>0</v>
      </c>
      <c r="E82" s="17">
        <v>89.94</v>
      </c>
      <c r="F82" s="17">
        <v>3.5539999999999998</v>
      </c>
      <c r="G82" s="17">
        <v>215.66931070000001</v>
      </c>
      <c r="H82" s="17">
        <v>7.9619999999999997</v>
      </c>
      <c r="J82" t="b">
        <v>1</v>
      </c>
      <c r="M82" t="s">
        <v>135</v>
      </c>
      <c r="Q82" t="s">
        <v>134</v>
      </c>
      <c r="S82">
        <v>19</v>
      </c>
      <c r="T82">
        <v>8</v>
      </c>
      <c r="U82">
        <v>2011</v>
      </c>
      <c r="W82" t="str">
        <f t="shared" si="3"/>
        <v>8/19/2011</v>
      </c>
    </row>
    <row r="83" spans="1:23">
      <c r="A83" s="6">
        <v>1</v>
      </c>
      <c r="B83" s="14" t="s">
        <v>136</v>
      </c>
      <c r="C83" s="20">
        <v>1464693.46</v>
      </c>
      <c r="D83" s="7">
        <v>0</v>
      </c>
      <c r="E83" s="17">
        <v>87.96</v>
      </c>
      <c r="F83" s="17">
        <v>3.5230000000000001</v>
      </c>
      <c r="G83" s="17">
        <v>215.73322580000001</v>
      </c>
      <c r="H83" s="17">
        <v>7.9619999999999997</v>
      </c>
      <c r="J83" t="b">
        <v>1</v>
      </c>
      <c r="M83" t="s">
        <v>137</v>
      </c>
      <c r="Q83" t="s">
        <v>136</v>
      </c>
      <c r="S83">
        <v>26</v>
      </c>
      <c r="T83">
        <v>8</v>
      </c>
      <c r="U83">
        <v>2011</v>
      </c>
      <c r="W83" t="str">
        <f t="shared" si="3"/>
        <v>8/26/2011</v>
      </c>
    </row>
    <row r="84" spans="1:23">
      <c r="A84" s="6">
        <v>1</v>
      </c>
      <c r="B84" s="14" t="s">
        <v>138</v>
      </c>
      <c r="C84" s="20">
        <v>1550229.22</v>
      </c>
      <c r="D84" s="7">
        <v>0</v>
      </c>
      <c r="E84" s="17">
        <v>87.83</v>
      </c>
      <c r="F84" s="17">
        <v>3.5329999999999999</v>
      </c>
      <c r="G84" s="17">
        <v>215.79714089999999</v>
      </c>
      <c r="H84" s="17">
        <v>7.9619999999999997</v>
      </c>
      <c r="J84" t="b">
        <v>1</v>
      </c>
      <c r="M84">
        <v>2</v>
      </c>
      <c r="N84">
        <v>9</v>
      </c>
      <c r="O84">
        <v>2011</v>
      </c>
      <c r="Q84" t="str">
        <f t="shared" si="4"/>
        <v>9/2/2011</v>
      </c>
      <c r="S84">
        <v>2</v>
      </c>
      <c r="W84" t="str">
        <f t="shared" si="3"/>
        <v>/2/</v>
      </c>
    </row>
    <row r="85" spans="1:23">
      <c r="A85" s="6">
        <v>1</v>
      </c>
      <c r="B85" s="14" t="s">
        <v>139</v>
      </c>
      <c r="C85" s="20">
        <v>1540471.24</v>
      </c>
      <c r="D85" s="7">
        <v>1</v>
      </c>
      <c r="E85" s="17">
        <v>76</v>
      </c>
      <c r="F85" s="17">
        <v>3.5459999999999998</v>
      </c>
      <c r="G85" s="17">
        <v>215.86105599999999</v>
      </c>
      <c r="H85" s="17">
        <v>7.9619999999999997</v>
      </c>
      <c r="J85" t="b">
        <v>1</v>
      </c>
      <c r="M85">
        <v>9</v>
      </c>
      <c r="N85">
        <v>9</v>
      </c>
      <c r="O85">
        <v>2011</v>
      </c>
      <c r="Q85" t="str">
        <f t="shared" si="4"/>
        <v>9/9/2011</v>
      </c>
      <c r="S85">
        <v>9</v>
      </c>
      <c r="W85" t="str">
        <f t="shared" si="3"/>
        <v>/9/</v>
      </c>
    </row>
    <row r="86" spans="1:23">
      <c r="A86" s="6">
        <v>1</v>
      </c>
      <c r="B86" s="14" t="s">
        <v>140</v>
      </c>
      <c r="C86" s="20">
        <v>1514259.78</v>
      </c>
      <c r="D86" s="7">
        <v>0</v>
      </c>
      <c r="E86" s="17">
        <v>79.94</v>
      </c>
      <c r="F86" s="17">
        <v>3.5259999999999998</v>
      </c>
      <c r="G86" s="17">
        <v>216.0410526</v>
      </c>
      <c r="H86" s="17">
        <v>7.9619999999999997</v>
      </c>
      <c r="J86" t="b">
        <v>1</v>
      </c>
      <c r="M86" t="s">
        <v>141</v>
      </c>
      <c r="Q86" t="s">
        <v>140</v>
      </c>
      <c r="S86">
        <v>16</v>
      </c>
      <c r="T86">
        <v>9</v>
      </c>
      <c r="U86">
        <v>2011</v>
      </c>
      <c r="W86" t="str">
        <f t="shared" si="3"/>
        <v>9/16/2011</v>
      </c>
    </row>
    <row r="87" spans="1:23">
      <c r="A87" s="6">
        <v>1</v>
      </c>
      <c r="B87" s="14" t="s">
        <v>142</v>
      </c>
      <c r="C87" s="20">
        <v>1380020.27</v>
      </c>
      <c r="D87" s="7">
        <v>0</v>
      </c>
      <c r="E87" s="17">
        <v>75.8</v>
      </c>
      <c r="F87" s="17">
        <v>3.4670000000000001</v>
      </c>
      <c r="G87" s="17">
        <v>216.37582459999999</v>
      </c>
      <c r="H87" s="17">
        <v>7.9619999999999997</v>
      </c>
      <c r="J87" t="b">
        <v>1</v>
      </c>
      <c r="M87" t="s">
        <v>143</v>
      </c>
      <c r="Q87" t="s">
        <v>142</v>
      </c>
      <c r="S87">
        <v>23</v>
      </c>
      <c r="T87">
        <v>9</v>
      </c>
      <c r="U87">
        <v>2011</v>
      </c>
      <c r="W87" t="str">
        <f t="shared" si="3"/>
        <v>9/23/2011</v>
      </c>
    </row>
    <row r="88" spans="1:23">
      <c r="A88" s="6">
        <v>1</v>
      </c>
      <c r="B88" s="14" t="s">
        <v>144</v>
      </c>
      <c r="C88" s="20">
        <v>1394561.83</v>
      </c>
      <c r="D88" s="7">
        <v>0</v>
      </c>
      <c r="E88" s="17">
        <v>79.69</v>
      </c>
      <c r="F88" s="17">
        <v>3.355</v>
      </c>
      <c r="G88" s="17">
        <v>216.71059650000001</v>
      </c>
      <c r="H88" s="17">
        <v>7.9619999999999997</v>
      </c>
      <c r="J88" t="b">
        <v>1</v>
      </c>
      <c r="M88" t="s">
        <v>145</v>
      </c>
      <c r="Q88" t="s">
        <v>144</v>
      </c>
      <c r="S88">
        <v>30</v>
      </c>
      <c r="T88">
        <v>9</v>
      </c>
      <c r="U88">
        <v>2011</v>
      </c>
      <c r="W88" t="str">
        <f t="shared" si="3"/>
        <v>9/30/2011</v>
      </c>
    </row>
    <row r="89" spans="1:23">
      <c r="A89" s="6">
        <v>1</v>
      </c>
      <c r="B89" s="14" t="s">
        <v>146</v>
      </c>
      <c r="C89" s="20">
        <v>1630989.95</v>
      </c>
      <c r="D89" s="7">
        <v>0</v>
      </c>
      <c r="E89" s="17">
        <v>69.31</v>
      </c>
      <c r="F89" s="17">
        <v>3.2850000000000001</v>
      </c>
      <c r="G89" s="17">
        <v>217.0453684</v>
      </c>
      <c r="H89" s="17">
        <v>7.8659999999999997</v>
      </c>
      <c r="J89" t="b">
        <v>1</v>
      </c>
      <c r="M89">
        <v>7</v>
      </c>
      <c r="N89">
        <v>10</v>
      </c>
      <c r="O89">
        <v>2011</v>
      </c>
      <c r="Q89" t="str">
        <f t="shared" si="4"/>
        <v>10/7/2011</v>
      </c>
      <c r="S89">
        <v>7</v>
      </c>
    </row>
    <row r="90" spans="1:23">
      <c r="A90" s="6">
        <v>1</v>
      </c>
      <c r="B90" s="14" t="s">
        <v>147</v>
      </c>
      <c r="C90" s="20">
        <v>1493525.93</v>
      </c>
      <c r="D90" s="7">
        <v>0</v>
      </c>
      <c r="E90" s="17">
        <v>71.739999999999995</v>
      </c>
      <c r="F90" s="17">
        <v>3.274</v>
      </c>
      <c r="G90" s="17">
        <v>217.35527329999999</v>
      </c>
      <c r="H90" s="17">
        <v>7.8659999999999997</v>
      </c>
      <c r="J90" t="b">
        <v>1</v>
      </c>
      <c r="M90" t="s">
        <v>148</v>
      </c>
      <c r="Q90" t="s">
        <v>147</v>
      </c>
      <c r="S90">
        <v>14</v>
      </c>
      <c r="T90">
        <v>10</v>
      </c>
      <c r="U90">
        <v>2011</v>
      </c>
      <c r="W90" t="str">
        <f t="shared" si="3"/>
        <v>10/14/2011</v>
      </c>
    </row>
    <row r="91" spans="1:23">
      <c r="A91" s="6">
        <v>1</v>
      </c>
      <c r="B91" s="14" t="s">
        <v>149</v>
      </c>
      <c r="C91" s="20">
        <v>1502562.78</v>
      </c>
      <c r="D91" s="7">
        <v>0</v>
      </c>
      <c r="E91" s="17">
        <v>63.71</v>
      </c>
      <c r="F91" s="17">
        <v>3.3530000000000002</v>
      </c>
      <c r="G91" s="17">
        <v>217.51597620000001</v>
      </c>
      <c r="H91" s="17">
        <v>7.8659999999999997</v>
      </c>
      <c r="J91" t="b">
        <v>1</v>
      </c>
      <c r="M91" t="s">
        <v>150</v>
      </c>
      <c r="Q91" t="s">
        <v>149</v>
      </c>
      <c r="S91">
        <v>21</v>
      </c>
      <c r="T91">
        <v>10</v>
      </c>
      <c r="U91">
        <v>2011</v>
      </c>
      <c r="W91" t="str">
        <f t="shared" si="3"/>
        <v>10/21/2011</v>
      </c>
    </row>
    <row r="92" spans="1:23">
      <c r="A92" s="6">
        <v>1</v>
      </c>
      <c r="B92" s="14" t="s">
        <v>151</v>
      </c>
      <c r="C92" s="20">
        <v>1445249.09</v>
      </c>
      <c r="D92" s="7">
        <v>0</v>
      </c>
      <c r="E92" s="17">
        <v>66.569999999999993</v>
      </c>
      <c r="F92" s="17">
        <v>3.3719999999999999</v>
      </c>
      <c r="G92" s="17">
        <v>217.6766791</v>
      </c>
      <c r="H92" s="17">
        <v>7.8659999999999997</v>
      </c>
      <c r="J92" t="b">
        <v>1</v>
      </c>
      <c r="M92" t="s">
        <v>152</v>
      </c>
      <c r="Q92" t="s">
        <v>151</v>
      </c>
      <c r="S92">
        <v>28</v>
      </c>
      <c r="T92">
        <v>10</v>
      </c>
      <c r="U92">
        <v>2011</v>
      </c>
      <c r="W92" t="str">
        <f t="shared" si="3"/>
        <v>10/28/2011</v>
      </c>
    </row>
    <row r="93" spans="1:23">
      <c r="A93" s="6">
        <v>1</v>
      </c>
      <c r="B93" s="14" t="s">
        <v>153</v>
      </c>
      <c r="C93" s="20">
        <v>1697229.58</v>
      </c>
      <c r="D93" s="7">
        <v>0</v>
      </c>
      <c r="E93" s="17">
        <v>54.98</v>
      </c>
      <c r="F93" s="17">
        <v>3.3319999999999999</v>
      </c>
      <c r="G93" s="17">
        <v>217.83738199999999</v>
      </c>
      <c r="H93" s="17">
        <v>7.8659999999999997</v>
      </c>
      <c r="J93" t="b">
        <v>1</v>
      </c>
      <c r="M93">
        <v>4</v>
      </c>
      <c r="N93">
        <v>11</v>
      </c>
      <c r="O93">
        <v>2011</v>
      </c>
      <c r="Q93" t="str">
        <f t="shared" si="4"/>
        <v>11/4/2011</v>
      </c>
      <c r="S93">
        <v>4</v>
      </c>
    </row>
    <row r="94" spans="1:23">
      <c r="A94" s="6">
        <v>1</v>
      </c>
      <c r="B94" s="14" t="s">
        <v>154</v>
      </c>
      <c r="C94" s="20">
        <v>1594938.89</v>
      </c>
      <c r="D94" s="7">
        <v>0</v>
      </c>
      <c r="E94" s="17">
        <v>59.11</v>
      </c>
      <c r="F94" s="17">
        <v>3.2970000000000002</v>
      </c>
      <c r="G94" s="17">
        <v>217.99808490000001</v>
      </c>
      <c r="H94" s="17">
        <v>7.8659999999999997</v>
      </c>
      <c r="J94" t="b">
        <v>1</v>
      </c>
      <c r="M94">
        <v>11</v>
      </c>
      <c r="N94">
        <v>11</v>
      </c>
      <c r="O94">
        <v>2011</v>
      </c>
      <c r="Q94" t="str">
        <f t="shared" si="4"/>
        <v>11/11/2011</v>
      </c>
      <c r="S94">
        <v>11</v>
      </c>
    </row>
    <row r="95" spans="1:23">
      <c r="A95" s="6">
        <v>1</v>
      </c>
      <c r="B95" s="14" t="s">
        <v>155</v>
      </c>
      <c r="C95" s="20">
        <v>1539483.7</v>
      </c>
      <c r="D95" s="7">
        <v>0</v>
      </c>
      <c r="E95" s="17">
        <v>62.25</v>
      </c>
      <c r="F95" s="17">
        <v>3.3079999999999998</v>
      </c>
      <c r="G95" s="17">
        <v>218.2205088</v>
      </c>
      <c r="H95" s="17">
        <v>7.8659999999999997</v>
      </c>
      <c r="J95" t="b">
        <v>1</v>
      </c>
      <c r="M95" t="s">
        <v>156</v>
      </c>
      <c r="Q95" t="s">
        <v>155</v>
      </c>
      <c r="S95">
        <v>18</v>
      </c>
      <c r="T95">
        <v>11</v>
      </c>
      <c r="U95">
        <v>2011</v>
      </c>
      <c r="W95" t="str">
        <f t="shared" si="3"/>
        <v>11/18/2011</v>
      </c>
    </row>
    <row r="96" spans="1:23">
      <c r="A96" s="6">
        <v>1</v>
      </c>
      <c r="B96" s="14" t="s">
        <v>157</v>
      </c>
      <c r="C96" s="20">
        <v>2033320.66</v>
      </c>
      <c r="D96" s="7">
        <v>1</v>
      </c>
      <c r="E96" s="17">
        <v>60.14</v>
      </c>
      <c r="F96" s="17">
        <v>3.2360000000000002</v>
      </c>
      <c r="G96" s="17">
        <v>218.4676211</v>
      </c>
      <c r="H96" s="17">
        <v>7.8659999999999997</v>
      </c>
      <c r="J96" t="b">
        <v>1</v>
      </c>
      <c r="M96" t="s">
        <v>158</v>
      </c>
      <c r="Q96" t="s">
        <v>157</v>
      </c>
      <c r="S96">
        <v>25</v>
      </c>
      <c r="T96">
        <v>11</v>
      </c>
      <c r="U96">
        <v>2011</v>
      </c>
      <c r="W96" t="str">
        <f t="shared" si="3"/>
        <v>11/25/2011</v>
      </c>
    </row>
    <row r="97" spans="1:23">
      <c r="A97" s="6">
        <v>1</v>
      </c>
      <c r="B97" s="14" t="s">
        <v>159</v>
      </c>
      <c r="C97" s="20">
        <v>1584083.95</v>
      </c>
      <c r="D97" s="7">
        <v>0</v>
      </c>
      <c r="E97" s="17">
        <v>48.91</v>
      </c>
      <c r="F97" s="17">
        <v>3.1720000000000002</v>
      </c>
      <c r="G97" s="17">
        <v>218.71473330000001</v>
      </c>
      <c r="H97" s="17">
        <v>7.8659999999999997</v>
      </c>
      <c r="J97" t="b">
        <v>1</v>
      </c>
      <c r="M97">
        <v>2</v>
      </c>
      <c r="N97">
        <v>12</v>
      </c>
      <c r="O97">
        <v>2011</v>
      </c>
      <c r="Q97" t="str">
        <f t="shared" si="4"/>
        <v>12/2/2011</v>
      </c>
      <c r="S97">
        <v>2</v>
      </c>
    </row>
    <row r="98" spans="1:23">
      <c r="A98" s="6">
        <v>1</v>
      </c>
      <c r="B98" s="14" t="s">
        <v>160</v>
      </c>
      <c r="C98" s="20">
        <v>1799682.38</v>
      </c>
      <c r="D98" s="7">
        <v>0</v>
      </c>
      <c r="E98" s="17">
        <v>43.93</v>
      </c>
      <c r="F98" s="17">
        <v>3.1579999999999999</v>
      </c>
      <c r="G98" s="17">
        <v>218.9618456</v>
      </c>
      <c r="H98" s="17">
        <v>7.8659999999999997</v>
      </c>
      <c r="J98" t="b">
        <v>1</v>
      </c>
      <c r="M98">
        <v>9</v>
      </c>
      <c r="N98">
        <v>12</v>
      </c>
      <c r="O98">
        <v>2011</v>
      </c>
      <c r="Q98" t="str">
        <f t="shared" si="4"/>
        <v>12/9/2011</v>
      </c>
      <c r="S98">
        <v>9</v>
      </c>
    </row>
    <row r="99" spans="1:23">
      <c r="A99" s="6">
        <v>1</v>
      </c>
      <c r="B99" s="14" t="s">
        <v>161</v>
      </c>
      <c r="C99" s="20">
        <v>1881176.67</v>
      </c>
      <c r="D99" s="7">
        <v>0</v>
      </c>
      <c r="E99" s="17">
        <v>51.63</v>
      </c>
      <c r="F99" s="17">
        <v>3.1589999999999998</v>
      </c>
      <c r="G99" s="17">
        <v>219.17945330000001</v>
      </c>
      <c r="H99" s="17">
        <v>7.8659999999999997</v>
      </c>
      <c r="J99" t="b">
        <v>1</v>
      </c>
      <c r="M99" t="s">
        <v>162</v>
      </c>
      <c r="Q99" t="s">
        <v>161</v>
      </c>
      <c r="S99">
        <v>16</v>
      </c>
      <c r="T99">
        <v>12</v>
      </c>
      <c r="U99">
        <v>2011</v>
      </c>
      <c r="W99" t="str">
        <f t="shared" si="3"/>
        <v>12/16/2011</v>
      </c>
    </row>
    <row r="100" spans="1:23">
      <c r="A100" s="6">
        <v>1</v>
      </c>
      <c r="B100" s="14" t="s">
        <v>163</v>
      </c>
      <c r="C100" s="20">
        <v>2270188.9900000002</v>
      </c>
      <c r="D100" s="7">
        <v>0</v>
      </c>
      <c r="E100" s="17">
        <v>47.96</v>
      </c>
      <c r="F100" s="17">
        <v>3.1120000000000001</v>
      </c>
      <c r="G100" s="17">
        <v>219.35772159999999</v>
      </c>
      <c r="H100" s="17">
        <v>7.8659999999999997</v>
      </c>
      <c r="J100" t="b">
        <v>1</v>
      </c>
      <c r="M100" t="s">
        <v>164</v>
      </c>
      <c r="Q100" t="s">
        <v>163</v>
      </c>
      <c r="S100">
        <v>23</v>
      </c>
      <c r="T100">
        <v>12</v>
      </c>
      <c r="U100">
        <v>2011</v>
      </c>
      <c r="W100" t="str">
        <f t="shared" si="3"/>
        <v>12/23/2011</v>
      </c>
    </row>
    <row r="101" spans="1:23">
      <c r="A101" s="6">
        <v>1</v>
      </c>
      <c r="B101" s="14" t="s">
        <v>165</v>
      </c>
      <c r="C101" s="20">
        <v>1497462.72</v>
      </c>
      <c r="D101" s="7">
        <v>1</v>
      </c>
      <c r="E101" s="17">
        <v>44.55</v>
      </c>
      <c r="F101" s="17">
        <v>3.129</v>
      </c>
      <c r="G101" s="17">
        <v>219.53598980000001</v>
      </c>
      <c r="H101" s="17">
        <v>7.8659999999999997</v>
      </c>
      <c r="J101" t="b">
        <v>1</v>
      </c>
      <c r="M101" t="s">
        <v>166</v>
      </c>
      <c r="Q101" t="s">
        <v>165</v>
      </c>
      <c r="S101">
        <v>30</v>
      </c>
      <c r="T101">
        <v>12</v>
      </c>
      <c r="U101">
        <v>2011</v>
      </c>
      <c r="W101" t="str">
        <f t="shared" si="3"/>
        <v>12/30/2011</v>
      </c>
    </row>
    <row r="102" spans="1:23">
      <c r="A102" s="6">
        <v>1</v>
      </c>
      <c r="B102" s="14" t="s">
        <v>167</v>
      </c>
      <c r="C102" s="20">
        <v>1550369.92</v>
      </c>
      <c r="D102" s="7">
        <v>0</v>
      </c>
      <c r="E102" s="17">
        <v>49.01</v>
      </c>
      <c r="F102" s="17">
        <v>3.157</v>
      </c>
      <c r="G102" s="17">
        <v>219.7142581</v>
      </c>
      <c r="H102" s="17">
        <v>7.3479999999999999</v>
      </c>
      <c r="J102" t="b">
        <v>1</v>
      </c>
      <c r="M102">
        <v>6</v>
      </c>
      <c r="N102">
        <v>1</v>
      </c>
      <c r="O102">
        <v>2012</v>
      </c>
      <c r="Q102" t="str">
        <f t="shared" si="4"/>
        <v>1/6/2012</v>
      </c>
      <c r="S102">
        <v>6</v>
      </c>
    </row>
    <row r="103" spans="1:23">
      <c r="A103" s="6">
        <v>1</v>
      </c>
      <c r="B103" s="14" t="s">
        <v>168</v>
      </c>
      <c r="C103" s="20">
        <v>1459601.17</v>
      </c>
      <c r="D103" s="7">
        <v>0</v>
      </c>
      <c r="E103" s="17">
        <v>48.53</v>
      </c>
      <c r="F103" s="17">
        <v>3.2610000000000001</v>
      </c>
      <c r="G103" s="17">
        <v>219.89252629999999</v>
      </c>
      <c r="H103" s="17">
        <v>7.3479999999999999</v>
      </c>
      <c r="J103" t="b">
        <v>1</v>
      </c>
      <c r="M103" t="s">
        <v>169</v>
      </c>
      <c r="Q103" t="s">
        <v>168</v>
      </c>
      <c r="S103">
        <v>13</v>
      </c>
      <c r="T103">
        <v>1</v>
      </c>
      <c r="U103">
        <v>2012</v>
      </c>
      <c r="W103" t="str">
        <f t="shared" si="3"/>
        <v>1/13/2012</v>
      </c>
    </row>
    <row r="104" spans="1:23">
      <c r="A104" s="6">
        <v>1</v>
      </c>
      <c r="B104" s="14" t="s">
        <v>170</v>
      </c>
      <c r="C104" s="20">
        <v>1394393.84</v>
      </c>
      <c r="D104" s="7">
        <v>0</v>
      </c>
      <c r="E104" s="17">
        <v>54.11</v>
      </c>
      <c r="F104" s="17">
        <v>3.2679999999999998</v>
      </c>
      <c r="G104" s="17">
        <v>219.98568929999999</v>
      </c>
      <c r="H104" s="17">
        <v>7.3479999999999999</v>
      </c>
      <c r="J104" t="b">
        <v>1</v>
      </c>
      <c r="M104" t="s">
        <v>171</v>
      </c>
      <c r="Q104" t="s">
        <v>170</v>
      </c>
      <c r="S104">
        <v>20</v>
      </c>
      <c r="T104">
        <v>1</v>
      </c>
      <c r="U104">
        <v>2012</v>
      </c>
      <c r="W104" t="str">
        <f t="shared" si="3"/>
        <v>1/20/2012</v>
      </c>
    </row>
    <row r="105" spans="1:23">
      <c r="A105" s="6">
        <v>1</v>
      </c>
      <c r="B105" s="14" t="s">
        <v>172</v>
      </c>
      <c r="C105" s="20">
        <v>1319325.5900000001</v>
      </c>
      <c r="D105" s="7">
        <v>0</v>
      </c>
      <c r="E105" s="17">
        <v>54.26</v>
      </c>
      <c r="F105" s="17">
        <v>3.29</v>
      </c>
      <c r="G105" s="17">
        <v>220.07885229999999</v>
      </c>
      <c r="H105" s="17">
        <v>7.3479999999999999</v>
      </c>
      <c r="J105" t="b">
        <v>1</v>
      </c>
      <c r="M105" t="s">
        <v>173</v>
      </c>
      <c r="Q105" t="s">
        <v>172</v>
      </c>
      <c r="S105">
        <v>27</v>
      </c>
      <c r="T105">
        <v>1</v>
      </c>
      <c r="U105">
        <v>2012</v>
      </c>
      <c r="W105" t="str">
        <f t="shared" si="3"/>
        <v>1/27/2012</v>
      </c>
    </row>
    <row r="106" spans="1:23">
      <c r="A106" s="6">
        <v>1</v>
      </c>
      <c r="B106" s="14" t="s">
        <v>174</v>
      </c>
      <c r="C106" s="20">
        <v>1636339.65</v>
      </c>
      <c r="D106" s="7">
        <v>0</v>
      </c>
      <c r="E106" s="17">
        <v>56.55</v>
      </c>
      <c r="F106" s="17">
        <v>3.36</v>
      </c>
      <c r="G106" s="17">
        <v>220.1720153</v>
      </c>
      <c r="H106" s="17">
        <v>7.3479999999999999</v>
      </c>
      <c r="J106" t="b">
        <v>1</v>
      </c>
      <c r="M106">
        <v>3</v>
      </c>
      <c r="N106">
        <v>2</v>
      </c>
      <c r="O106">
        <v>2012</v>
      </c>
      <c r="Q106" t="str">
        <f t="shared" si="4"/>
        <v>2/3/2012</v>
      </c>
      <c r="S106">
        <v>3</v>
      </c>
    </row>
    <row r="107" spans="1:23">
      <c r="A107" s="6">
        <v>1</v>
      </c>
      <c r="B107" s="14" t="s">
        <v>175</v>
      </c>
      <c r="C107" s="20">
        <v>1802477.43</v>
      </c>
      <c r="D107" s="7">
        <v>1</v>
      </c>
      <c r="E107" s="17">
        <v>48.02</v>
      </c>
      <c r="F107" s="17">
        <v>3.4089999999999998</v>
      </c>
      <c r="G107" s="17">
        <v>220.2651783</v>
      </c>
      <c r="H107" s="17">
        <v>7.3479999999999999</v>
      </c>
      <c r="J107" t="b">
        <v>1</v>
      </c>
      <c r="M107">
        <v>10</v>
      </c>
      <c r="N107">
        <v>2</v>
      </c>
      <c r="O107">
        <v>2012</v>
      </c>
      <c r="Q107" t="str">
        <f t="shared" si="4"/>
        <v>2/10/2012</v>
      </c>
      <c r="S107">
        <v>10</v>
      </c>
    </row>
    <row r="108" spans="1:23">
      <c r="A108" s="6">
        <v>1</v>
      </c>
      <c r="B108" s="14" t="s">
        <v>176</v>
      </c>
      <c r="C108" s="20">
        <v>1819870</v>
      </c>
      <c r="D108" s="7">
        <v>0</v>
      </c>
      <c r="E108" s="17">
        <v>45.32</v>
      </c>
      <c r="F108" s="17">
        <v>3.51</v>
      </c>
      <c r="G108" s="17">
        <v>220.42575859999999</v>
      </c>
      <c r="H108" s="17">
        <v>7.3479999999999999</v>
      </c>
      <c r="J108" t="b">
        <v>1</v>
      </c>
      <c r="M108" t="s">
        <v>177</v>
      </c>
      <c r="Q108" t="s">
        <v>176</v>
      </c>
      <c r="S108">
        <v>17</v>
      </c>
      <c r="T108">
        <v>2</v>
      </c>
      <c r="U108">
        <v>2012</v>
      </c>
      <c r="W108" t="str">
        <f t="shared" si="3"/>
        <v>2/17/2012</v>
      </c>
    </row>
    <row r="109" spans="1:23">
      <c r="A109" s="6">
        <v>1</v>
      </c>
      <c r="B109" s="14" t="s">
        <v>178</v>
      </c>
      <c r="C109" s="20">
        <v>1539387.83</v>
      </c>
      <c r="D109" s="7">
        <v>0</v>
      </c>
      <c r="E109" s="17">
        <v>57.25</v>
      </c>
      <c r="F109" s="17">
        <v>3.5550000000000002</v>
      </c>
      <c r="G109" s="17">
        <v>220.63690199999999</v>
      </c>
      <c r="H109" s="17">
        <v>7.3479999999999999</v>
      </c>
      <c r="J109" t="b">
        <v>1</v>
      </c>
      <c r="M109" t="s">
        <v>179</v>
      </c>
      <c r="Q109" t="s">
        <v>178</v>
      </c>
      <c r="S109">
        <v>24</v>
      </c>
      <c r="T109">
        <v>2</v>
      </c>
      <c r="U109">
        <v>2012</v>
      </c>
      <c r="W109" t="str">
        <f t="shared" si="3"/>
        <v>2/24/2012</v>
      </c>
    </row>
    <row r="110" spans="1:23">
      <c r="A110" s="6">
        <v>1</v>
      </c>
      <c r="B110" s="14" t="s">
        <v>180</v>
      </c>
      <c r="C110" s="20">
        <v>1688420.76</v>
      </c>
      <c r="D110" s="7">
        <v>0</v>
      </c>
      <c r="E110" s="17">
        <v>60.96</v>
      </c>
      <c r="F110" s="17">
        <v>3.63</v>
      </c>
      <c r="G110" s="17">
        <v>220.84804539999999</v>
      </c>
      <c r="H110" s="17">
        <v>7.3479999999999999</v>
      </c>
      <c r="J110" t="b">
        <v>1</v>
      </c>
      <c r="M110">
        <v>2</v>
      </c>
      <c r="N110">
        <v>3</v>
      </c>
      <c r="O110">
        <v>2012</v>
      </c>
      <c r="Q110" t="str">
        <f t="shared" si="4"/>
        <v>3/2/2012</v>
      </c>
      <c r="S110">
        <v>2</v>
      </c>
    </row>
    <row r="111" spans="1:23">
      <c r="A111" s="6">
        <v>1</v>
      </c>
      <c r="B111" s="14" t="s">
        <v>181</v>
      </c>
      <c r="C111" s="20">
        <v>1675431.16</v>
      </c>
      <c r="D111" s="7">
        <v>0</v>
      </c>
      <c r="E111" s="17">
        <v>58.76</v>
      </c>
      <c r="F111" s="17">
        <v>3.669</v>
      </c>
      <c r="G111" s="17">
        <v>221.05918869999999</v>
      </c>
      <c r="H111" s="17">
        <v>7.3479999999999999</v>
      </c>
      <c r="J111" t="b">
        <v>1</v>
      </c>
      <c r="M111">
        <v>9</v>
      </c>
      <c r="N111">
        <v>3</v>
      </c>
      <c r="O111">
        <v>2012</v>
      </c>
      <c r="Q111" t="str">
        <f t="shared" si="4"/>
        <v>3/9/2012</v>
      </c>
      <c r="S111">
        <v>9</v>
      </c>
    </row>
    <row r="112" spans="1:23">
      <c r="A112" s="6">
        <v>1</v>
      </c>
      <c r="B112" s="14" t="s">
        <v>182</v>
      </c>
      <c r="C112" s="20">
        <v>1677472.78</v>
      </c>
      <c r="D112" s="7">
        <v>0</v>
      </c>
      <c r="E112" s="17">
        <v>64.739999999999995</v>
      </c>
      <c r="F112" s="17">
        <v>3.734</v>
      </c>
      <c r="G112" s="17">
        <v>221.21181319999999</v>
      </c>
      <c r="H112" s="17">
        <v>7.3479999999999999</v>
      </c>
      <c r="J112" t="b">
        <v>1</v>
      </c>
      <c r="M112" t="s">
        <v>183</v>
      </c>
      <c r="Q112" t="s">
        <v>182</v>
      </c>
      <c r="S112">
        <v>16</v>
      </c>
      <c r="T112">
        <v>3</v>
      </c>
      <c r="U112">
        <v>2012</v>
      </c>
      <c r="W112" t="str">
        <f t="shared" si="3"/>
        <v>3/16/2012</v>
      </c>
    </row>
    <row r="113" spans="1:23">
      <c r="A113" s="6">
        <v>1</v>
      </c>
      <c r="B113" s="14" t="s">
        <v>184</v>
      </c>
      <c r="C113" s="20">
        <v>1511068.07</v>
      </c>
      <c r="D113" s="7">
        <v>0</v>
      </c>
      <c r="E113" s="17">
        <v>65.930000000000007</v>
      </c>
      <c r="F113" s="17">
        <v>3.7869999999999999</v>
      </c>
      <c r="G113" s="17">
        <v>221.28641260000001</v>
      </c>
      <c r="H113" s="17">
        <v>7.3479999999999999</v>
      </c>
      <c r="J113" t="b">
        <v>1</v>
      </c>
      <c r="M113" t="s">
        <v>185</v>
      </c>
      <c r="Q113" t="s">
        <v>184</v>
      </c>
      <c r="S113">
        <v>23</v>
      </c>
      <c r="T113">
        <v>3</v>
      </c>
      <c r="U113">
        <v>2012</v>
      </c>
      <c r="W113" t="str">
        <f t="shared" si="3"/>
        <v>3/23/2012</v>
      </c>
    </row>
    <row r="114" spans="1:23">
      <c r="A114" s="6">
        <v>1</v>
      </c>
      <c r="B114" s="14" t="s">
        <v>186</v>
      </c>
      <c r="C114" s="20">
        <v>1649604.63</v>
      </c>
      <c r="D114" s="7">
        <v>0</v>
      </c>
      <c r="E114" s="17">
        <v>67.61</v>
      </c>
      <c r="F114" s="17">
        <v>3.8450000000000002</v>
      </c>
      <c r="G114" s="17">
        <v>221.36101189999999</v>
      </c>
      <c r="H114" s="17">
        <v>7.3479999999999999</v>
      </c>
      <c r="J114" t="b">
        <v>1</v>
      </c>
      <c r="M114" t="s">
        <v>187</v>
      </c>
      <c r="Q114" t="s">
        <v>186</v>
      </c>
      <c r="S114">
        <v>30</v>
      </c>
      <c r="T114">
        <v>3</v>
      </c>
      <c r="U114">
        <v>2012</v>
      </c>
      <c r="W114" t="str">
        <f t="shared" si="3"/>
        <v>3/30/2012</v>
      </c>
    </row>
    <row r="115" spans="1:23">
      <c r="A115" s="6">
        <v>1</v>
      </c>
      <c r="B115" s="14" t="s">
        <v>188</v>
      </c>
      <c r="C115" s="20">
        <v>1899676.88</v>
      </c>
      <c r="D115" s="7">
        <v>0</v>
      </c>
      <c r="E115" s="17">
        <v>70.430000000000007</v>
      </c>
      <c r="F115" s="17">
        <v>3.891</v>
      </c>
      <c r="G115" s="17">
        <v>221.43561120000001</v>
      </c>
      <c r="H115" s="17">
        <v>7.1429999999999998</v>
      </c>
      <c r="J115" t="b">
        <v>1</v>
      </c>
      <c r="M115">
        <v>6</v>
      </c>
      <c r="N115">
        <v>4</v>
      </c>
      <c r="O115">
        <v>2012</v>
      </c>
      <c r="Q115" t="str">
        <f t="shared" si="4"/>
        <v>4/6/2012</v>
      </c>
      <c r="S115">
        <v>6</v>
      </c>
    </row>
    <row r="116" spans="1:23">
      <c r="A116" s="6">
        <v>1</v>
      </c>
      <c r="B116" s="14" t="s">
        <v>189</v>
      </c>
      <c r="C116" s="20">
        <v>1621031.7</v>
      </c>
      <c r="D116" s="7">
        <v>0</v>
      </c>
      <c r="E116" s="17">
        <v>69.069999999999993</v>
      </c>
      <c r="F116" s="17">
        <v>3.891</v>
      </c>
      <c r="G116" s="17">
        <v>221.5102105</v>
      </c>
      <c r="H116" s="17">
        <v>7.1429999999999998</v>
      </c>
      <c r="J116" t="b">
        <v>1</v>
      </c>
      <c r="M116" t="s">
        <v>190</v>
      </c>
      <c r="Q116" t="s">
        <v>189</v>
      </c>
      <c r="S116">
        <v>13</v>
      </c>
      <c r="T116">
        <v>4</v>
      </c>
      <c r="U116">
        <v>2012</v>
      </c>
      <c r="W116" t="str">
        <f t="shared" si="3"/>
        <v>4/13/2012</v>
      </c>
    </row>
    <row r="117" spans="1:23">
      <c r="A117" s="6">
        <v>1</v>
      </c>
      <c r="B117" s="14" t="s">
        <v>191</v>
      </c>
      <c r="C117" s="20">
        <v>1521577.87</v>
      </c>
      <c r="D117" s="7">
        <v>0</v>
      </c>
      <c r="E117" s="17">
        <v>66.760000000000005</v>
      </c>
      <c r="F117" s="17">
        <v>3.8769999999999998</v>
      </c>
      <c r="G117" s="17">
        <v>221.56407369999999</v>
      </c>
      <c r="H117" s="17">
        <v>7.1429999999999998</v>
      </c>
      <c r="J117" t="b">
        <v>1</v>
      </c>
      <c r="M117" t="s">
        <v>192</v>
      </c>
      <c r="Q117" t="s">
        <v>191</v>
      </c>
      <c r="S117">
        <v>20</v>
      </c>
      <c r="T117">
        <v>4</v>
      </c>
      <c r="U117">
        <v>2012</v>
      </c>
      <c r="W117" t="str">
        <f t="shared" si="3"/>
        <v>4/20/2012</v>
      </c>
    </row>
    <row r="118" spans="1:23">
      <c r="A118" s="6">
        <v>1</v>
      </c>
      <c r="B118" s="14" t="s">
        <v>193</v>
      </c>
      <c r="C118" s="20">
        <v>1468928.37</v>
      </c>
      <c r="D118" s="7">
        <v>0</v>
      </c>
      <c r="E118" s="17">
        <v>67.23</v>
      </c>
      <c r="F118" s="17">
        <v>3.8140000000000001</v>
      </c>
      <c r="G118" s="17">
        <v>221.6179368</v>
      </c>
      <c r="H118" s="17">
        <v>7.1429999999999998</v>
      </c>
      <c r="J118" t="b">
        <v>1</v>
      </c>
      <c r="M118" t="s">
        <v>194</v>
      </c>
      <c r="Q118" t="s">
        <v>193</v>
      </c>
      <c r="S118">
        <v>27</v>
      </c>
      <c r="T118">
        <v>4</v>
      </c>
      <c r="U118">
        <v>2012</v>
      </c>
      <c r="W118" t="str">
        <f t="shared" si="3"/>
        <v>4/27/2012</v>
      </c>
    </row>
    <row r="119" spans="1:23">
      <c r="A119" s="6">
        <v>1</v>
      </c>
      <c r="B119" s="14" t="s">
        <v>195</v>
      </c>
      <c r="C119" s="20">
        <v>1684519.99</v>
      </c>
      <c r="D119" s="7">
        <v>0</v>
      </c>
      <c r="E119" s="17">
        <v>75.55</v>
      </c>
      <c r="F119" s="17">
        <v>3.7490000000000001</v>
      </c>
      <c r="G119" s="17">
        <v>221.67179999999999</v>
      </c>
      <c r="H119" s="17">
        <v>7.1429999999999998</v>
      </c>
      <c r="J119" t="b">
        <v>1</v>
      </c>
      <c r="M119">
        <v>4</v>
      </c>
      <c r="N119">
        <v>5</v>
      </c>
      <c r="O119">
        <v>2012</v>
      </c>
      <c r="Q119" t="str">
        <f t="shared" si="4"/>
        <v>5/4/2012</v>
      </c>
      <c r="S119">
        <v>4</v>
      </c>
    </row>
    <row r="120" spans="1:23">
      <c r="A120" s="6">
        <v>1</v>
      </c>
      <c r="B120" s="14" t="s">
        <v>196</v>
      </c>
      <c r="C120" s="20">
        <v>1611096.05</v>
      </c>
      <c r="D120" s="7">
        <v>0</v>
      </c>
      <c r="E120" s="17">
        <v>73.77</v>
      </c>
      <c r="F120" s="17">
        <v>3.6880000000000002</v>
      </c>
      <c r="G120" s="17">
        <v>221.72566320000001</v>
      </c>
      <c r="H120" s="17">
        <v>7.1429999999999998</v>
      </c>
      <c r="J120" t="b">
        <v>1</v>
      </c>
      <c r="M120">
        <v>11</v>
      </c>
      <c r="N120">
        <v>5</v>
      </c>
      <c r="O120">
        <v>2012</v>
      </c>
      <c r="Q120" t="str">
        <f t="shared" si="4"/>
        <v>5/11/2012</v>
      </c>
      <c r="S120">
        <v>11</v>
      </c>
    </row>
    <row r="121" spans="1:23">
      <c r="A121" s="6">
        <v>1</v>
      </c>
      <c r="B121" s="14" t="s">
        <v>197</v>
      </c>
      <c r="C121" s="20">
        <v>1595901.87</v>
      </c>
      <c r="D121" s="7">
        <v>0</v>
      </c>
      <c r="E121" s="17">
        <v>70.33</v>
      </c>
      <c r="F121" s="17">
        <v>3.63</v>
      </c>
      <c r="G121" s="17">
        <v>221.74267399999999</v>
      </c>
      <c r="H121" s="17">
        <v>7.1429999999999998</v>
      </c>
      <c r="J121" t="b">
        <v>1</v>
      </c>
      <c r="M121" t="s">
        <v>198</v>
      </c>
      <c r="Q121" t="s">
        <v>197</v>
      </c>
      <c r="S121">
        <v>18</v>
      </c>
      <c r="T121">
        <v>5</v>
      </c>
      <c r="U121">
        <v>2012</v>
      </c>
      <c r="W121" t="str">
        <f t="shared" si="3"/>
        <v>5/18/2012</v>
      </c>
    </row>
    <row r="122" spans="1:23">
      <c r="A122" s="6">
        <v>1</v>
      </c>
      <c r="B122" s="14" t="s">
        <v>199</v>
      </c>
      <c r="C122" s="20">
        <v>1555444.55</v>
      </c>
      <c r="D122" s="7">
        <v>0</v>
      </c>
      <c r="E122" s="17">
        <v>77.22</v>
      </c>
      <c r="F122" s="17">
        <v>3.5609999999999999</v>
      </c>
      <c r="G122" s="17">
        <v>221.744944</v>
      </c>
      <c r="H122" s="17">
        <v>7.1429999999999998</v>
      </c>
      <c r="J122" t="b">
        <v>1</v>
      </c>
      <c r="M122" t="s">
        <v>200</v>
      </c>
      <c r="Q122" t="s">
        <v>199</v>
      </c>
      <c r="S122">
        <v>25</v>
      </c>
      <c r="T122">
        <v>5</v>
      </c>
      <c r="U122">
        <v>2012</v>
      </c>
      <c r="W122" t="str">
        <f t="shared" si="3"/>
        <v>5/25/2012</v>
      </c>
    </row>
    <row r="123" spans="1:23">
      <c r="A123" s="6">
        <v>1</v>
      </c>
      <c r="B123" s="14" t="s">
        <v>201</v>
      </c>
      <c r="C123" s="20">
        <v>1624477.58</v>
      </c>
      <c r="D123" s="7">
        <v>0</v>
      </c>
      <c r="E123" s="17">
        <v>77.95</v>
      </c>
      <c r="F123" s="17">
        <v>3.5009999999999999</v>
      </c>
      <c r="G123" s="17">
        <v>221.74721389999999</v>
      </c>
      <c r="H123" s="17">
        <v>7.1429999999999998</v>
      </c>
      <c r="J123" t="b">
        <v>1</v>
      </c>
      <c r="M123">
        <v>1</v>
      </c>
      <c r="N123">
        <v>6</v>
      </c>
      <c r="O123">
        <v>2012</v>
      </c>
      <c r="Q123" t="str">
        <f t="shared" si="4"/>
        <v>6/1/2012</v>
      </c>
      <c r="S123">
        <v>1</v>
      </c>
    </row>
    <row r="124" spans="1:23">
      <c r="A124" s="6">
        <v>1</v>
      </c>
      <c r="B124" s="14" t="s">
        <v>202</v>
      </c>
      <c r="C124" s="20">
        <v>1697230.96</v>
      </c>
      <c r="D124" s="7">
        <v>0</v>
      </c>
      <c r="E124" s="17">
        <v>78.3</v>
      </c>
      <c r="F124" s="17">
        <v>3.452</v>
      </c>
      <c r="G124" s="17">
        <v>221.7494839</v>
      </c>
      <c r="H124" s="17">
        <v>7.1429999999999998</v>
      </c>
      <c r="J124" t="b">
        <v>1</v>
      </c>
      <c r="M124">
        <v>8</v>
      </c>
      <c r="N124">
        <v>6</v>
      </c>
      <c r="O124">
        <v>2012</v>
      </c>
      <c r="Q124" t="str">
        <f t="shared" si="4"/>
        <v>6/8/2012</v>
      </c>
      <c r="S124">
        <v>8</v>
      </c>
    </row>
    <row r="125" spans="1:23">
      <c r="A125" s="6">
        <v>1</v>
      </c>
      <c r="B125" s="14" t="s">
        <v>203</v>
      </c>
      <c r="C125" s="20">
        <v>1630607</v>
      </c>
      <c r="D125" s="7">
        <v>0</v>
      </c>
      <c r="E125" s="17">
        <v>79.349999999999994</v>
      </c>
      <c r="F125" s="17">
        <v>3.3929999999999998</v>
      </c>
      <c r="G125" s="17">
        <v>221.76264209999999</v>
      </c>
      <c r="H125" s="17">
        <v>7.1429999999999998</v>
      </c>
      <c r="J125" t="b">
        <v>1</v>
      </c>
      <c r="M125" t="s">
        <v>204</v>
      </c>
      <c r="Q125" t="s">
        <v>203</v>
      </c>
      <c r="S125">
        <v>15</v>
      </c>
      <c r="T125">
        <v>6</v>
      </c>
      <c r="U125">
        <v>2012</v>
      </c>
      <c r="W125" t="str">
        <f t="shared" si="3"/>
        <v>6/15/2012</v>
      </c>
    </row>
    <row r="126" spans="1:23">
      <c r="A126" s="6">
        <v>1</v>
      </c>
      <c r="B126" s="14" t="s">
        <v>205</v>
      </c>
      <c r="C126" s="20">
        <v>1527845.81</v>
      </c>
      <c r="D126" s="7">
        <v>0</v>
      </c>
      <c r="E126" s="17">
        <v>78.39</v>
      </c>
      <c r="F126" s="17">
        <v>3.3460000000000001</v>
      </c>
      <c r="G126" s="17">
        <v>221.8030211</v>
      </c>
      <c r="H126" s="17">
        <v>7.1429999999999998</v>
      </c>
      <c r="J126" t="b">
        <v>1</v>
      </c>
      <c r="M126" t="s">
        <v>206</v>
      </c>
      <c r="Q126" t="s">
        <v>205</v>
      </c>
      <c r="S126">
        <v>22</v>
      </c>
      <c r="T126">
        <v>6</v>
      </c>
      <c r="U126">
        <v>2012</v>
      </c>
      <c r="W126" t="str">
        <f t="shared" si="3"/>
        <v>6/22/2012</v>
      </c>
    </row>
    <row r="127" spans="1:23">
      <c r="A127" s="6">
        <v>1</v>
      </c>
      <c r="B127" s="14" t="s">
        <v>207</v>
      </c>
      <c r="C127" s="20">
        <v>1540421.49</v>
      </c>
      <c r="D127" s="7">
        <v>0</v>
      </c>
      <c r="E127" s="17">
        <v>84.88</v>
      </c>
      <c r="F127" s="17">
        <v>3.286</v>
      </c>
      <c r="G127" s="17">
        <v>221.8434</v>
      </c>
      <c r="H127" s="17">
        <v>7.1429999999999998</v>
      </c>
      <c r="J127" t="b">
        <v>1</v>
      </c>
      <c r="M127" t="s">
        <v>208</v>
      </c>
      <c r="Q127" t="s">
        <v>207</v>
      </c>
      <c r="S127">
        <v>29</v>
      </c>
      <c r="T127">
        <v>6</v>
      </c>
      <c r="U127">
        <v>2012</v>
      </c>
      <c r="W127" t="str">
        <f t="shared" si="3"/>
        <v>6/29/2012</v>
      </c>
    </row>
    <row r="128" spans="1:23">
      <c r="A128" s="6">
        <v>1</v>
      </c>
      <c r="B128" s="14" t="s">
        <v>209</v>
      </c>
      <c r="C128" s="20">
        <v>1769854.16</v>
      </c>
      <c r="D128" s="7">
        <v>0</v>
      </c>
      <c r="E128" s="17">
        <v>81.569999999999993</v>
      </c>
      <c r="F128" s="17">
        <v>3.2269999999999999</v>
      </c>
      <c r="G128" s="17">
        <v>221.88377890000001</v>
      </c>
      <c r="H128" s="17">
        <v>6.9080000000000004</v>
      </c>
      <c r="J128" t="b">
        <v>1</v>
      </c>
      <c r="M128">
        <v>6</v>
      </c>
      <c r="N128">
        <v>7</v>
      </c>
      <c r="O128">
        <v>2012</v>
      </c>
      <c r="Q128" t="str">
        <f t="shared" si="4"/>
        <v>7/6/2012</v>
      </c>
      <c r="S128">
        <v>6</v>
      </c>
    </row>
    <row r="129" spans="1:23">
      <c r="A129" s="6">
        <v>1</v>
      </c>
      <c r="B129" s="14" t="s">
        <v>210</v>
      </c>
      <c r="C129" s="20">
        <v>1527014.04</v>
      </c>
      <c r="D129" s="7">
        <v>0</v>
      </c>
      <c r="E129" s="17">
        <v>77.12</v>
      </c>
      <c r="F129" s="17">
        <v>3.2559999999999998</v>
      </c>
      <c r="G129" s="17">
        <v>221.92415790000001</v>
      </c>
      <c r="H129" s="17">
        <v>6.9080000000000004</v>
      </c>
      <c r="J129" t="b">
        <v>1</v>
      </c>
      <c r="M129" t="s">
        <v>211</v>
      </c>
      <c r="Q129" t="s">
        <v>210</v>
      </c>
      <c r="S129">
        <v>13</v>
      </c>
      <c r="T129">
        <v>7</v>
      </c>
      <c r="U129">
        <v>2012</v>
      </c>
      <c r="W129" t="str">
        <f t="shared" si="3"/>
        <v>7/13/2012</v>
      </c>
    </row>
    <row r="130" spans="1:23">
      <c r="A130" s="6">
        <v>1</v>
      </c>
      <c r="B130" s="14" t="s">
        <v>212</v>
      </c>
      <c r="C130" s="20">
        <v>1497954.76</v>
      </c>
      <c r="D130" s="7">
        <v>0</v>
      </c>
      <c r="E130" s="17">
        <v>80.42</v>
      </c>
      <c r="F130" s="17">
        <v>3.3109999999999999</v>
      </c>
      <c r="G130" s="17">
        <v>221.93272669999999</v>
      </c>
      <c r="H130" s="17">
        <v>6.9080000000000004</v>
      </c>
      <c r="J130" t="b">
        <v>1</v>
      </c>
      <c r="M130" t="s">
        <v>213</v>
      </c>
      <c r="Q130" t="s">
        <v>212</v>
      </c>
      <c r="S130">
        <v>20</v>
      </c>
      <c r="T130">
        <v>7</v>
      </c>
      <c r="U130">
        <v>2012</v>
      </c>
      <c r="W130" t="str">
        <f t="shared" si="3"/>
        <v>7/20/2012</v>
      </c>
    </row>
    <row r="131" spans="1:23">
      <c r="A131" s="6">
        <v>1</v>
      </c>
      <c r="B131" s="14" t="s">
        <v>214</v>
      </c>
      <c r="C131" s="20">
        <v>1439123.71</v>
      </c>
      <c r="D131" s="7">
        <v>0</v>
      </c>
      <c r="E131" s="17">
        <v>82.66</v>
      </c>
      <c r="F131" s="17">
        <v>3.407</v>
      </c>
      <c r="G131" s="17">
        <v>221.9412954</v>
      </c>
      <c r="H131" s="17">
        <v>6.9080000000000004</v>
      </c>
      <c r="J131" t="b">
        <v>1</v>
      </c>
      <c r="M131" t="s">
        <v>215</v>
      </c>
      <c r="Q131" t="s">
        <v>214</v>
      </c>
      <c r="S131">
        <v>27</v>
      </c>
      <c r="T131">
        <v>7</v>
      </c>
      <c r="U131">
        <v>2012</v>
      </c>
      <c r="W131" t="str">
        <f t="shared" si="3"/>
        <v>7/27/2012</v>
      </c>
    </row>
    <row r="132" spans="1:23">
      <c r="A132" s="6">
        <v>1</v>
      </c>
      <c r="B132" s="14" t="s">
        <v>216</v>
      </c>
      <c r="C132" s="20">
        <v>1631135.79</v>
      </c>
      <c r="D132" s="7">
        <v>0</v>
      </c>
      <c r="E132" s="17">
        <v>86.11</v>
      </c>
      <c r="F132" s="17">
        <v>3.4169999999999998</v>
      </c>
      <c r="G132" s="17">
        <v>221.94986420000001</v>
      </c>
      <c r="H132" s="17">
        <v>6.9080000000000004</v>
      </c>
      <c r="J132" t="b">
        <v>1</v>
      </c>
      <c r="M132">
        <v>3</v>
      </c>
      <c r="N132">
        <v>8</v>
      </c>
      <c r="O132">
        <v>2012</v>
      </c>
      <c r="Q132" t="str">
        <f t="shared" si="4"/>
        <v>8/3/2012</v>
      </c>
      <c r="S132">
        <v>3</v>
      </c>
    </row>
    <row r="133" spans="1:23">
      <c r="A133" s="6">
        <v>1</v>
      </c>
      <c r="B133" s="14" t="s">
        <v>217</v>
      </c>
      <c r="C133" s="20">
        <v>1592409.97</v>
      </c>
      <c r="D133" s="7">
        <v>0</v>
      </c>
      <c r="E133" s="17">
        <v>85.05</v>
      </c>
      <c r="F133" s="17">
        <v>3.4940000000000002</v>
      </c>
      <c r="G133" s="17">
        <v>221.95843289999999</v>
      </c>
      <c r="H133" s="17">
        <v>6.9080000000000004</v>
      </c>
      <c r="J133" t="b">
        <v>1</v>
      </c>
      <c r="M133">
        <v>10</v>
      </c>
      <c r="N133">
        <v>8</v>
      </c>
      <c r="O133">
        <v>2012</v>
      </c>
      <c r="Q133" t="str">
        <f t="shared" si="4"/>
        <v>8/10/2012</v>
      </c>
      <c r="S133">
        <v>10</v>
      </c>
    </row>
    <row r="134" spans="1:23">
      <c r="A134" s="6">
        <v>1</v>
      </c>
      <c r="B134" s="14" t="s">
        <v>218</v>
      </c>
      <c r="C134" s="20">
        <v>1597868.05</v>
      </c>
      <c r="D134" s="7">
        <v>0</v>
      </c>
      <c r="E134" s="17">
        <v>84.85</v>
      </c>
      <c r="F134" s="17">
        <v>3.5710000000000002</v>
      </c>
      <c r="G134" s="17">
        <v>222.0384109</v>
      </c>
      <c r="H134" s="17">
        <v>6.9080000000000004</v>
      </c>
      <c r="J134" t="b">
        <v>1</v>
      </c>
      <c r="M134" t="s">
        <v>219</v>
      </c>
      <c r="Q134" t="s">
        <v>218</v>
      </c>
      <c r="S134">
        <v>17</v>
      </c>
      <c r="T134">
        <v>8</v>
      </c>
      <c r="U134">
        <v>2012</v>
      </c>
      <c r="W134" t="str">
        <f t="shared" ref="W133:W196" si="5">CONCATENATE(T134, "/",S134,"/",U134)</f>
        <v>8/17/2012</v>
      </c>
    </row>
    <row r="135" spans="1:23">
      <c r="A135" s="6">
        <v>1</v>
      </c>
      <c r="B135" s="14" t="s">
        <v>220</v>
      </c>
      <c r="C135" s="20">
        <v>1494122.38</v>
      </c>
      <c r="D135" s="7">
        <v>0</v>
      </c>
      <c r="E135" s="17">
        <v>77.66</v>
      </c>
      <c r="F135" s="17">
        <v>3.62</v>
      </c>
      <c r="G135" s="17">
        <v>222.17194570000001</v>
      </c>
      <c r="H135" s="17">
        <v>6.9080000000000004</v>
      </c>
      <c r="J135" t="b">
        <v>1</v>
      </c>
      <c r="M135" t="s">
        <v>221</v>
      </c>
      <c r="Q135" t="s">
        <v>220</v>
      </c>
      <c r="S135">
        <v>24</v>
      </c>
      <c r="T135">
        <v>8</v>
      </c>
      <c r="U135">
        <v>2012</v>
      </c>
      <c r="W135" t="str">
        <f t="shared" si="5"/>
        <v>8/24/2012</v>
      </c>
    </row>
    <row r="136" spans="1:23">
      <c r="A136" s="6">
        <v>1</v>
      </c>
      <c r="B136" s="14" t="s">
        <v>222</v>
      </c>
      <c r="C136" s="20">
        <v>1582083.4</v>
      </c>
      <c r="D136" s="7">
        <v>0</v>
      </c>
      <c r="E136" s="17">
        <v>80.489999999999995</v>
      </c>
      <c r="F136" s="17">
        <v>3.6379999999999999</v>
      </c>
      <c r="G136" s="17">
        <v>222.30548049999999</v>
      </c>
      <c r="H136" s="17">
        <v>6.9080000000000004</v>
      </c>
      <c r="J136" t="b">
        <v>1</v>
      </c>
      <c r="M136" t="s">
        <v>223</v>
      </c>
      <c r="Q136" t="s">
        <v>222</v>
      </c>
      <c r="S136">
        <v>31</v>
      </c>
      <c r="T136">
        <v>8</v>
      </c>
      <c r="U136">
        <v>2012</v>
      </c>
      <c r="W136" t="str">
        <f t="shared" si="5"/>
        <v>8/31/2012</v>
      </c>
    </row>
    <row r="137" spans="1:23">
      <c r="A137" s="6">
        <v>1</v>
      </c>
      <c r="B137" s="14" t="s">
        <v>224</v>
      </c>
      <c r="C137" s="20">
        <v>1661767.33</v>
      </c>
      <c r="D137" s="7">
        <v>1</v>
      </c>
      <c r="E137" s="17">
        <v>83.96</v>
      </c>
      <c r="F137" s="17">
        <v>3.73</v>
      </c>
      <c r="G137" s="17">
        <v>222.43901529999999</v>
      </c>
      <c r="H137" s="17">
        <v>6.9080000000000004</v>
      </c>
      <c r="J137" t="b">
        <v>1</v>
      </c>
      <c r="M137">
        <v>7</v>
      </c>
      <c r="N137">
        <v>9</v>
      </c>
      <c r="O137">
        <v>2012</v>
      </c>
      <c r="Q137" t="str">
        <f t="shared" ref="Q136:Q199" si="6">CONCATENATE(N137,"/",M137,"/",O137)</f>
        <v>9/7/2012</v>
      </c>
      <c r="S137">
        <v>7</v>
      </c>
    </row>
    <row r="138" spans="1:23">
      <c r="A138" s="6">
        <v>1</v>
      </c>
      <c r="B138" s="14" t="s">
        <v>225</v>
      </c>
      <c r="C138" s="20">
        <v>1517428.87</v>
      </c>
      <c r="D138" s="7">
        <v>0</v>
      </c>
      <c r="E138" s="17">
        <v>74.97</v>
      </c>
      <c r="F138" s="17">
        <v>3.7170000000000001</v>
      </c>
      <c r="G138" s="17">
        <v>222.58201930000001</v>
      </c>
      <c r="H138" s="17">
        <v>6.9080000000000004</v>
      </c>
      <c r="J138" t="b">
        <v>1</v>
      </c>
      <c r="M138" t="s">
        <v>226</v>
      </c>
      <c r="Q138" t="s">
        <v>225</v>
      </c>
      <c r="S138">
        <v>14</v>
      </c>
      <c r="T138">
        <v>9</v>
      </c>
      <c r="U138">
        <v>2012</v>
      </c>
      <c r="W138" t="str">
        <f t="shared" si="5"/>
        <v>9/14/2012</v>
      </c>
    </row>
    <row r="139" spans="1:23">
      <c r="A139" s="6">
        <v>1</v>
      </c>
      <c r="B139" s="14" t="s">
        <v>227</v>
      </c>
      <c r="C139" s="20">
        <v>1506126.06</v>
      </c>
      <c r="D139" s="7">
        <v>0</v>
      </c>
      <c r="E139" s="17">
        <v>69.87</v>
      </c>
      <c r="F139" s="17">
        <v>3.7210000000000001</v>
      </c>
      <c r="G139" s="17">
        <v>222.78183859999999</v>
      </c>
      <c r="H139" s="17">
        <v>6.9080000000000004</v>
      </c>
      <c r="J139" t="b">
        <v>1</v>
      </c>
      <c r="M139" t="s">
        <v>228</v>
      </c>
      <c r="Q139" t="s">
        <v>227</v>
      </c>
      <c r="S139">
        <v>21</v>
      </c>
      <c r="T139">
        <v>9</v>
      </c>
      <c r="U139">
        <v>2012</v>
      </c>
      <c r="W139" t="str">
        <f t="shared" si="5"/>
        <v>9/21/2012</v>
      </c>
    </row>
    <row r="140" spans="1:23">
      <c r="A140" s="6">
        <v>1</v>
      </c>
      <c r="B140" s="14" t="s">
        <v>229</v>
      </c>
      <c r="C140" s="20">
        <v>1437059.26</v>
      </c>
      <c r="D140" s="7">
        <v>0</v>
      </c>
      <c r="E140" s="17">
        <v>76.08</v>
      </c>
      <c r="F140" s="17">
        <v>3.6659999999999999</v>
      </c>
      <c r="G140" s="17">
        <v>222.98165789999999</v>
      </c>
      <c r="H140" s="17">
        <v>6.9080000000000004</v>
      </c>
      <c r="J140" t="b">
        <v>1</v>
      </c>
      <c r="M140" t="s">
        <v>230</v>
      </c>
      <c r="Q140" t="s">
        <v>229</v>
      </c>
      <c r="S140">
        <v>28</v>
      </c>
      <c r="T140">
        <v>9</v>
      </c>
      <c r="U140">
        <v>2012</v>
      </c>
      <c r="W140" t="str">
        <f t="shared" si="5"/>
        <v>9/28/2012</v>
      </c>
    </row>
    <row r="141" spans="1:23">
      <c r="A141" s="6">
        <v>1</v>
      </c>
      <c r="B141" s="14" t="s">
        <v>231</v>
      </c>
      <c r="C141" s="20">
        <v>1670785.97</v>
      </c>
      <c r="D141" s="7">
        <v>0</v>
      </c>
      <c r="E141" s="17">
        <v>68.55</v>
      </c>
      <c r="F141" s="17">
        <v>3.617</v>
      </c>
      <c r="G141" s="17">
        <v>223.18147719999999</v>
      </c>
      <c r="H141" s="17">
        <v>6.5730000000000004</v>
      </c>
      <c r="J141" t="b">
        <v>1</v>
      </c>
      <c r="M141">
        <v>5</v>
      </c>
      <c r="N141">
        <v>10</v>
      </c>
      <c r="O141">
        <v>2012</v>
      </c>
      <c r="Q141" t="str">
        <f t="shared" si="6"/>
        <v>10/5/2012</v>
      </c>
      <c r="S141">
        <v>5</v>
      </c>
    </row>
    <row r="142" spans="1:23">
      <c r="A142" s="6">
        <v>1</v>
      </c>
      <c r="B142" s="14" t="s">
        <v>232</v>
      </c>
      <c r="C142" s="20">
        <v>1573072.81</v>
      </c>
      <c r="D142" s="7">
        <v>0</v>
      </c>
      <c r="E142" s="17">
        <v>62.99</v>
      </c>
      <c r="F142" s="17">
        <v>3.601</v>
      </c>
      <c r="G142" s="17">
        <v>223.38129649999999</v>
      </c>
      <c r="H142" s="17">
        <v>6.5730000000000004</v>
      </c>
      <c r="J142" t="b">
        <v>1</v>
      </c>
      <c r="M142">
        <v>12</v>
      </c>
      <c r="N142">
        <v>10</v>
      </c>
      <c r="O142">
        <v>2012</v>
      </c>
      <c r="Q142" t="str">
        <f t="shared" si="6"/>
        <v>10/12/2012</v>
      </c>
      <c r="S142">
        <v>12</v>
      </c>
    </row>
    <row r="143" spans="1:23">
      <c r="A143" s="6">
        <v>1</v>
      </c>
      <c r="B143" s="14" t="s">
        <v>233</v>
      </c>
      <c r="C143" s="20">
        <v>1508068.77</v>
      </c>
      <c r="D143" s="7">
        <v>0</v>
      </c>
      <c r="E143" s="17">
        <v>67.97</v>
      </c>
      <c r="F143" s="17">
        <v>3.5939999999999999</v>
      </c>
      <c r="G143" s="17">
        <v>223.42572329999999</v>
      </c>
      <c r="H143" s="17">
        <v>6.5730000000000004</v>
      </c>
      <c r="J143" t="b">
        <v>1</v>
      </c>
      <c r="M143" t="s">
        <v>234</v>
      </c>
      <c r="Q143" t="s">
        <v>233</v>
      </c>
      <c r="S143">
        <v>19</v>
      </c>
      <c r="T143">
        <v>10</v>
      </c>
      <c r="U143">
        <v>2012</v>
      </c>
      <c r="W143" t="str">
        <f t="shared" si="5"/>
        <v>10/19/2012</v>
      </c>
    </row>
    <row r="144" spans="1:23">
      <c r="A144" s="6">
        <v>1</v>
      </c>
      <c r="B144" s="14" t="s">
        <v>235</v>
      </c>
      <c r="C144" s="20">
        <v>1493659.74</v>
      </c>
      <c r="D144" s="7">
        <v>0</v>
      </c>
      <c r="E144" s="17">
        <v>69.16</v>
      </c>
      <c r="F144" s="17">
        <v>3.5059999999999998</v>
      </c>
      <c r="G144" s="17">
        <v>223.44425129999999</v>
      </c>
      <c r="H144" s="17">
        <v>6.5730000000000004</v>
      </c>
      <c r="J144" t="b">
        <v>1</v>
      </c>
      <c r="M144" t="s">
        <v>236</v>
      </c>
      <c r="Q144" t="s">
        <v>235</v>
      </c>
      <c r="S144">
        <v>26</v>
      </c>
      <c r="T144">
        <v>10</v>
      </c>
      <c r="U144">
        <v>2012</v>
      </c>
      <c r="W144" t="str">
        <f t="shared" si="5"/>
        <v>10/26/2012</v>
      </c>
    </row>
    <row r="145" spans="1:23">
      <c r="A145" s="6">
        <v>2</v>
      </c>
      <c r="B145" s="14" t="s">
        <v>8</v>
      </c>
      <c r="C145" s="20">
        <v>2136989.46</v>
      </c>
      <c r="D145" s="7">
        <v>0</v>
      </c>
      <c r="E145" s="17">
        <v>40.19</v>
      </c>
      <c r="F145" s="17">
        <v>2.5720000000000001</v>
      </c>
      <c r="G145" s="17">
        <v>210.7526053</v>
      </c>
      <c r="H145" s="17">
        <v>8.3239999999999998</v>
      </c>
      <c r="J145" t="b">
        <v>1</v>
      </c>
      <c r="M145">
        <v>5</v>
      </c>
      <c r="N145">
        <v>2</v>
      </c>
      <c r="O145">
        <v>2010</v>
      </c>
      <c r="Q145" t="str">
        <f t="shared" si="6"/>
        <v>2/5/2010</v>
      </c>
      <c r="S145">
        <v>5</v>
      </c>
    </row>
    <row r="146" spans="1:23">
      <c r="A146" s="6">
        <v>2</v>
      </c>
      <c r="B146" s="14" t="s">
        <v>9</v>
      </c>
      <c r="C146" s="20">
        <v>2137809.5</v>
      </c>
      <c r="D146" s="7">
        <v>1</v>
      </c>
      <c r="E146" s="17">
        <v>38.49</v>
      </c>
      <c r="F146" s="17">
        <v>2.548</v>
      </c>
      <c r="G146" s="17">
        <v>210.89799350000001</v>
      </c>
      <c r="H146" s="17">
        <v>8.3239999999999998</v>
      </c>
      <c r="J146" t="b">
        <v>1</v>
      </c>
      <c r="M146">
        <v>12</v>
      </c>
      <c r="N146">
        <v>2</v>
      </c>
      <c r="O146">
        <v>2010</v>
      </c>
      <c r="Q146" t="str">
        <f t="shared" si="6"/>
        <v>2/12/2010</v>
      </c>
      <c r="S146">
        <v>12</v>
      </c>
    </row>
    <row r="147" spans="1:23">
      <c r="A147" s="6">
        <v>2</v>
      </c>
      <c r="B147" s="14" t="s">
        <v>10</v>
      </c>
      <c r="C147" s="20">
        <v>2124451.54</v>
      </c>
      <c r="D147" s="7">
        <v>0</v>
      </c>
      <c r="E147" s="17">
        <v>39.69</v>
      </c>
      <c r="F147" s="17">
        <v>2.5139999999999998</v>
      </c>
      <c r="G147" s="17">
        <v>210.94516049999999</v>
      </c>
      <c r="H147" s="17">
        <v>8.3239999999999998</v>
      </c>
      <c r="J147" t="b">
        <v>1</v>
      </c>
      <c r="M147" t="s">
        <v>11</v>
      </c>
      <c r="Q147" t="s">
        <v>10</v>
      </c>
      <c r="S147">
        <v>19</v>
      </c>
      <c r="T147">
        <v>2</v>
      </c>
      <c r="U147">
        <v>2010</v>
      </c>
      <c r="W147" t="str">
        <f t="shared" si="5"/>
        <v>2/19/2010</v>
      </c>
    </row>
    <row r="148" spans="1:23">
      <c r="A148" s="6">
        <v>2</v>
      </c>
      <c r="B148" s="14" t="s">
        <v>12</v>
      </c>
      <c r="C148" s="20">
        <v>1865097.27</v>
      </c>
      <c r="D148" s="7">
        <v>0</v>
      </c>
      <c r="E148" s="17">
        <v>46.1</v>
      </c>
      <c r="F148" s="17">
        <v>2.5609999999999999</v>
      </c>
      <c r="G148" s="17">
        <v>210.9759573</v>
      </c>
      <c r="H148" s="17">
        <v>8.3239999999999998</v>
      </c>
      <c r="J148" t="b">
        <v>1</v>
      </c>
      <c r="M148" t="s">
        <v>13</v>
      </c>
      <c r="Q148" t="s">
        <v>12</v>
      </c>
      <c r="S148">
        <v>26</v>
      </c>
      <c r="T148">
        <v>2</v>
      </c>
      <c r="U148">
        <v>2010</v>
      </c>
      <c r="W148" t="str">
        <f t="shared" si="5"/>
        <v>2/26/2010</v>
      </c>
    </row>
    <row r="149" spans="1:23">
      <c r="A149" s="6">
        <v>2</v>
      </c>
      <c r="B149" s="14" t="s">
        <v>14</v>
      </c>
      <c r="C149" s="20">
        <v>1991013.13</v>
      </c>
      <c r="D149" s="7">
        <v>0</v>
      </c>
      <c r="E149" s="17">
        <v>47.17</v>
      </c>
      <c r="F149" s="17">
        <v>2.625</v>
      </c>
      <c r="G149" s="17">
        <v>211.00675419999999</v>
      </c>
      <c r="H149" s="17">
        <v>8.3239999999999998</v>
      </c>
      <c r="J149" t="b">
        <v>1</v>
      </c>
      <c r="M149">
        <v>5</v>
      </c>
      <c r="N149">
        <v>3</v>
      </c>
      <c r="O149">
        <v>2010</v>
      </c>
      <c r="Q149" t="str">
        <f t="shared" si="6"/>
        <v>3/5/2010</v>
      </c>
      <c r="S149">
        <v>5</v>
      </c>
    </row>
    <row r="150" spans="1:23">
      <c r="A150" s="6">
        <v>2</v>
      </c>
      <c r="B150" s="14" t="s">
        <v>15</v>
      </c>
      <c r="C150" s="20">
        <v>1990483.78</v>
      </c>
      <c r="D150" s="7">
        <v>0</v>
      </c>
      <c r="E150" s="17">
        <v>57.56</v>
      </c>
      <c r="F150" s="17">
        <v>2.6669999999999998</v>
      </c>
      <c r="G150" s="17">
        <v>211.03755100000001</v>
      </c>
      <c r="H150" s="17">
        <v>8.3239999999999998</v>
      </c>
      <c r="J150" t="b">
        <v>1</v>
      </c>
      <c r="M150">
        <v>12</v>
      </c>
      <c r="N150">
        <v>3</v>
      </c>
      <c r="O150">
        <v>2010</v>
      </c>
      <c r="Q150" t="str">
        <f t="shared" si="6"/>
        <v>3/12/2010</v>
      </c>
      <c r="S150">
        <v>12</v>
      </c>
    </row>
    <row r="151" spans="1:23">
      <c r="A151" s="6">
        <v>2</v>
      </c>
      <c r="B151" s="14" t="s">
        <v>16</v>
      </c>
      <c r="C151" s="20">
        <v>1946070.88</v>
      </c>
      <c r="D151" s="7">
        <v>0</v>
      </c>
      <c r="E151" s="17">
        <v>54.52</v>
      </c>
      <c r="F151" s="17">
        <v>2.72</v>
      </c>
      <c r="G151" s="17">
        <v>210.8733316</v>
      </c>
      <c r="H151" s="17">
        <v>8.3239999999999998</v>
      </c>
      <c r="J151" t="b">
        <v>1</v>
      </c>
      <c r="M151" t="s">
        <v>17</v>
      </c>
      <c r="Q151" t="s">
        <v>16</v>
      </c>
      <c r="S151">
        <v>19</v>
      </c>
      <c r="T151">
        <v>3</v>
      </c>
      <c r="U151">
        <v>2010</v>
      </c>
      <c r="W151" t="str">
        <f t="shared" si="5"/>
        <v>3/19/2010</v>
      </c>
    </row>
    <row r="152" spans="1:23">
      <c r="A152" s="6">
        <v>2</v>
      </c>
      <c r="B152" s="14" t="s">
        <v>18</v>
      </c>
      <c r="C152" s="20">
        <v>1750197.81</v>
      </c>
      <c r="D152" s="7">
        <v>0</v>
      </c>
      <c r="E152" s="17">
        <v>51.26</v>
      </c>
      <c r="F152" s="17">
        <v>2.7320000000000002</v>
      </c>
      <c r="G152" s="17">
        <v>210.67660950000001</v>
      </c>
      <c r="H152" s="17">
        <v>8.3239999999999998</v>
      </c>
      <c r="J152" t="b">
        <v>1</v>
      </c>
      <c r="M152" t="s">
        <v>19</v>
      </c>
      <c r="Q152" t="s">
        <v>18</v>
      </c>
      <c r="S152">
        <v>26</v>
      </c>
      <c r="T152">
        <v>3</v>
      </c>
      <c r="U152">
        <v>2010</v>
      </c>
      <c r="W152" t="str">
        <f t="shared" si="5"/>
        <v>3/26/2010</v>
      </c>
    </row>
    <row r="153" spans="1:23">
      <c r="A153" s="6">
        <v>2</v>
      </c>
      <c r="B153" s="14" t="s">
        <v>20</v>
      </c>
      <c r="C153" s="20">
        <v>2066187.72</v>
      </c>
      <c r="D153" s="7">
        <v>0</v>
      </c>
      <c r="E153" s="17">
        <v>63.27</v>
      </c>
      <c r="F153" s="17">
        <v>2.7189999999999999</v>
      </c>
      <c r="G153" s="17">
        <v>210.4798874</v>
      </c>
      <c r="H153" s="17">
        <v>8.1999999999999993</v>
      </c>
      <c r="J153" t="b">
        <v>1</v>
      </c>
      <c r="M153">
        <v>2</v>
      </c>
      <c r="N153">
        <v>4</v>
      </c>
      <c r="O153">
        <v>2010</v>
      </c>
      <c r="Q153" t="str">
        <f t="shared" si="6"/>
        <v>4/2/2010</v>
      </c>
      <c r="S153">
        <v>2</v>
      </c>
    </row>
    <row r="154" spans="1:23">
      <c r="A154" s="6">
        <v>2</v>
      </c>
      <c r="B154" s="14" t="s">
        <v>21</v>
      </c>
      <c r="C154" s="20">
        <v>1954689.21</v>
      </c>
      <c r="D154" s="7">
        <v>0</v>
      </c>
      <c r="E154" s="17">
        <v>65.41</v>
      </c>
      <c r="F154" s="17">
        <v>2.77</v>
      </c>
      <c r="G154" s="17">
        <v>210.28316530000001</v>
      </c>
      <c r="H154" s="17">
        <v>8.1999999999999993</v>
      </c>
      <c r="J154" t="b">
        <v>1</v>
      </c>
      <c r="M154">
        <v>9</v>
      </c>
      <c r="N154">
        <v>4</v>
      </c>
      <c r="O154">
        <v>2010</v>
      </c>
      <c r="Q154" t="str">
        <f t="shared" si="6"/>
        <v>4/9/2010</v>
      </c>
      <c r="S154">
        <v>9</v>
      </c>
    </row>
    <row r="155" spans="1:23">
      <c r="A155" s="6">
        <v>2</v>
      </c>
      <c r="B155" s="14" t="s">
        <v>22</v>
      </c>
      <c r="C155" s="20">
        <v>1874957.94</v>
      </c>
      <c r="D155" s="7">
        <v>0</v>
      </c>
      <c r="E155" s="17">
        <v>68.069999999999993</v>
      </c>
      <c r="F155" s="17">
        <v>2.8079999999999998</v>
      </c>
      <c r="G155" s="17">
        <v>210.1495463</v>
      </c>
      <c r="H155" s="17">
        <v>8.1999999999999993</v>
      </c>
      <c r="J155" t="b">
        <v>1</v>
      </c>
      <c r="M155" t="s">
        <v>23</v>
      </c>
      <c r="Q155" t="s">
        <v>22</v>
      </c>
      <c r="S155">
        <v>16</v>
      </c>
      <c r="T155">
        <v>4</v>
      </c>
      <c r="U155">
        <v>2010</v>
      </c>
      <c r="W155" t="str">
        <f t="shared" si="5"/>
        <v>4/16/2010</v>
      </c>
    </row>
    <row r="156" spans="1:23">
      <c r="A156" s="6">
        <v>2</v>
      </c>
      <c r="B156" s="14" t="s">
        <v>24</v>
      </c>
      <c r="C156" s="20">
        <v>1821990.93</v>
      </c>
      <c r="D156" s="7">
        <v>0</v>
      </c>
      <c r="E156" s="17">
        <v>65.11</v>
      </c>
      <c r="F156" s="17">
        <v>2.7949999999999999</v>
      </c>
      <c r="G156" s="17">
        <v>210.10006480000001</v>
      </c>
      <c r="H156" s="17">
        <v>8.1999999999999993</v>
      </c>
      <c r="J156" t="b">
        <v>1</v>
      </c>
      <c r="M156" t="s">
        <v>25</v>
      </c>
      <c r="Q156" t="s">
        <v>24</v>
      </c>
      <c r="S156">
        <v>23</v>
      </c>
      <c r="T156">
        <v>4</v>
      </c>
      <c r="U156">
        <v>2010</v>
      </c>
      <c r="W156" t="str">
        <f t="shared" si="5"/>
        <v>4/23/2010</v>
      </c>
    </row>
    <row r="157" spans="1:23">
      <c r="A157" s="6">
        <v>2</v>
      </c>
      <c r="B157" s="14" t="s">
        <v>26</v>
      </c>
      <c r="C157" s="20">
        <v>1802450.29</v>
      </c>
      <c r="D157" s="7">
        <v>0</v>
      </c>
      <c r="E157" s="17">
        <v>66.98</v>
      </c>
      <c r="F157" s="17">
        <v>2.78</v>
      </c>
      <c r="G157" s="17">
        <v>210.0505833</v>
      </c>
      <c r="H157" s="17">
        <v>8.1999999999999993</v>
      </c>
      <c r="J157" t="b">
        <v>1</v>
      </c>
      <c r="M157" t="s">
        <v>27</v>
      </c>
      <c r="Q157" t="s">
        <v>26</v>
      </c>
      <c r="S157">
        <v>30</v>
      </c>
      <c r="T157">
        <v>4</v>
      </c>
      <c r="U157">
        <v>2010</v>
      </c>
      <c r="W157" t="str">
        <f t="shared" si="5"/>
        <v>4/30/2010</v>
      </c>
    </row>
    <row r="158" spans="1:23">
      <c r="A158" s="6">
        <v>2</v>
      </c>
      <c r="B158" s="14" t="s">
        <v>28</v>
      </c>
      <c r="C158" s="20">
        <v>2042581.71</v>
      </c>
      <c r="D158" s="7">
        <v>0</v>
      </c>
      <c r="E158" s="17">
        <v>71.28</v>
      </c>
      <c r="F158" s="17">
        <v>2.835</v>
      </c>
      <c r="G158" s="17">
        <v>210.00110179999999</v>
      </c>
      <c r="H158" s="17">
        <v>8.1999999999999993</v>
      </c>
      <c r="J158" t="b">
        <v>1</v>
      </c>
      <c r="M158">
        <v>7</v>
      </c>
      <c r="N158">
        <v>5</v>
      </c>
      <c r="O158">
        <v>2010</v>
      </c>
      <c r="Q158" t="str">
        <f t="shared" si="6"/>
        <v>5/7/2010</v>
      </c>
      <c r="S158">
        <v>7</v>
      </c>
    </row>
    <row r="159" spans="1:23">
      <c r="A159" s="6">
        <v>2</v>
      </c>
      <c r="B159" s="14" t="s">
        <v>29</v>
      </c>
      <c r="C159" s="20">
        <v>1880752.36</v>
      </c>
      <c r="D159" s="7">
        <v>0</v>
      </c>
      <c r="E159" s="17">
        <v>73.31</v>
      </c>
      <c r="F159" s="17">
        <v>2.8540000000000001</v>
      </c>
      <c r="G159" s="17">
        <v>209.9984585</v>
      </c>
      <c r="H159" s="17">
        <v>8.1999999999999993</v>
      </c>
      <c r="J159" t="b">
        <v>1</v>
      </c>
      <c r="M159" t="s">
        <v>30</v>
      </c>
      <c r="Q159" t="s">
        <v>29</v>
      </c>
      <c r="S159">
        <v>14</v>
      </c>
      <c r="T159">
        <v>5</v>
      </c>
      <c r="U159">
        <v>2010</v>
      </c>
      <c r="W159" t="str">
        <f t="shared" si="5"/>
        <v>5/14/2010</v>
      </c>
    </row>
    <row r="160" spans="1:23">
      <c r="A160" s="6">
        <v>2</v>
      </c>
      <c r="B160" s="14" t="s">
        <v>31</v>
      </c>
      <c r="C160" s="20">
        <v>1896937.1</v>
      </c>
      <c r="D160" s="7">
        <v>0</v>
      </c>
      <c r="E160" s="17">
        <v>74.83</v>
      </c>
      <c r="F160" s="17">
        <v>2.8260000000000001</v>
      </c>
      <c r="G160" s="17">
        <v>210.27684429999999</v>
      </c>
      <c r="H160" s="17">
        <v>8.1999999999999993</v>
      </c>
      <c r="J160" t="b">
        <v>1</v>
      </c>
      <c r="M160" t="s">
        <v>32</v>
      </c>
      <c r="Q160" t="s">
        <v>31</v>
      </c>
      <c r="S160">
        <v>21</v>
      </c>
      <c r="T160">
        <v>5</v>
      </c>
      <c r="U160">
        <v>2010</v>
      </c>
      <c r="W160" t="str">
        <f t="shared" si="5"/>
        <v>5/21/2010</v>
      </c>
    </row>
    <row r="161" spans="1:23">
      <c r="A161" s="6">
        <v>2</v>
      </c>
      <c r="B161" s="14" t="s">
        <v>33</v>
      </c>
      <c r="C161" s="20">
        <v>1957113.89</v>
      </c>
      <c r="D161" s="7">
        <v>0</v>
      </c>
      <c r="E161" s="17">
        <v>81.13</v>
      </c>
      <c r="F161" s="17">
        <v>2.7589999999999999</v>
      </c>
      <c r="G161" s="17">
        <v>210.55523009999999</v>
      </c>
      <c r="H161" s="17">
        <v>8.1999999999999993</v>
      </c>
      <c r="J161" t="b">
        <v>1</v>
      </c>
      <c r="M161" t="s">
        <v>34</v>
      </c>
      <c r="Q161" t="s">
        <v>33</v>
      </c>
      <c r="S161">
        <v>28</v>
      </c>
      <c r="T161">
        <v>5</v>
      </c>
      <c r="U161">
        <v>2010</v>
      </c>
      <c r="W161" t="str">
        <f t="shared" si="5"/>
        <v>5/28/2010</v>
      </c>
    </row>
    <row r="162" spans="1:23">
      <c r="A162" s="6">
        <v>2</v>
      </c>
      <c r="B162" s="14" t="s">
        <v>35</v>
      </c>
      <c r="C162" s="20">
        <v>2102539.9300000002</v>
      </c>
      <c r="D162" s="7">
        <v>0</v>
      </c>
      <c r="E162" s="17">
        <v>81.81</v>
      </c>
      <c r="F162" s="17">
        <v>2.7050000000000001</v>
      </c>
      <c r="G162" s="17">
        <v>210.83361600000001</v>
      </c>
      <c r="H162" s="17">
        <v>8.1999999999999993</v>
      </c>
      <c r="J162" t="b">
        <v>1</v>
      </c>
      <c r="M162">
        <v>4</v>
      </c>
      <c r="N162">
        <v>6</v>
      </c>
      <c r="O162">
        <v>2010</v>
      </c>
      <c r="Q162" t="str">
        <f t="shared" si="6"/>
        <v>6/4/2010</v>
      </c>
      <c r="S162">
        <v>4</v>
      </c>
    </row>
    <row r="163" spans="1:23">
      <c r="A163" s="6">
        <v>2</v>
      </c>
      <c r="B163" s="14" t="s">
        <v>36</v>
      </c>
      <c r="C163" s="20">
        <v>2025538.76</v>
      </c>
      <c r="D163" s="7">
        <v>0</v>
      </c>
      <c r="E163" s="17">
        <v>83.4</v>
      </c>
      <c r="F163" s="17">
        <v>2.6680000000000001</v>
      </c>
      <c r="G163" s="17">
        <v>211.1120018</v>
      </c>
      <c r="H163" s="17">
        <v>8.1999999999999993</v>
      </c>
      <c r="J163" t="b">
        <v>1</v>
      </c>
      <c r="M163">
        <v>11</v>
      </c>
      <c r="N163">
        <v>6</v>
      </c>
      <c r="O163">
        <v>2010</v>
      </c>
      <c r="Q163" t="str">
        <f t="shared" si="6"/>
        <v>6/11/2010</v>
      </c>
      <c r="S163">
        <v>11</v>
      </c>
    </row>
    <row r="164" spans="1:23">
      <c r="A164" s="6">
        <v>2</v>
      </c>
      <c r="B164" s="14" t="s">
        <v>37</v>
      </c>
      <c r="C164" s="20">
        <v>2001636.96</v>
      </c>
      <c r="D164" s="7">
        <v>0</v>
      </c>
      <c r="E164" s="17">
        <v>85.81</v>
      </c>
      <c r="F164" s="17">
        <v>2.637</v>
      </c>
      <c r="G164" s="17">
        <v>211.10965429999999</v>
      </c>
      <c r="H164" s="17">
        <v>8.1999999999999993</v>
      </c>
      <c r="J164" t="b">
        <v>1</v>
      </c>
      <c r="M164" t="s">
        <v>38</v>
      </c>
      <c r="Q164" t="s">
        <v>37</v>
      </c>
      <c r="S164">
        <v>18</v>
      </c>
      <c r="T164">
        <v>6</v>
      </c>
      <c r="U164">
        <v>2010</v>
      </c>
      <c r="W164" t="str">
        <f t="shared" si="5"/>
        <v>6/18/2010</v>
      </c>
    </row>
    <row r="165" spans="1:23">
      <c r="A165" s="6">
        <v>2</v>
      </c>
      <c r="B165" s="14" t="s">
        <v>39</v>
      </c>
      <c r="C165" s="20">
        <v>1939927.09</v>
      </c>
      <c r="D165" s="7">
        <v>0</v>
      </c>
      <c r="E165" s="17">
        <v>86.26</v>
      </c>
      <c r="F165" s="17">
        <v>2.653</v>
      </c>
      <c r="G165" s="17">
        <v>210.9950134</v>
      </c>
      <c r="H165" s="17">
        <v>8.1999999999999993</v>
      </c>
      <c r="J165" t="b">
        <v>1</v>
      </c>
      <c r="M165" t="s">
        <v>40</v>
      </c>
      <c r="Q165" t="s">
        <v>39</v>
      </c>
      <c r="S165">
        <v>25</v>
      </c>
      <c r="T165">
        <v>6</v>
      </c>
      <c r="U165">
        <v>2010</v>
      </c>
      <c r="W165" t="str">
        <f t="shared" si="5"/>
        <v>6/25/2010</v>
      </c>
    </row>
    <row r="166" spans="1:23">
      <c r="A166" s="6">
        <v>2</v>
      </c>
      <c r="B166" s="14" t="s">
        <v>41</v>
      </c>
      <c r="C166" s="20">
        <v>2003940.64</v>
      </c>
      <c r="D166" s="7">
        <v>0</v>
      </c>
      <c r="E166" s="17">
        <v>82.74</v>
      </c>
      <c r="F166" s="17">
        <v>2.669</v>
      </c>
      <c r="G166" s="17">
        <v>210.88037259999999</v>
      </c>
      <c r="H166" s="17">
        <v>8.0990000000000002</v>
      </c>
      <c r="J166" t="b">
        <v>1</v>
      </c>
      <c r="M166">
        <v>2</v>
      </c>
      <c r="N166">
        <v>7</v>
      </c>
      <c r="O166">
        <v>2010</v>
      </c>
      <c r="Q166" t="str">
        <f t="shared" si="6"/>
        <v>7/2/2010</v>
      </c>
      <c r="S166">
        <v>2</v>
      </c>
    </row>
    <row r="167" spans="1:23">
      <c r="A167" s="6">
        <v>2</v>
      </c>
      <c r="B167" s="14" t="s">
        <v>42</v>
      </c>
      <c r="C167" s="20">
        <v>1880902.62</v>
      </c>
      <c r="D167" s="7">
        <v>0</v>
      </c>
      <c r="E167" s="17">
        <v>82.59</v>
      </c>
      <c r="F167" s="17">
        <v>2.6419999999999999</v>
      </c>
      <c r="G167" s="17">
        <v>210.7657317</v>
      </c>
      <c r="H167" s="17">
        <v>8.0990000000000002</v>
      </c>
      <c r="J167" t="b">
        <v>1</v>
      </c>
      <c r="M167">
        <v>9</v>
      </c>
      <c r="N167">
        <v>7</v>
      </c>
      <c r="O167">
        <v>2010</v>
      </c>
      <c r="Q167" t="str">
        <f t="shared" si="6"/>
        <v>7/9/2010</v>
      </c>
      <c r="S167">
        <v>9</v>
      </c>
    </row>
    <row r="168" spans="1:23">
      <c r="A168" s="6">
        <v>2</v>
      </c>
      <c r="B168" s="14" t="s">
        <v>43</v>
      </c>
      <c r="C168" s="20">
        <v>1845879.79</v>
      </c>
      <c r="D168" s="7">
        <v>0</v>
      </c>
      <c r="E168" s="17">
        <v>85.32</v>
      </c>
      <c r="F168" s="17">
        <v>2.6230000000000002</v>
      </c>
      <c r="G168" s="17">
        <v>210.75779539999999</v>
      </c>
      <c r="H168" s="17">
        <v>8.0990000000000002</v>
      </c>
      <c r="J168" t="b">
        <v>1</v>
      </c>
      <c r="M168" t="s">
        <v>44</v>
      </c>
      <c r="Q168" t="s">
        <v>43</v>
      </c>
      <c r="S168">
        <v>16</v>
      </c>
      <c r="T168">
        <v>7</v>
      </c>
      <c r="U168">
        <v>2010</v>
      </c>
      <c r="W168" t="str">
        <f t="shared" si="5"/>
        <v>7/16/2010</v>
      </c>
    </row>
    <row r="169" spans="1:23">
      <c r="A169" s="6">
        <v>2</v>
      </c>
      <c r="B169" s="14" t="s">
        <v>45</v>
      </c>
      <c r="C169" s="20">
        <v>1781717.71</v>
      </c>
      <c r="D169" s="7">
        <v>0</v>
      </c>
      <c r="E169" s="17">
        <v>87.66</v>
      </c>
      <c r="F169" s="17">
        <v>2.6080000000000001</v>
      </c>
      <c r="G169" s="17">
        <v>210.89213190000001</v>
      </c>
      <c r="H169" s="17">
        <v>8.0990000000000002</v>
      </c>
      <c r="J169" t="b">
        <v>1</v>
      </c>
      <c r="M169" t="s">
        <v>46</v>
      </c>
      <c r="Q169" t="s">
        <v>45</v>
      </c>
      <c r="S169">
        <v>23</v>
      </c>
      <c r="T169">
        <v>7</v>
      </c>
      <c r="U169">
        <v>2010</v>
      </c>
      <c r="W169" t="str">
        <f t="shared" si="5"/>
        <v>7/23/2010</v>
      </c>
    </row>
    <row r="170" spans="1:23">
      <c r="A170" s="6">
        <v>2</v>
      </c>
      <c r="B170" s="14" t="s">
        <v>47</v>
      </c>
      <c r="C170" s="20">
        <v>1804246.16</v>
      </c>
      <c r="D170" s="7">
        <v>0</v>
      </c>
      <c r="E170" s="17">
        <v>83.49</v>
      </c>
      <c r="F170" s="17">
        <v>2.64</v>
      </c>
      <c r="G170" s="17">
        <v>211.0264684</v>
      </c>
      <c r="H170" s="17">
        <v>8.0990000000000002</v>
      </c>
      <c r="J170" t="b">
        <v>1</v>
      </c>
      <c r="M170" t="s">
        <v>48</v>
      </c>
      <c r="Q170" t="s">
        <v>47</v>
      </c>
      <c r="S170">
        <v>30</v>
      </c>
      <c r="T170">
        <v>7</v>
      </c>
      <c r="U170">
        <v>2010</v>
      </c>
      <c r="W170" t="str">
        <f t="shared" si="5"/>
        <v>7/30/2010</v>
      </c>
    </row>
    <row r="171" spans="1:23">
      <c r="A171" s="6">
        <v>2</v>
      </c>
      <c r="B171" s="14" t="s">
        <v>49</v>
      </c>
      <c r="C171" s="20">
        <v>1991909.98</v>
      </c>
      <c r="D171" s="7">
        <v>0</v>
      </c>
      <c r="E171" s="17">
        <v>89.53</v>
      </c>
      <c r="F171" s="17">
        <v>2.6269999999999998</v>
      </c>
      <c r="G171" s="17">
        <v>211.16080489999999</v>
      </c>
      <c r="H171" s="17">
        <v>8.0990000000000002</v>
      </c>
      <c r="J171" t="b">
        <v>1</v>
      </c>
      <c r="M171">
        <v>6</v>
      </c>
      <c r="N171">
        <v>8</v>
      </c>
      <c r="O171">
        <v>2010</v>
      </c>
      <c r="Q171" t="str">
        <f t="shared" si="6"/>
        <v>8/6/2010</v>
      </c>
      <c r="S171">
        <v>6</v>
      </c>
    </row>
    <row r="172" spans="1:23">
      <c r="A172" s="6">
        <v>2</v>
      </c>
      <c r="B172" s="14" t="s">
        <v>50</v>
      </c>
      <c r="C172" s="20">
        <v>1895601.05</v>
      </c>
      <c r="D172" s="7">
        <v>0</v>
      </c>
      <c r="E172" s="17">
        <v>89.05</v>
      </c>
      <c r="F172" s="17">
        <v>2.6920000000000002</v>
      </c>
      <c r="G172" s="17">
        <v>211.29514130000001</v>
      </c>
      <c r="H172" s="17">
        <v>8.0990000000000002</v>
      </c>
      <c r="J172" t="b">
        <v>1</v>
      </c>
      <c r="M172" t="s">
        <v>51</v>
      </c>
      <c r="Q172" t="s">
        <v>50</v>
      </c>
      <c r="S172">
        <v>13</v>
      </c>
      <c r="T172">
        <v>8</v>
      </c>
      <c r="U172">
        <v>2010</v>
      </c>
      <c r="W172" t="str">
        <f t="shared" si="5"/>
        <v>8/13/2010</v>
      </c>
    </row>
    <row r="173" spans="1:23">
      <c r="A173" s="6">
        <v>2</v>
      </c>
      <c r="B173" s="14" t="s">
        <v>52</v>
      </c>
      <c r="C173" s="20">
        <v>1964335.23</v>
      </c>
      <c r="D173" s="7">
        <v>0</v>
      </c>
      <c r="E173" s="17">
        <v>88.7</v>
      </c>
      <c r="F173" s="17">
        <v>2.6640000000000001</v>
      </c>
      <c r="G173" s="17">
        <v>211.25965859999999</v>
      </c>
      <c r="H173" s="17">
        <v>8.0990000000000002</v>
      </c>
      <c r="J173" t="b">
        <v>1</v>
      </c>
      <c r="M173" t="s">
        <v>53</v>
      </c>
      <c r="Q173" t="s">
        <v>52</v>
      </c>
      <c r="S173">
        <v>20</v>
      </c>
      <c r="T173">
        <v>8</v>
      </c>
      <c r="U173">
        <v>2010</v>
      </c>
      <c r="W173" t="str">
        <f t="shared" si="5"/>
        <v>8/20/2010</v>
      </c>
    </row>
    <row r="174" spans="1:23">
      <c r="A174" s="6">
        <v>2</v>
      </c>
      <c r="B174" s="14" t="s">
        <v>54</v>
      </c>
      <c r="C174" s="20">
        <v>1863840.49</v>
      </c>
      <c r="D174" s="7">
        <v>0</v>
      </c>
      <c r="E174" s="17">
        <v>87.12</v>
      </c>
      <c r="F174" s="17">
        <v>2.6190000000000002</v>
      </c>
      <c r="G174" s="17">
        <v>211.22417590000001</v>
      </c>
      <c r="H174" s="17">
        <v>8.0990000000000002</v>
      </c>
      <c r="J174" t="b">
        <v>1</v>
      </c>
      <c r="M174" t="s">
        <v>55</v>
      </c>
      <c r="Q174" t="s">
        <v>54</v>
      </c>
      <c r="S174">
        <v>27</v>
      </c>
      <c r="T174">
        <v>8</v>
      </c>
      <c r="U174">
        <v>2010</v>
      </c>
      <c r="W174" t="str">
        <f t="shared" si="5"/>
        <v>8/27/2010</v>
      </c>
    </row>
    <row r="175" spans="1:23">
      <c r="A175" s="6">
        <v>2</v>
      </c>
      <c r="B175" s="14" t="s">
        <v>56</v>
      </c>
      <c r="C175" s="20">
        <v>1904608.09</v>
      </c>
      <c r="D175" s="7">
        <v>0</v>
      </c>
      <c r="E175" s="17">
        <v>81.83</v>
      </c>
      <c r="F175" s="17">
        <v>2.577</v>
      </c>
      <c r="G175" s="17">
        <v>211.18869309999999</v>
      </c>
      <c r="H175" s="17">
        <v>8.0990000000000002</v>
      </c>
      <c r="J175" t="b">
        <v>1</v>
      </c>
      <c r="M175">
        <v>3</v>
      </c>
      <c r="N175">
        <v>9</v>
      </c>
      <c r="O175">
        <v>2010</v>
      </c>
      <c r="Q175" t="str">
        <f t="shared" si="6"/>
        <v>9/3/2010</v>
      </c>
      <c r="S175">
        <v>3</v>
      </c>
    </row>
    <row r="176" spans="1:23">
      <c r="A176" s="6">
        <v>2</v>
      </c>
      <c r="B176" s="14" t="s">
        <v>57</v>
      </c>
      <c r="C176" s="20">
        <v>1839128.83</v>
      </c>
      <c r="D176" s="7">
        <v>1</v>
      </c>
      <c r="E176" s="17">
        <v>79.09</v>
      </c>
      <c r="F176" s="17">
        <v>2.5649999999999999</v>
      </c>
      <c r="G176" s="17">
        <v>211.15321040000001</v>
      </c>
      <c r="H176" s="17">
        <v>8.0990000000000002</v>
      </c>
      <c r="J176" t="b">
        <v>1</v>
      </c>
      <c r="M176">
        <v>10</v>
      </c>
      <c r="N176">
        <v>9</v>
      </c>
      <c r="O176">
        <v>2010</v>
      </c>
      <c r="Q176" t="str">
        <f t="shared" si="6"/>
        <v>9/10/2010</v>
      </c>
      <c r="S176">
        <v>10</v>
      </c>
    </row>
    <row r="177" spans="1:23">
      <c r="A177" s="6">
        <v>2</v>
      </c>
      <c r="B177" s="14" t="s">
        <v>58</v>
      </c>
      <c r="C177" s="20">
        <v>1793903.6</v>
      </c>
      <c r="D177" s="7">
        <v>0</v>
      </c>
      <c r="E177" s="17">
        <v>82.05</v>
      </c>
      <c r="F177" s="17">
        <v>2.5819999999999999</v>
      </c>
      <c r="G177" s="17">
        <v>211.18064150000001</v>
      </c>
      <c r="H177" s="17">
        <v>8.0990000000000002</v>
      </c>
      <c r="J177" t="b">
        <v>1</v>
      </c>
      <c r="M177" t="s">
        <v>59</v>
      </c>
      <c r="Q177" t="s">
        <v>58</v>
      </c>
      <c r="S177">
        <v>17</v>
      </c>
      <c r="T177">
        <v>9</v>
      </c>
      <c r="U177">
        <v>2010</v>
      </c>
      <c r="W177" t="str">
        <f t="shared" si="5"/>
        <v>9/17/2010</v>
      </c>
    </row>
    <row r="178" spans="1:23">
      <c r="A178" s="6">
        <v>2</v>
      </c>
      <c r="B178" s="14" t="s">
        <v>60</v>
      </c>
      <c r="C178" s="20">
        <v>1724557.22</v>
      </c>
      <c r="D178" s="7">
        <v>0</v>
      </c>
      <c r="E178" s="17">
        <v>81.790000000000006</v>
      </c>
      <c r="F178" s="17">
        <v>2.6240000000000001</v>
      </c>
      <c r="G178" s="17">
        <v>211.25525780000001</v>
      </c>
      <c r="H178" s="17">
        <v>8.0990000000000002</v>
      </c>
      <c r="J178" t="b">
        <v>1</v>
      </c>
      <c r="M178" t="s">
        <v>61</v>
      </c>
      <c r="Q178" t="s">
        <v>60</v>
      </c>
      <c r="S178">
        <v>24</v>
      </c>
      <c r="T178">
        <v>9</v>
      </c>
      <c r="U178">
        <v>2010</v>
      </c>
      <c r="W178" t="str">
        <f t="shared" si="5"/>
        <v>9/24/2010</v>
      </c>
    </row>
    <row r="179" spans="1:23">
      <c r="A179" s="6">
        <v>2</v>
      </c>
      <c r="B179" s="14" t="s">
        <v>62</v>
      </c>
      <c r="C179" s="20">
        <v>1827440.43</v>
      </c>
      <c r="D179" s="7">
        <v>0</v>
      </c>
      <c r="E179" s="17">
        <v>69.239999999999995</v>
      </c>
      <c r="F179" s="17">
        <v>2.6030000000000002</v>
      </c>
      <c r="G179" s="17">
        <v>211.32987420000001</v>
      </c>
      <c r="H179" s="17">
        <v>8.1630000000000003</v>
      </c>
      <c r="J179" t="b">
        <v>1</v>
      </c>
      <c r="M179">
        <v>1</v>
      </c>
      <c r="N179">
        <v>10</v>
      </c>
      <c r="O179">
        <v>2010</v>
      </c>
      <c r="Q179" t="str">
        <f t="shared" si="6"/>
        <v>10/1/2010</v>
      </c>
      <c r="S179">
        <v>1</v>
      </c>
    </row>
    <row r="180" spans="1:23">
      <c r="A180" s="6">
        <v>2</v>
      </c>
      <c r="B180" s="14" t="s">
        <v>63</v>
      </c>
      <c r="C180" s="20">
        <v>1849921.44</v>
      </c>
      <c r="D180" s="7">
        <v>0</v>
      </c>
      <c r="E180" s="17">
        <v>63.19</v>
      </c>
      <c r="F180" s="17">
        <v>2.633</v>
      </c>
      <c r="G180" s="17">
        <v>211.4044906</v>
      </c>
      <c r="H180" s="17">
        <v>8.1630000000000003</v>
      </c>
      <c r="J180" t="b">
        <v>1</v>
      </c>
      <c r="M180">
        <v>8</v>
      </c>
      <c r="N180">
        <v>10</v>
      </c>
      <c r="O180">
        <v>2010</v>
      </c>
      <c r="Q180" t="str">
        <f t="shared" si="6"/>
        <v>10/8/2010</v>
      </c>
      <c r="S180">
        <v>8</v>
      </c>
    </row>
    <row r="181" spans="1:23">
      <c r="A181" s="6">
        <v>2</v>
      </c>
      <c r="B181" s="14" t="s">
        <v>64</v>
      </c>
      <c r="C181" s="20">
        <v>1794355.49</v>
      </c>
      <c r="D181" s="7">
        <v>0</v>
      </c>
      <c r="E181" s="17">
        <v>65.8</v>
      </c>
      <c r="F181" s="17">
        <v>2.72</v>
      </c>
      <c r="G181" s="17">
        <v>211.47132859999999</v>
      </c>
      <c r="H181" s="17">
        <v>8.1630000000000003</v>
      </c>
      <c r="J181" t="b">
        <v>1</v>
      </c>
      <c r="M181" t="s">
        <v>65</v>
      </c>
      <c r="Q181" t="s">
        <v>64</v>
      </c>
      <c r="S181">
        <v>15</v>
      </c>
      <c r="T181">
        <v>10</v>
      </c>
      <c r="U181">
        <v>2010</v>
      </c>
      <c r="W181" t="str">
        <f t="shared" si="5"/>
        <v>10/15/2010</v>
      </c>
    </row>
    <row r="182" spans="1:23">
      <c r="A182" s="6">
        <v>2</v>
      </c>
      <c r="B182" s="14" t="s">
        <v>66</v>
      </c>
      <c r="C182" s="20">
        <v>1737947.64</v>
      </c>
      <c r="D182" s="7">
        <v>0</v>
      </c>
      <c r="E182" s="17">
        <v>68.5</v>
      </c>
      <c r="F182" s="17">
        <v>2.7250000000000001</v>
      </c>
      <c r="G182" s="17">
        <v>211.51872080000001</v>
      </c>
      <c r="H182" s="17">
        <v>8.1630000000000003</v>
      </c>
      <c r="J182" t="b">
        <v>1</v>
      </c>
      <c r="M182" t="s">
        <v>67</v>
      </c>
      <c r="Q182" t="s">
        <v>66</v>
      </c>
      <c r="S182">
        <v>22</v>
      </c>
      <c r="T182">
        <v>10</v>
      </c>
      <c r="U182">
        <v>2010</v>
      </c>
      <c r="W182" t="str">
        <f t="shared" si="5"/>
        <v>10/22/2010</v>
      </c>
    </row>
    <row r="183" spans="1:23">
      <c r="A183" s="6">
        <v>2</v>
      </c>
      <c r="B183" s="14" t="s">
        <v>68</v>
      </c>
      <c r="C183" s="20">
        <v>1802755.11</v>
      </c>
      <c r="D183" s="7">
        <v>0</v>
      </c>
      <c r="E183" s="17">
        <v>66.239999999999995</v>
      </c>
      <c r="F183" s="17">
        <v>2.7160000000000002</v>
      </c>
      <c r="G183" s="17">
        <v>211.5661131</v>
      </c>
      <c r="H183" s="17">
        <v>8.1630000000000003</v>
      </c>
      <c r="J183" t="b">
        <v>1</v>
      </c>
      <c r="M183" t="s">
        <v>69</v>
      </c>
      <c r="Q183" t="s">
        <v>68</v>
      </c>
      <c r="S183">
        <v>29</v>
      </c>
      <c r="T183">
        <v>10</v>
      </c>
      <c r="U183">
        <v>2010</v>
      </c>
      <c r="W183" t="str">
        <f t="shared" si="5"/>
        <v>10/29/2010</v>
      </c>
    </row>
    <row r="184" spans="1:23">
      <c r="A184" s="6">
        <v>2</v>
      </c>
      <c r="B184" s="14" t="s">
        <v>70</v>
      </c>
      <c r="C184" s="20">
        <v>1939061.41</v>
      </c>
      <c r="D184" s="7">
        <v>0</v>
      </c>
      <c r="E184" s="17">
        <v>57.85</v>
      </c>
      <c r="F184" s="17">
        <v>2.6890000000000001</v>
      </c>
      <c r="G184" s="17">
        <v>211.61350530000001</v>
      </c>
      <c r="H184" s="17">
        <v>8.1630000000000003</v>
      </c>
      <c r="J184" t="b">
        <v>1</v>
      </c>
      <c r="M184">
        <v>5</v>
      </c>
      <c r="N184">
        <v>11</v>
      </c>
      <c r="O184">
        <v>2010</v>
      </c>
      <c r="Q184" t="str">
        <f t="shared" si="6"/>
        <v>11/5/2010</v>
      </c>
      <c r="S184">
        <v>5</v>
      </c>
    </row>
    <row r="185" spans="1:23">
      <c r="A185" s="6">
        <v>2</v>
      </c>
      <c r="B185" s="14" t="s">
        <v>71</v>
      </c>
      <c r="C185" s="20">
        <v>1916812.74</v>
      </c>
      <c r="D185" s="7">
        <v>0</v>
      </c>
      <c r="E185" s="17">
        <v>59.69</v>
      </c>
      <c r="F185" s="17">
        <v>2.7280000000000002</v>
      </c>
      <c r="G185" s="17">
        <v>211.6608975</v>
      </c>
      <c r="H185" s="17">
        <v>8.1630000000000003</v>
      </c>
      <c r="J185" t="b">
        <v>1</v>
      </c>
      <c r="M185">
        <v>12</v>
      </c>
      <c r="N185">
        <v>11</v>
      </c>
      <c r="O185">
        <v>2010</v>
      </c>
      <c r="Q185" t="str">
        <f t="shared" si="6"/>
        <v>11/12/2010</v>
      </c>
      <c r="S185">
        <v>12</v>
      </c>
    </row>
    <row r="186" spans="1:23">
      <c r="A186" s="6">
        <v>2</v>
      </c>
      <c r="B186" s="14" t="s">
        <v>72</v>
      </c>
      <c r="C186" s="20">
        <v>1956739.17</v>
      </c>
      <c r="D186" s="7">
        <v>0</v>
      </c>
      <c r="E186" s="17">
        <v>50.81</v>
      </c>
      <c r="F186" s="17">
        <v>2.7709999999999999</v>
      </c>
      <c r="G186" s="17">
        <v>211.54703040000001</v>
      </c>
      <c r="H186" s="17">
        <v>8.1630000000000003</v>
      </c>
      <c r="J186" t="b">
        <v>1</v>
      </c>
      <c r="M186" t="s">
        <v>73</v>
      </c>
      <c r="Q186" t="s">
        <v>72</v>
      </c>
      <c r="S186">
        <v>19</v>
      </c>
      <c r="T186">
        <v>11</v>
      </c>
      <c r="U186">
        <v>2010</v>
      </c>
      <c r="W186" t="str">
        <f t="shared" si="5"/>
        <v>11/19/2010</v>
      </c>
    </row>
    <row r="187" spans="1:23">
      <c r="A187" s="6">
        <v>2</v>
      </c>
      <c r="B187" s="14" t="s">
        <v>74</v>
      </c>
      <c r="C187" s="20">
        <v>2658725.29</v>
      </c>
      <c r="D187" s="7">
        <v>1</v>
      </c>
      <c r="E187" s="17">
        <v>62.98</v>
      </c>
      <c r="F187" s="17">
        <v>2.7349999999999999</v>
      </c>
      <c r="G187" s="17">
        <v>211.40628670000001</v>
      </c>
      <c r="H187" s="17">
        <v>8.1630000000000003</v>
      </c>
      <c r="J187" t="b">
        <v>1</v>
      </c>
      <c r="M187" t="s">
        <v>75</v>
      </c>
      <c r="Q187" t="s">
        <v>74</v>
      </c>
      <c r="S187">
        <v>26</v>
      </c>
      <c r="T187">
        <v>11</v>
      </c>
      <c r="U187">
        <v>2010</v>
      </c>
      <c r="W187" t="str">
        <f t="shared" si="5"/>
        <v>11/26/2010</v>
      </c>
    </row>
    <row r="188" spans="1:23">
      <c r="A188" s="6">
        <v>2</v>
      </c>
      <c r="B188" s="14" t="s">
        <v>76</v>
      </c>
      <c r="C188" s="20">
        <v>2015781.27</v>
      </c>
      <c r="D188" s="7">
        <v>0</v>
      </c>
      <c r="E188" s="17">
        <v>49.33</v>
      </c>
      <c r="F188" s="17">
        <v>2.7080000000000002</v>
      </c>
      <c r="G188" s="17">
        <v>211.26554300000001</v>
      </c>
      <c r="H188" s="17">
        <v>8.1630000000000003</v>
      </c>
      <c r="J188" t="b">
        <v>1</v>
      </c>
      <c r="M188">
        <v>3</v>
      </c>
      <c r="N188">
        <v>12</v>
      </c>
      <c r="O188">
        <v>2010</v>
      </c>
      <c r="Q188" t="str">
        <f t="shared" si="6"/>
        <v>12/3/2010</v>
      </c>
      <c r="S188">
        <v>3</v>
      </c>
    </row>
    <row r="189" spans="1:23">
      <c r="A189" s="6">
        <v>2</v>
      </c>
      <c r="B189" s="14" t="s">
        <v>77</v>
      </c>
      <c r="C189" s="20">
        <v>2378726.5499999998</v>
      </c>
      <c r="D189" s="7">
        <v>0</v>
      </c>
      <c r="E189" s="17">
        <v>45.5</v>
      </c>
      <c r="F189" s="17">
        <v>2.843</v>
      </c>
      <c r="G189" s="17">
        <v>211.12479930000001</v>
      </c>
      <c r="H189" s="17">
        <v>8.1630000000000003</v>
      </c>
      <c r="J189" t="b">
        <v>1</v>
      </c>
      <c r="M189">
        <v>10</v>
      </c>
      <c r="N189">
        <v>12</v>
      </c>
      <c r="O189">
        <v>2010</v>
      </c>
      <c r="Q189" t="str">
        <f t="shared" si="6"/>
        <v>12/10/2010</v>
      </c>
      <c r="S189">
        <v>10</v>
      </c>
    </row>
    <row r="190" spans="1:23">
      <c r="A190" s="6">
        <v>2</v>
      </c>
      <c r="B190" s="14" t="s">
        <v>78</v>
      </c>
      <c r="C190" s="20">
        <v>2609166.75</v>
      </c>
      <c r="D190" s="7">
        <v>0</v>
      </c>
      <c r="E190" s="17">
        <v>47.55</v>
      </c>
      <c r="F190" s="17">
        <v>2.8690000000000002</v>
      </c>
      <c r="G190" s="17">
        <v>211.06454579999999</v>
      </c>
      <c r="H190" s="17">
        <v>8.1630000000000003</v>
      </c>
      <c r="J190" t="b">
        <v>1</v>
      </c>
      <c r="M190" t="s">
        <v>79</v>
      </c>
      <c r="Q190" t="s">
        <v>78</v>
      </c>
      <c r="S190">
        <v>17</v>
      </c>
      <c r="T190">
        <v>12</v>
      </c>
      <c r="U190">
        <v>2010</v>
      </c>
      <c r="W190" t="str">
        <f t="shared" si="5"/>
        <v>12/17/2010</v>
      </c>
    </row>
    <row r="191" spans="1:23">
      <c r="A191" s="6">
        <v>2</v>
      </c>
      <c r="B191" s="14" t="s">
        <v>80</v>
      </c>
      <c r="C191" s="20">
        <v>3436007.68</v>
      </c>
      <c r="D191" s="7">
        <v>0</v>
      </c>
      <c r="E191" s="17">
        <v>49.97</v>
      </c>
      <c r="F191" s="17">
        <v>2.8860000000000001</v>
      </c>
      <c r="G191" s="17">
        <v>211.06465990000001</v>
      </c>
      <c r="H191" s="17">
        <v>8.1630000000000003</v>
      </c>
      <c r="J191" t="b">
        <v>1</v>
      </c>
      <c r="M191" t="s">
        <v>81</v>
      </c>
      <c r="Q191" t="s">
        <v>80</v>
      </c>
      <c r="S191">
        <v>24</v>
      </c>
      <c r="T191">
        <v>12</v>
      </c>
      <c r="U191">
        <v>2010</v>
      </c>
      <c r="W191" t="str">
        <f t="shared" si="5"/>
        <v>12/24/2010</v>
      </c>
    </row>
    <row r="192" spans="1:23">
      <c r="A192" s="6">
        <v>2</v>
      </c>
      <c r="B192" s="14" t="s">
        <v>82</v>
      </c>
      <c r="C192" s="20">
        <v>1750434.55</v>
      </c>
      <c r="D192" s="7">
        <v>1</v>
      </c>
      <c r="E192" s="17">
        <v>47.3</v>
      </c>
      <c r="F192" s="17">
        <v>2.9430000000000001</v>
      </c>
      <c r="G192" s="17">
        <v>211.064774</v>
      </c>
      <c r="H192" s="17">
        <v>8.1630000000000003</v>
      </c>
      <c r="J192" t="b">
        <v>1</v>
      </c>
      <c r="M192" t="s">
        <v>83</v>
      </c>
      <c r="Q192" t="s">
        <v>82</v>
      </c>
      <c r="S192">
        <v>31</v>
      </c>
      <c r="T192">
        <v>12</v>
      </c>
      <c r="U192">
        <v>2010</v>
      </c>
      <c r="W192" t="str">
        <f t="shared" si="5"/>
        <v>12/31/2010</v>
      </c>
    </row>
    <row r="193" spans="1:23">
      <c r="A193" s="6">
        <v>2</v>
      </c>
      <c r="B193" s="14" t="s">
        <v>84</v>
      </c>
      <c r="C193" s="20">
        <v>1758050.79</v>
      </c>
      <c r="D193" s="7">
        <v>0</v>
      </c>
      <c r="E193" s="17">
        <v>44.69</v>
      </c>
      <c r="F193" s="17">
        <v>2.976</v>
      </c>
      <c r="G193" s="17">
        <v>211.06488809999999</v>
      </c>
      <c r="H193" s="17">
        <v>8.0280000000000005</v>
      </c>
      <c r="J193" t="b">
        <v>1</v>
      </c>
      <c r="M193">
        <v>7</v>
      </c>
      <c r="N193">
        <v>1</v>
      </c>
      <c r="O193">
        <v>2011</v>
      </c>
      <c r="Q193" t="str">
        <f t="shared" si="6"/>
        <v>1/7/2011</v>
      </c>
      <c r="S193">
        <v>7</v>
      </c>
    </row>
    <row r="194" spans="1:23">
      <c r="A194" s="6">
        <v>2</v>
      </c>
      <c r="B194" s="14" t="s">
        <v>85</v>
      </c>
      <c r="C194" s="20">
        <v>1744193.58</v>
      </c>
      <c r="D194" s="7">
        <v>0</v>
      </c>
      <c r="E194" s="17">
        <v>33.020000000000003</v>
      </c>
      <c r="F194" s="17">
        <v>2.9830000000000001</v>
      </c>
      <c r="G194" s="17">
        <v>211.11767130000001</v>
      </c>
      <c r="H194" s="17">
        <v>8.0280000000000005</v>
      </c>
      <c r="J194" t="b">
        <v>1</v>
      </c>
      <c r="M194" t="s">
        <v>86</v>
      </c>
      <c r="Q194" t="s">
        <v>85</v>
      </c>
      <c r="S194">
        <v>14</v>
      </c>
      <c r="T194">
        <v>1</v>
      </c>
      <c r="U194">
        <v>2011</v>
      </c>
      <c r="W194" t="str">
        <f t="shared" si="5"/>
        <v>1/14/2011</v>
      </c>
    </row>
    <row r="195" spans="1:23">
      <c r="A195" s="6">
        <v>2</v>
      </c>
      <c r="B195" s="14" t="s">
        <v>87</v>
      </c>
      <c r="C195" s="20">
        <v>1751384.9</v>
      </c>
      <c r="D195" s="7">
        <v>0</v>
      </c>
      <c r="E195" s="17">
        <v>41.4</v>
      </c>
      <c r="F195" s="17">
        <v>3.016</v>
      </c>
      <c r="G195" s="17">
        <v>211.48646909999999</v>
      </c>
      <c r="H195" s="17">
        <v>8.0280000000000005</v>
      </c>
      <c r="J195" t="b">
        <v>1</v>
      </c>
      <c r="M195" t="s">
        <v>88</v>
      </c>
      <c r="Q195" t="s">
        <v>87</v>
      </c>
      <c r="S195">
        <v>21</v>
      </c>
      <c r="T195">
        <v>1</v>
      </c>
      <c r="U195">
        <v>2011</v>
      </c>
      <c r="W195" t="str">
        <f t="shared" si="5"/>
        <v>1/21/2011</v>
      </c>
    </row>
    <row r="196" spans="1:23">
      <c r="A196" s="6">
        <v>2</v>
      </c>
      <c r="B196" s="14" t="s">
        <v>89</v>
      </c>
      <c r="C196" s="20">
        <v>1695371.68</v>
      </c>
      <c r="D196" s="7">
        <v>0</v>
      </c>
      <c r="E196" s="17">
        <v>42.83</v>
      </c>
      <c r="F196" s="17">
        <v>3.01</v>
      </c>
      <c r="G196" s="17">
        <v>211.85526680000001</v>
      </c>
      <c r="H196" s="17">
        <v>8.0280000000000005</v>
      </c>
      <c r="J196" t="b">
        <v>1</v>
      </c>
      <c r="M196" t="s">
        <v>90</v>
      </c>
      <c r="Q196" t="s">
        <v>89</v>
      </c>
      <c r="S196">
        <v>28</v>
      </c>
      <c r="T196">
        <v>1</v>
      </c>
      <c r="U196">
        <v>2011</v>
      </c>
      <c r="W196" t="str">
        <f t="shared" si="5"/>
        <v>1/28/2011</v>
      </c>
    </row>
    <row r="197" spans="1:23">
      <c r="A197" s="6">
        <v>2</v>
      </c>
      <c r="B197" s="14" t="s">
        <v>91</v>
      </c>
      <c r="C197" s="20">
        <v>1929346.23</v>
      </c>
      <c r="D197" s="7">
        <v>0</v>
      </c>
      <c r="E197" s="17">
        <v>38.25</v>
      </c>
      <c r="F197" s="17">
        <v>2.9889999999999999</v>
      </c>
      <c r="G197" s="17">
        <v>212.22406459999999</v>
      </c>
      <c r="H197" s="17">
        <v>8.0280000000000005</v>
      </c>
      <c r="J197" t="b">
        <v>1</v>
      </c>
      <c r="M197">
        <v>4</v>
      </c>
      <c r="N197">
        <v>2</v>
      </c>
      <c r="O197">
        <v>2011</v>
      </c>
      <c r="Q197" t="str">
        <f t="shared" si="6"/>
        <v>2/4/2011</v>
      </c>
      <c r="S197">
        <v>4</v>
      </c>
    </row>
    <row r="198" spans="1:23">
      <c r="A198" s="6">
        <v>2</v>
      </c>
      <c r="B198" s="14" t="s">
        <v>92</v>
      </c>
      <c r="C198" s="20">
        <v>2168041.61</v>
      </c>
      <c r="D198" s="7">
        <v>1</v>
      </c>
      <c r="E198" s="17">
        <v>33.19</v>
      </c>
      <c r="F198" s="17">
        <v>3.0219999999999998</v>
      </c>
      <c r="G198" s="17">
        <v>212.5928624</v>
      </c>
      <c r="H198" s="17">
        <v>8.0280000000000005</v>
      </c>
      <c r="J198" t="b">
        <v>1</v>
      </c>
      <c r="M198">
        <v>11</v>
      </c>
      <c r="N198">
        <v>2</v>
      </c>
      <c r="O198">
        <v>2011</v>
      </c>
      <c r="Q198" t="str">
        <f t="shared" si="6"/>
        <v>2/11/2011</v>
      </c>
      <c r="S198">
        <v>11</v>
      </c>
    </row>
    <row r="199" spans="1:23">
      <c r="A199" s="6">
        <v>2</v>
      </c>
      <c r="B199" s="14" t="s">
        <v>93</v>
      </c>
      <c r="C199" s="20">
        <v>2080884.82</v>
      </c>
      <c r="D199" s="7">
        <v>0</v>
      </c>
      <c r="E199" s="17">
        <v>57.83</v>
      </c>
      <c r="F199" s="17">
        <v>3.0449999999999999</v>
      </c>
      <c r="G199" s="17">
        <v>212.9033115</v>
      </c>
      <c r="H199" s="17">
        <v>8.0280000000000005</v>
      </c>
      <c r="J199" t="b">
        <v>1</v>
      </c>
      <c r="M199" t="s">
        <v>94</v>
      </c>
      <c r="Q199" t="s">
        <v>93</v>
      </c>
      <c r="S199">
        <v>18</v>
      </c>
      <c r="T199">
        <v>2</v>
      </c>
      <c r="U199">
        <v>2011</v>
      </c>
      <c r="W199" t="str">
        <f t="shared" ref="W197:W260" si="7">CONCATENATE(T199, "/",S199,"/",U199)</f>
        <v>2/18/2011</v>
      </c>
    </row>
    <row r="200" spans="1:23">
      <c r="A200" s="6">
        <v>2</v>
      </c>
      <c r="B200" s="14" t="s">
        <v>95</v>
      </c>
      <c r="C200" s="20">
        <v>1833511.08</v>
      </c>
      <c r="D200" s="7">
        <v>0</v>
      </c>
      <c r="E200" s="17">
        <v>60.8</v>
      </c>
      <c r="F200" s="17">
        <v>3.0649999999999999</v>
      </c>
      <c r="G200" s="17">
        <v>213.19042099999999</v>
      </c>
      <c r="H200" s="17">
        <v>8.0280000000000005</v>
      </c>
      <c r="J200" t="b">
        <v>1</v>
      </c>
      <c r="M200" t="s">
        <v>96</v>
      </c>
      <c r="Q200" t="s">
        <v>95</v>
      </c>
      <c r="S200">
        <v>25</v>
      </c>
      <c r="T200">
        <v>2</v>
      </c>
      <c r="U200">
        <v>2011</v>
      </c>
      <c r="W200" t="str">
        <f t="shared" si="7"/>
        <v>2/25/2011</v>
      </c>
    </row>
    <row r="201" spans="1:23">
      <c r="A201" s="6">
        <v>2</v>
      </c>
      <c r="B201" s="14" t="s">
        <v>97</v>
      </c>
      <c r="C201" s="20">
        <v>1981607.78</v>
      </c>
      <c r="D201" s="7">
        <v>0</v>
      </c>
      <c r="E201" s="17">
        <v>57.77</v>
      </c>
      <c r="F201" s="17">
        <v>3.2879999999999998</v>
      </c>
      <c r="G201" s="17">
        <v>213.4775305</v>
      </c>
      <c r="H201" s="17">
        <v>8.0280000000000005</v>
      </c>
      <c r="J201" t="b">
        <v>1</v>
      </c>
      <c r="M201">
        <v>4</v>
      </c>
      <c r="N201">
        <v>3</v>
      </c>
      <c r="O201">
        <v>2011</v>
      </c>
      <c r="Q201" t="str">
        <f t="shared" ref="Q200:Q263" si="8">CONCATENATE(N201,"/",M201,"/",O201)</f>
        <v>3/4/2011</v>
      </c>
      <c r="S201">
        <v>4</v>
      </c>
    </row>
    <row r="202" spans="1:23">
      <c r="A202" s="6">
        <v>2</v>
      </c>
      <c r="B202" s="14" t="s">
        <v>98</v>
      </c>
      <c r="C202" s="20">
        <v>1879107.31</v>
      </c>
      <c r="D202" s="7">
        <v>0</v>
      </c>
      <c r="E202" s="17">
        <v>52.7</v>
      </c>
      <c r="F202" s="17">
        <v>3.4590000000000001</v>
      </c>
      <c r="G202" s="17">
        <v>213.76464010000001</v>
      </c>
      <c r="H202" s="17">
        <v>8.0280000000000005</v>
      </c>
      <c r="J202" t="b">
        <v>1</v>
      </c>
      <c r="M202">
        <v>11</v>
      </c>
      <c r="N202">
        <v>3</v>
      </c>
      <c r="O202">
        <v>2011</v>
      </c>
      <c r="Q202" t="str">
        <f t="shared" si="8"/>
        <v>3/11/2011</v>
      </c>
      <c r="S202">
        <v>11</v>
      </c>
    </row>
    <row r="203" spans="1:23">
      <c r="A203" s="6">
        <v>2</v>
      </c>
      <c r="B203" s="14" t="s">
        <v>99</v>
      </c>
      <c r="C203" s="20">
        <v>1902557.66</v>
      </c>
      <c r="D203" s="7">
        <v>0</v>
      </c>
      <c r="E203" s="17">
        <v>62.32</v>
      </c>
      <c r="F203" s="17">
        <v>3.488</v>
      </c>
      <c r="G203" s="17">
        <v>214.01562379999999</v>
      </c>
      <c r="H203" s="17">
        <v>8.0280000000000005</v>
      </c>
      <c r="J203" t="b">
        <v>1</v>
      </c>
      <c r="M203" t="s">
        <v>100</v>
      </c>
      <c r="Q203" t="s">
        <v>99</v>
      </c>
      <c r="S203">
        <v>18</v>
      </c>
      <c r="T203">
        <v>3</v>
      </c>
      <c r="U203">
        <v>2011</v>
      </c>
      <c r="W203" t="str">
        <f t="shared" si="7"/>
        <v>3/18/2011</v>
      </c>
    </row>
    <row r="204" spans="1:23">
      <c r="A204" s="6">
        <v>2</v>
      </c>
      <c r="B204" s="14" t="s">
        <v>101</v>
      </c>
      <c r="C204" s="20">
        <v>1766162.05</v>
      </c>
      <c r="D204" s="7">
        <v>0</v>
      </c>
      <c r="E204" s="17">
        <v>69.42</v>
      </c>
      <c r="F204" s="17">
        <v>3.4729999999999999</v>
      </c>
      <c r="G204" s="17">
        <v>214.25215729999999</v>
      </c>
      <c r="H204" s="17">
        <v>8.0280000000000005</v>
      </c>
      <c r="J204" t="b">
        <v>1</v>
      </c>
      <c r="M204" t="s">
        <v>102</v>
      </c>
      <c r="Q204" t="s">
        <v>101</v>
      </c>
      <c r="S204">
        <v>25</v>
      </c>
      <c r="T204">
        <v>3</v>
      </c>
      <c r="U204">
        <v>2011</v>
      </c>
      <c r="W204" t="str">
        <f t="shared" si="7"/>
        <v>3/25/2011</v>
      </c>
    </row>
    <row r="205" spans="1:23">
      <c r="A205" s="6">
        <v>2</v>
      </c>
      <c r="B205" s="14" t="s">
        <v>103</v>
      </c>
      <c r="C205" s="20">
        <v>1800171.36</v>
      </c>
      <c r="D205" s="7">
        <v>0</v>
      </c>
      <c r="E205" s="17">
        <v>55.43</v>
      </c>
      <c r="F205" s="17">
        <v>3.524</v>
      </c>
      <c r="G205" s="17">
        <v>214.4886908</v>
      </c>
      <c r="H205" s="17">
        <v>7.931</v>
      </c>
      <c r="J205" t="b">
        <v>1</v>
      </c>
      <c r="M205">
        <v>1</v>
      </c>
      <c r="N205">
        <v>4</v>
      </c>
      <c r="O205">
        <v>2011</v>
      </c>
      <c r="Q205" t="str">
        <f t="shared" si="8"/>
        <v>4/1/2011</v>
      </c>
      <c r="S205">
        <v>1</v>
      </c>
    </row>
    <row r="206" spans="1:23">
      <c r="A206" s="6">
        <v>2</v>
      </c>
      <c r="B206" s="14" t="s">
        <v>104</v>
      </c>
      <c r="C206" s="20">
        <v>1847552.61</v>
      </c>
      <c r="D206" s="7">
        <v>0</v>
      </c>
      <c r="E206" s="17">
        <v>67</v>
      </c>
      <c r="F206" s="17">
        <v>3.6219999999999999</v>
      </c>
      <c r="G206" s="17">
        <v>214.72522420000001</v>
      </c>
      <c r="H206" s="17">
        <v>7.931</v>
      </c>
      <c r="J206" t="b">
        <v>1</v>
      </c>
      <c r="M206">
        <v>8</v>
      </c>
      <c r="N206">
        <v>4</v>
      </c>
      <c r="O206">
        <v>2011</v>
      </c>
      <c r="Q206" t="str">
        <f t="shared" si="8"/>
        <v>4/8/2011</v>
      </c>
      <c r="S206">
        <v>8</v>
      </c>
    </row>
    <row r="207" spans="1:23">
      <c r="A207" s="6">
        <v>2</v>
      </c>
      <c r="B207" s="14" t="s">
        <v>105</v>
      </c>
      <c r="C207" s="20">
        <v>1856467.84</v>
      </c>
      <c r="D207" s="7">
        <v>0</v>
      </c>
      <c r="E207" s="17">
        <v>69.48</v>
      </c>
      <c r="F207" s="17">
        <v>3.7429999999999999</v>
      </c>
      <c r="G207" s="17">
        <v>214.94206310000001</v>
      </c>
      <c r="H207" s="17">
        <v>7.931</v>
      </c>
      <c r="J207" t="b">
        <v>1</v>
      </c>
      <c r="M207" t="s">
        <v>106</v>
      </c>
      <c r="Q207" t="s">
        <v>105</v>
      </c>
      <c r="S207">
        <v>15</v>
      </c>
      <c r="T207">
        <v>4</v>
      </c>
      <c r="U207">
        <v>2011</v>
      </c>
      <c r="W207" t="str">
        <f t="shared" si="7"/>
        <v>4/15/2011</v>
      </c>
    </row>
    <row r="208" spans="1:23">
      <c r="A208" s="6">
        <v>2</v>
      </c>
      <c r="B208" s="14" t="s">
        <v>107</v>
      </c>
      <c r="C208" s="20">
        <v>1886339.6</v>
      </c>
      <c r="D208" s="7">
        <v>0</v>
      </c>
      <c r="E208" s="17">
        <v>69.39</v>
      </c>
      <c r="F208" s="17">
        <v>3.8069999999999999</v>
      </c>
      <c r="G208" s="17">
        <v>215.10966569999999</v>
      </c>
      <c r="H208" s="17">
        <v>7.931</v>
      </c>
      <c r="J208" t="b">
        <v>1</v>
      </c>
      <c r="M208" t="s">
        <v>108</v>
      </c>
      <c r="Q208" t="s">
        <v>107</v>
      </c>
      <c r="S208">
        <v>22</v>
      </c>
      <c r="T208">
        <v>4</v>
      </c>
      <c r="U208">
        <v>2011</v>
      </c>
      <c r="W208" t="str">
        <f t="shared" si="7"/>
        <v>4/22/2011</v>
      </c>
    </row>
    <row r="209" spans="1:23">
      <c r="A209" s="6">
        <v>2</v>
      </c>
      <c r="B209" s="14" t="s">
        <v>109</v>
      </c>
      <c r="C209" s="20">
        <v>1745545.28</v>
      </c>
      <c r="D209" s="7">
        <v>0</v>
      </c>
      <c r="E209" s="17">
        <v>69.209999999999994</v>
      </c>
      <c r="F209" s="17">
        <v>3.81</v>
      </c>
      <c r="G209" s="17">
        <v>215.2772683</v>
      </c>
      <c r="H209" s="17">
        <v>7.931</v>
      </c>
      <c r="J209" t="b">
        <v>1</v>
      </c>
      <c r="M209" t="s">
        <v>110</v>
      </c>
      <c r="Q209" t="s">
        <v>109</v>
      </c>
      <c r="S209">
        <v>29</v>
      </c>
      <c r="T209">
        <v>4</v>
      </c>
      <c r="U209">
        <v>2011</v>
      </c>
      <c r="W209" t="str">
        <f t="shared" si="7"/>
        <v>4/29/2011</v>
      </c>
    </row>
    <row r="210" spans="1:23">
      <c r="A210" s="6">
        <v>2</v>
      </c>
      <c r="B210" s="14" t="s">
        <v>111</v>
      </c>
      <c r="C210" s="20">
        <v>1837743.6</v>
      </c>
      <c r="D210" s="7">
        <v>0</v>
      </c>
      <c r="E210" s="17">
        <v>61.48</v>
      </c>
      <c r="F210" s="17">
        <v>3.9060000000000001</v>
      </c>
      <c r="G210" s="17">
        <v>215.44487090000001</v>
      </c>
      <c r="H210" s="17">
        <v>7.931</v>
      </c>
      <c r="J210" t="b">
        <v>1</v>
      </c>
      <c r="M210">
        <v>6</v>
      </c>
      <c r="N210">
        <v>5</v>
      </c>
      <c r="O210">
        <v>2011</v>
      </c>
      <c r="Q210" t="str">
        <f t="shared" si="8"/>
        <v>5/6/2011</v>
      </c>
      <c r="S210">
        <v>6</v>
      </c>
    </row>
    <row r="211" spans="1:23">
      <c r="A211" s="6">
        <v>2</v>
      </c>
      <c r="B211" s="14" t="s">
        <v>112</v>
      </c>
      <c r="C211" s="20">
        <v>1838513.07</v>
      </c>
      <c r="D211" s="7">
        <v>0</v>
      </c>
      <c r="E211" s="17">
        <v>74.61</v>
      </c>
      <c r="F211" s="17">
        <v>3.899</v>
      </c>
      <c r="G211" s="17">
        <v>215.61247349999999</v>
      </c>
      <c r="H211" s="17">
        <v>7.931</v>
      </c>
      <c r="J211" t="b">
        <v>1</v>
      </c>
      <c r="M211" t="s">
        <v>113</v>
      </c>
      <c r="Q211" t="s">
        <v>112</v>
      </c>
      <c r="S211">
        <v>13</v>
      </c>
      <c r="T211">
        <v>5</v>
      </c>
      <c r="U211">
        <v>2011</v>
      </c>
      <c r="W211" t="str">
        <f t="shared" si="7"/>
        <v>5/13/2011</v>
      </c>
    </row>
    <row r="212" spans="1:23">
      <c r="A212" s="6">
        <v>2</v>
      </c>
      <c r="B212" s="14" t="s">
        <v>114</v>
      </c>
      <c r="C212" s="20">
        <v>1688281.86</v>
      </c>
      <c r="D212" s="7">
        <v>0</v>
      </c>
      <c r="E212" s="17">
        <v>67.14</v>
      </c>
      <c r="F212" s="17">
        <v>3.907</v>
      </c>
      <c r="G212" s="17">
        <v>215.38347780000001</v>
      </c>
      <c r="H212" s="17">
        <v>7.931</v>
      </c>
      <c r="J212" t="b">
        <v>1</v>
      </c>
      <c r="M212" t="s">
        <v>115</v>
      </c>
      <c r="Q212" t="s">
        <v>114</v>
      </c>
      <c r="S212">
        <v>20</v>
      </c>
      <c r="T212">
        <v>5</v>
      </c>
      <c r="U212">
        <v>2011</v>
      </c>
      <c r="W212" t="str">
        <f t="shared" si="7"/>
        <v>5/20/2011</v>
      </c>
    </row>
    <row r="213" spans="1:23">
      <c r="A213" s="6">
        <v>2</v>
      </c>
      <c r="B213" s="14" t="s">
        <v>116</v>
      </c>
      <c r="C213" s="20">
        <v>1797732.56</v>
      </c>
      <c r="D213" s="7">
        <v>0</v>
      </c>
      <c r="E213" s="17">
        <v>76.42</v>
      </c>
      <c r="F213" s="17">
        <v>3.786</v>
      </c>
      <c r="G213" s="17">
        <v>215.15448219999999</v>
      </c>
      <c r="H213" s="17">
        <v>7.931</v>
      </c>
      <c r="J213" t="b">
        <v>1</v>
      </c>
      <c r="M213" t="s">
        <v>117</v>
      </c>
      <c r="Q213" t="s">
        <v>116</v>
      </c>
      <c r="S213">
        <v>27</v>
      </c>
      <c r="T213">
        <v>5</v>
      </c>
      <c r="U213">
        <v>2011</v>
      </c>
      <c r="W213" t="str">
        <f t="shared" si="7"/>
        <v>5/27/2011</v>
      </c>
    </row>
    <row r="214" spans="1:23">
      <c r="A214" s="6">
        <v>2</v>
      </c>
      <c r="B214" s="14" t="s">
        <v>118</v>
      </c>
      <c r="C214" s="20">
        <v>1933756.21</v>
      </c>
      <c r="D214" s="7">
        <v>0</v>
      </c>
      <c r="E214" s="17">
        <v>83.07</v>
      </c>
      <c r="F214" s="17">
        <v>3.6989999999999998</v>
      </c>
      <c r="G214" s="17">
        <v>214.92548650000001</v>
      </c>
      <c r="H214" s="17">
        <v>7.931</v>
      </c>
      <c r="J214" t="b">
        <v>1</v>
      </c>
      <c r="M214">
        <v>3</v>
      </c>
      <c r="N214">
        <v>6</v>
      </c>
      <c r="O214">
        <v>2011</v>
      </c>
      <c r="Q214" t="str">
        <f t="shared" si="8"/>
        <v>6/3/2011</v>
      </c>
      <c r="S214">
        <v>3</v>
      </c>
    </row>
    <row r="215" spans="1:23">
      <c r="A215" s="6">
        <v>2</v>
      </c>
      <c r="B215" s="14" t="s">
        <v>119</v>
      </c>
      <c r="C215" s="20">
        <v>1929153.16</v>
      </c>
      <c r="D215" s="7">
        <v>0</v>
      </c>
      <c r="E215" s="17">
        <v>83.4</v>
      </c>
      <c r="F215" s="17">
        <v>3.6480000000000001</v>
      </c>
      <c r="G215" s="17">
        <v>214.69649079999999</v>
      </c>
      <c r="H215" s="17">
        <v>7.931</v>
      </c>
      <c r="J215" t="b">
        <v>1</v>
      </c>
      <c r="M215">
        <v>10</v>
      </c>
      <c r="N215">
        <v>6</v>
      </c>
      <c r="O215">
        <v>2011</v>
      </c>
      <c r="Q215" t="str">
        <f t="shared" si="8"/>
        <v>6/10/2011</v>
      </c>
      <c r="S215">
        <v>10</v>
      </c>
    </row>
    <row r="216" spans="1:23">
      <c r="A216" s="6">
        <v>2</v>
      </c>
      <c r="B216" s="14" t="s">
        <v>120</v>
      </c>
      <c r="C216" s="20">
        <v>1953771.99</v>
      </c>
      <c r="D216" s="7">
        <v>0</v>
      </c>
      <c r="E216" s="17">
        <v>86.53</v>
      </c>
      <c r="F216" s="17">
        <v>3.637</v>
      </c>
      <c r="G216" s="17">
        <v>214.65135380000001</v>
      </c>
      <c r="H216" s="17">
        <v>7.931</v>
      </c>
      <c r="J216" t="b">
        <v>1</v>
      </c>
      <c r="M216" t="s">
        <v>121</v>
      </c>
      <c r="Q216" t="s">
        <v>120</v>
      </c>
      <c r="S216">
        <v>17</v>
      </c>
      <c r="T216">
        <v>6</v>
      </c>
      <c r="U216">
        <v>2011</v>
      </c>
      <c r="W216" t="str">
        <f t="shared" si="7"/>
        <v>6/17/2011</v>
      </c>
    </row>
    <row r="217" spans="1:23">
      <c r="A217" s="6">
        <v>2</v>
      </c>
      <c r="B217" s="14" t="s">
        <v>122</v>
      </c>
      <c r="C217" s="20">
        <v>1790925.8</v>
      </c>
      <c r="D217" s="7">
        <v>0</v>
      </c>
      <c r="E217" s="17">
        <v>85.17</v>
      </c>
      <c r="F217" s="17">
        <v>3.5939999999999999</v>
      </c>
      <c r="G217" s="17">
        <v>214.74411079999999</v>
      </c>
      <c r="H217" s="17">
        <v>7.931</v>
      </c>
      <c r="J217" t="b">
        <v>1</v>
      </c>
      <c r="M217" t="s">
        <v>123</v>
      </c>
      <c r="Q217" t="s">
        <v>122</v>
      </c>
      <c r="S217">
        <v>24</v>
      </c>
      <c r="T217">
        <v>6</v>
      </c>
      <c r="U217">
        <v>2011</v>
      </c>
      <c r="W217" t="str">
        <f t="shared" si="7"/>
        <v>6/24/2011</v>
      </c>
    </row>
    <row r="218" spans="1:23">
      <c r="A218" s="6">
        <v>2</v>
      </c>
      <c r="B218" s="14" t="s">
        <v>124</v>
      </c>
      <c r="C218" s="20">
        <v>1866243</v>
      </c>
      <c r="D218" s="7">
        <v>0</v>
      </c>
      <c r="E218" s="17">
        <v>85.69</v>
      </c>
      <c r="F218" s="17">
        <v>3.524</v>
      </c>
      <c r="G218" s="17">
        <v>214.83686779999999</v>
      </c>
      <c r="H218" s="17">
        <v>7.8520000000000003</v>
      </c>
      <c r="J218" t="b">
        <v>1</v>
      </c>
      <c r="M218">
        <v>1</v>
      </c>
      <c r="N218">
        <v>7</v>
      </c>
      <c r="O218">
        <v>2011</v>
      </c>
      <c r="Q218" t="str">
        <f t="shared" si="8"/>
        <v>7/1/2011</v>
      </c>
      <c r="S218">
        <v>1</v>
      </c>
    </row>
    <row r="219" spans="1:23">
      <c r="A219" s="6">
        <v>2</v>
      </c>
      <c r="B219" s="14" t="s">
        <v>125</v>
      </c>
      <c r="C219" s="20">
        <v>1853161.99</v>
      </c>
      <c r="D219" s="7">
        <v>0</v>
      </c>
      <c r="E219" s="17">
        <v>87.7</v>
      </c>
      <c r="F219" s="17">
        <v>3.48</v>
      </c>
      <c r="G219" s="17">
        <v>214.92962489999999</v>
      </c>
      <c r="H219" s="17">
        <v>7.8520000000000003</v>
      </c>
      <c r="J219" t="b">
        <v>1</v>
      </c>
      <c r="M219">
        <v>8</v>
      </c>
      <c r="N219">
        <v>7</v>
      </c>
      <c r="O219">
        <v>2011</v>
      </c>
      <c r="Q219" t="str">
        <f t="shared" si="8"/>
        <v>7/8/2011</v>
      </c>
      <c r="S219">
        <v>8</v>
      </c>
    </row>
    <row r="220" spans="1:23">
      <c r="A220" s="6">
        <v>2</v>
      </c>
      <c r="B220" s="14" t="s">
        <v>126</v>
      </c>
      <c r="C220" s="20">
        <v>1785187.29</v>
      </c>
      <c r="D220" s="7">
        <v>0</v>
      </c>
      <c r="E220" s="17">
        <v>89.83</v>
      </c>
      <c r="F220" s="17">
        <v>3.5750000000000002</v>
      </c>
      <c r="G220" s="17">
        <v>215.01344259999999</v>
      </c>
      <c r="H220" s="17">
        <v>7.8520000000000003</v>
      </c>
      <c r="J220" t="b">
        <v>1</v>
      </c>
      <c r="M220" t="s">
        <v>127</v>
      </c>
      <c r="Q220" t="s">
        <v>126</v>
      </c>
      <c r="S220">
        <v>15</v>
      </c>
      <c r="T220">
        <v>7</v>
      </c>
      <c r="U220">
        <v>2011</v>
      </c>
      <c r="W220" t="str">
        <f t="shared" si="7"/>
        <v>7/15/2011</v>
      </c>
    </row>
    <row r="221" spans="1:23">
      <c r="A221" s="6">
        <v>2</v>
      </c>
      <c r="B221" s="14" t="s">
        <v>128</v>
      </c>
      <c r="C221" s="20">
        <v>1743816.41</v>
      </c>
      <c r="D221" s="7">
        <v>0</v>
      </c>
      <c r="E221" s="17">
        <v>89.34</v>
      </c>
      <c r="F221" s="17">
        <v>3.6509999999999998</v>
      </c>
      <c r="G221" s="17">
        <v>215.0749122</v>
      </c>
      <c r="H221" s="17">
        <v>7.8520000000000003</v>
      </c>
      <c r="J221" t="b">
        <v>1</v>
      </c>
      <c r="M221" t="s">
        <v>129</v>
      </c>
      <c r="Q221" t="s">
        <v>128</v>
      </c>
      <c r="S221">
        <v>22</v>
      </c>
      <c r="T221">
        <v>7</v>
      </c>
      <c r="U221">
        <v>2011</v>
      </c>
      <c r="W221" t="str">
        <f t="shared" si="7"/>
        <v>7/22/2011</v>
      </c>
    </row>
    <row r="222" spans="1:23">
      <c r="A222" s="6">
        <v>2</v>
      </c>
      <c r="B222" s="14" t="s">
        <v>130</v>
      </c>
      <c r="C222" s="20">
        <v>1680693.06</v>
      </c>
      <c r="D222" s="7">
        <v>0</v>
      </c>
      <c r="E222" s="17">
        <v>90.07</v>
      </c>
      <c r="F222" s="17">
        <v>3.6819999999999999</v>
      </c>
      <c r="G222" s="17">
        <v>215.1363819</v>
      </c>
      <c r="H222" s="17">
        <v>7.8520000000000003</v>
      </c>
      <c r="J222" t="b">
        <v>1</v>
      </c>
      <c r="M222" t="s">
        <v>131</v>
      </c>
      <c r="Q222" t="s">
        <v>130</v>
      </c>
      <c r="S222">
        <v>29</v>
      </c>
      <c r="T222">
        <v>7</v>
      </c>
      <c r="U222">
        <v>2011</v>
      </c>
      <c r="W222" t="str">
        <f t="shared" si="7"/>
        <v>7/29/2011</v>
      </c>
    </row>
    <row r="223" spans="1:23">
      <c r="A223" s="6">
        <v>2</v>
      </c>
      <c r="B223" s="14" t="s">
        <v>132</v>
      </c>
      <c r="C223" s="20">
        <v>1876704.26</v>
      </c>
      <c r="D223" s="7">
        <v>0</v>
      </c>
      <c r="E223" s="17">
        <v>93.34</v>
      </c>
      <c r="F223" s="17">
        <v>3.6840000000000002</v>
      </c>
      <c r="G223" s="17">
        <v>215.19785150000001</v>
      </c>
      <c r="H223" s="17">
        <v>7.8520000000000003</v>
      </c>
      <c r="J223" t="b">
        <v>1</v>
      </c>
      <c r="M223">
        <v>5</v>
      </c>
      <c r="N223">
        <v>8</v>
      </c>
      <c r="O223">
        <v>2011</v>
      </c>
      <c r="Q223" t="str">
        <f t="shared" si="8"/>
        <v>8/5/2011</v>
      </c>
      <c r="S223">
        <v>5</v>
      </c>
    </row>
    <row r="224" spans="1:23">
      <c r="A224" s="6">
        <v>2</v>
      </c>
      <c r="B224" s="14" t="s">
        <v>133</v>
      </c>
      <c r="C224" s="20">
        <v>1812768.26</v>
      </c>
      <c r="D224" s="7">
        <v>0</v>
      </c>
      <c r="E224" s="17">
        <v>91.58</v>
      </c>
      <c r="F224" s="17">
        <v>3.6379999999999999</v>
      </c>
      <c r="G224" s="17">
        <v>215.25932109999999</v>
      </c>
      <c r="H224" s="17">
        <v>7.8520000000000003</v>
      </c>
      <c r="J224" t="b">
        <v>1</v>
      </c>
      <c r="M224">
        <v>12</v>
      </c>
      <c r="N224">
        <v>8</v>
      </c>
      <c r="O224">
        <v>2011</v>
      </c>
      <c r="Q224" t="str">
        <f t="shared" si="8"/>
        <v>8/12/2011</v>
      </c>
      <c r="S224">
        <v>12</v>
      </c>
    </row>
    <row r="225" spans="1:23">
      <c r="A225" s="6">
        <v>2</v>
      </c>
      <c r="B225" s="14" t="s">
        <v>134</v>
      </c>
      <c r="C225" s="20">
        <v>1844094.59</v>
      </c>
      <c r="D225" s="7">
        <v>0</v>
      </c>
      <c r="E225" s="17">
        <v>89.86</v>
      </c>
      <c r="F225" s="17">
        <v>3.5539999999999998</v>
      </c>
      <c r="G225" s="17">
        <v>215.3229307</v>
      </c>
      <c r="H225" s="17">
        <v>7.8520000000000003</v>
      </c>
      <c r="J225" t="b">
        <v>1</v>
      </c>
      <c r="M225" t="s">
        <v>135</v>
      </c>
      <c r="Q225" t="s">
        <v>134</v>
      </c>
      <c r="S225">
        <v>19</v>
      </c>
      <c r="T225">
        <v>8</v>
      </c>
      <c r="U225">
        <v>2011</v>
      </c>
      <c r="W225" t="str">
        <f t="shared" si="7"/>
        <v>8/19/2011</v>
      </c>
    </row>
    <row r="226" spans="1:23">
      <c r="A226" s="6">
        <v>2</v>
      </c>
      <c r="B226" s="14" t="s">
        <v>136</v>
      </c>
      <c r="C226" s="20">
        <v>1821139.91</v>
      </c>
      <c r="D226" s="7">
        <v>0</v>
      </c>
      <c r="E226" s="17">
        <v>90.45</v>
      </c>
      <c r="F226" s="17">
        <v>3.5230000000000001</v>
      </c>
      <c r="G226" s="17">
        <v>215.386897</v>
      </c>
      <c r="H226" s="17">
        <v>7.8520000000000003</v>
      </c>
      <c r="J226" t="b">
        <v>1</v>
      </c>
      <c r="M226" t="s">
        <v>137</v>
      </c>
      <c r="Q226" t="s">
        <v>136</v>
      </c>
      <c r="S226">
        <v>26</v>
      </c>
      <c r="T226">
        <v>8</v>
      </c>
      <c r="U226">
        <v>2011</v>
      </c>
      <c r="W226" t="str">
        <f t="shared" si="7"/>
        <v>8/26/2011</v>
      </c>
    </row>
    <row r="227" spans="1:23">
      <c r="A227" s="6">
        <v>2</v>
      </c>
      <c r="B227" s="14" t="s">
        <v>138</v>
      </c>
      <c r="C227" s="20">
        <v>1809119.7</v>
      </c>
      <c r="D227" s="7">
        <v>0</v>
      </c>
      <c r="E227" s="17">
        <v>89.64</v>
      </c>
      <c r="F227" s="17">
        <v>3.5329999999999999</v>
      </c>
      <c r="G227" s="17">
        <v>215.45086319999999</v>
      </c>
      <c r="H227" s="17">
        <v>7.8520000000000003</v>
      </c>
      <c r="J227" t="b">
        <v>1</v>
      </c>
      <c r="M227">
        <v>2</v>
      </c>
      <c r="N227">
        <v>9</v>
      </c>
      <c r="O227">
        <v>2011</v>
      </c>
      <c r="Q227" t="str">
        <f t="shared" si="8"/>
        <v>9/2/2011</v>
      </c>
      <c r="S227">
        <v>2</v>
      </c>
    </row>
    <row r="228" spans="1:23">
      <c r="A228" s="6">
        <v>2</v>
      </c>
      <c r="B228" s="14" t="s">
        <v>139</v>
      </c>
      <c r="C228" s="20">
        <v>1748000.65</v>
      </c>
      <c r="D228" s="7">
        <v>1</v>
      </c>
      <c r="E228" s="17">
        <v>77.97</v>
      </c>
      <c r="F228" s="17">
        <v>3.5459999999999998</v>
      </c>
      <c r="G228" s="17">
        <v>215.51482949999999</v>
      </c>
      <c r="H228" s="17">
        <v>7.8520000000000003</v>
      </c>
      <c r="J228" t="b">
        <v>1</v>
      </c>
      <c r="M228">
        <v>9</v>
      </c>
      <c r="N228">
        <v>9</v>
      </c>
      <c r="O228">
        <v>2011</v>
      </c>
      <c r="Q228" t="str">
        <f t="shared" si="8"/>
        <v>9/9/2011</v>
      </c>
      <c r="S228">
        <v>9</v>
      </c>
    </row>
    <row r="229" spans="1:23">
      <c r="A229" s="6">
        <v>2</v>
      </c>
      <c r="B229" s="14" t="s">
        <v>140</v>
      </c>
      <c r="C229" s="20">
        <v>1691439.52</v>
      </c>
      <c r="D229" s="7">
        <v>0</v>
      </c>
      <c r="E229" s="17">
        <v>78.849999999999994</v>
      </c>
      <c r="F229" s="17">
        <v>3.5259999999999998</v>
      </c>
      <c r="G229" s="17">
        <v>215.6944378</v>
      </c>
      <c r="H229" s="17">
        <v>7.8520000000000003</v>
      </c>
      <c r="J229" t="b">
        <v>1</v>
      </c>
      <c r="M229" t="s">
        <v>141</v>
      </c>
      <c r="Q229" t="s">
        <v>140</v>
      </c>
      <c r="S229">
        <v>16</v>
      </c>
      <c r="T229">
        <v>9</v>
      </c>
      <c r="U229">
        <v>2011</v>
      </c>
      <c r="W229" t="str">
        <f t="shared" si="7"/>
        <v>9/16/2011</v>
      </c>
    </row>
    <row r="230" spans="1:23">
      <c r="A230" s="6">
        <v>2</v>
      </c>
      <c r="B230" s="14" t="s">
        <v>142</v>
      </c>
      <c r="C230" s="20">
        <v>1669299.78</v>
      </c>
      <c r="D230" s="7">
        <v>0</v>
      </c>
      <c r="E230" s="17">
        <v>75.58</v>
      </c>
      <c r="F230" s="17">
        <v>3.4670000000000001</v>
      </c>
      <c r="G230" s="17">
        <v>216.02823559999999</v>
      </c>
      <c r="H230" s="17">
        <v>7.8520000000000003</v>
      </c>
      <c r="J230" t="b">
        <v>1</v>
      </c>
      <c r="M230" t="s">
        <v>143</v>
      </c>
      <c r="Q230" t="s">
        <v>142</v>
      </c>
      <c r="S230">
        <v>23</v>
      </c>
      <c r="T230">
        <v>9</v>
      </c>
      <c r="U230">
        <v>2011</v>
      </c>
      <c r="W230" t="str">
        <f t="shared" si="7"/>
        <v>9/23/2011</v>
      </c>
    </row>
    <row r="231" spans="1:23">
      <c r="A231" s="6">
        <v>2</v>
      </c>
      <c r="B231" s="14" t="s">
        <v>144</v>
      </c>
      <c r="C231" s="20">
        <v>1650394.44</v>
      </c>
      <c r="D231" s="7">
        <v>0</v>
      </c>
      <c r="E231" s="17">
        <v>78.14</v>
      </c>
      <c r="F231" s="17">
        <v>3.355</v>
      </c>
      <c r="G231" s="17">
        <v>216.36203330000001</v>
      </c>
      <c r="H231" s="17">
        <v>7.8520000000000003</v>
      </c>
      <c r="J231" t="b">
        <v>1</v>
      </c>
      <c r="M231" t="s">
        <v>145</v>
      </c>
      <c r="Q231" t="s">
        <v>144</v>
      </c>
      <c r="S231">
        <v>30</v>
      </c>
      <c r="T231">
        <v>9</v>
      </c>
      <c r="U231">
        <v>2011</v>
      </c>
      <c r="W231" t="str">
        <f t="shared" si="7"/>
        <v>9/30/2011</v>
      </c>
    </row>
    <row r="232" spans="1:23">
      <c r="A232" s="6">
        <v>2</v>
      </c>
      <c r="B232" s="14" t="s">
        <v>146</v>
      </c>
      <c r="C232" s="20">
        <v>1837553.43</v>
      </c>
      <c r="D232" s="7">
        <v>0</v>
      </c>
      <c r="E232" s="17">
        <v>69.92</v>
      </c>
      <c r="F232" s="17">
        <v>3.2850000000000001</v>
      </c>
      <c r="G232" s="17">
        <v>216.69583109999999</v>
      </c>
      <c r="H232" s="17">
        <v>7.4409999999999998</v>
      </c>
      <c r="J232" t="b">
        <v>1</v>
      </c>
      <c r="M232">
        <v>7</v>
      </c>
      <c r="N232">
        <v>10</v>
      </c>
      <c r="O232">
        <v>2011</v>
      </c>
      <c r="Q232" t="str">
        <f t="shared" si="8"/>
        <v>10/7/2011</v>
      </c>
      <c r="S232">
        <v>7</v>
      </c>
    </row>
    <row r="233" spans="1:23">
      <c r="A233" s="6">
        <v>2</v>
      </c>
      <c r="B233" s="14" t="s">
        <v>147</v>
      </c>
      <c r="C233" s="20">
        <v>1743882.19</v>
      </c>
      <c r="D233" s="7">
        <v>0</v>
      </c>
      <c r="E233" s="17">
        <v>71.67</v>
      </c>
      <c r="F233" s="17">
        <v>3.274</v>
      </c>
      <c r="G233" s="17">
        <v>217.0048261</v>
      </c>
      <c r="H233" s="17">
        <v>7.4409999999999998</v>
      </c>
      <c r="J233" t="b">
        <v>1</v>
      </c>
      <c r="M233" t="s">
        <v>148</v>
      </c>
      <c r="Q233" t="s">
        <v>147</v>
      </c>
      <c r="S233">
        <v>14</v>
      </c>
      <c r="T233">
        <v>10</v>
      </c>
      <c r="U233">
        <v>2011</v>
      </c>
      <c r="W233" t="str">
        <f t="shared" si="7"/>
        <v>10/14/2011</v>
      </c>
    </row>
    <row r="234" spans="1:23">
      <c r="A234" s="6">
        <v>2</v>
      </c>
      <c r="B234" s="14" t="s">
        <v>149</v>
      </c>
      <c r="C234" s="20">
        <v>1834680.25</v>
      </c>
      <c r="D234" s="7">
        <v>0</v>
      </c>
      <c r="E234" s="17">
        <v>64.53</v>
      </c>
      <c r="F234" s="17">
        <v>3.3530000000000002</v>
      </c>
      <c r="G234" s="17">
        <v>217.1650042</v>
      </c>
      <c r="H234" s="17">
        <v>7.4409999999999998</v>
      </c>
      <c r="J234" t="b">
        <v>1</v>
      </c>
      <c r="M234" t="s">
        <v>150</v>
      </c>
      <c r="Q234" t="s">
        <v>149</v>
      </c>
      <c r="S234">
        <v>21</v>
      </c>
      <c r="T234">
        <v>10</v>
      </c>
      <c r="U234">
        <v>2011</v>
      </c>
      <c r="W234" t="str">
        <f t="shared" si="7"/>
        <v>10/21/2011</v>
      </c>
    </row>
    <row r="235" spans="1:23">
      <c r="A235" s="6">
        <v>2</v>
      </c>
      <c r="B235" s="14" t="s">
        <v>151</v>
      </c>
      <c r="C235" s="20">
        <v>1769296.25</v>
      </c>
      <c r="D235" s="7">
        <v>0</v>
      </c>
      <c r="E235" s="17">
        <v>65.87</v>
      </c>
      <c r="F235" s="17">
        <v>3.3719999999999999</v>
      </c>
      <c r="G235" s="17">
        <v>217.32518239999999</v>
      </c>
      <c r="H235" s="17">
        <v>7.4409999999999998</v>
      </c>
      <c r="J235" t="b">
        <v>1</v>
      </c>
      <c r="M235" t="s">
        <v>152</v>
      </c>
      <c r="Q235" t="s">
        <v>151</v>
      </c>
      <c r="S235">
        <v>28</v>
      </c>
      <c r="T235">
        <v>10</v>
      </c>
      <c r="U235">
        <v>2011</v>
      </c>
      <c r="W235" t="str">
        <f t="shared" si="7"/>
        <v>10/28/2011</v>
      </c>
    </row>
    <row r="236" spans="1:23">
      <c r="A236" s="6">
        <v>2</v>
      </c>
      <c r="B236" s="14" t="s">
        <v>153</v>
      </c>
      <c r="C236" s="20">
        <v>1959707.9</v>
      </c>
      <c r="D236" s="7">
        <v>0</v>
      </c>
      <c r="E236" s="17">
        <v>55.53</v>
      </c>
      <c r="F236" s="17">
        <v>3.3319999999999999</v>
      </c>
      <c r="G236" s="17">
        <v>217.48536050000001</v>
      </c>
      <c r="H236" s="17">
        <v>7.4409999999999998</v>
      </c>
      <c r="J236" t="b">
        <v>1</v>
      </c>
      <c r="M236">
        <v>4</v>
      </c>
      <c r="N236">
        <v>11</v>
      </c>
      <c r="O236">
        <v>2011</v>
      </c>
      <c r="Q236" t="str">
        <f t="shared" si="8"/>
        <v>11/4/2011</v>
      </c>
      <c r="S236">
        <v>4</v>
      </c>
    </row>
    <row r="237" spans="1:23">
      <c r="A237" s="6">
        <v>2</v>
      </c>
      <c r="B237" s="14" t="s">
        <v>154</v>
      </c>
      <c r="C237" s="20">
        <v>1920725.15</v>
      </c>
      <c r="D237" s="7">
        <v>0</v>
      </c>
      <c r="E237" s="17">
        <v>59.33</v>
      </c>
      <c r="F237" s="17">
        <v>3.2970000000000002</v>
      </c>
      <c r="G237" s="17">
        <v>217.6455387</v>
      </c>
      <c r="H237" s="17">
        <v>7.4409999999999998</v>
      </c>
      <c r="J237" t="b">
        <v>1</v>
      </c>
      <c r="M237">
        <v>11</v>
      </c>
      <c r="N237">
        <v>11</v>
      </c>
      <c r="O237">
        <v>2011</v>
      </c>
      <c r="Q237" t="str">
        <f t="shared" si="8"/>
        <v>11/11/2011</v>
      </c>
      <c r="S237">
        <v>11</v>
      </c>
    </row>
    <row r="238" spans="1:23">
      <c r="A238" s="6">
        <v>2</v>
      </c>
      <c r="B238" s="14" t="s">
        <v>155</v>
      </c>
      <c r="C238" s="20">
        <v>1902762.5</v>
      </c>
      <c r="D238" s="7">
        <v>0</v>
      </c>
      <c r="E238" s="17">
        <v>62.01</v>
      </c>
      <c r="F238" s="17">
        <v>3.3079999999999998</v>
      </c>
      <c r="G238" s="17">
        <v>217.8670218</v>
      </c>
      <c r="H238" s="17">
        <v>7.4409999999999998</v>
      </c>
      <c r="J238" t="b">
        <v>1</v>
      </c>
      <c r="M238" t="s">
        <v>156</v>
      </c>
      <c r="Q238" t="s">
        <v>155</v>
      </c>
      <c r="S238">
        <v>18</v>
      </c>
      <c r="T238">
        <v>11</v>
      </c>
      <c r="U238">
        <v>2011</v>
      </c>
      <c r="W238" t="str">
        <f t="shared" si="7"/>
        <v>11/18/2011</v>
      </c>
    </row>
    <row r="239" spans="1:23">
      <c r="A239" s="6">
        <v>2</v>
      </c>
      <c r="B239" s="14" t="s">
        <v>157</v>
      </c>
      <c r="C239" s="20">
        <v>2614202.2999999998</v>
      </c>
      <c r="D239" s="7">
        <v>1</v>
      </c>
      <c r="E239" s="17">
        <v>56.36</v>
      </c>
      <c r="F239" s="17">
        <v>3.2360000000000002</v>
      </c>
      <c r="G239" s="17">
        <v>218.11302689999999</v>
      </c>
      <c r="H239" s="17">
        <v>7.4409999999999998</v>
      </c>
      <c r="J239" t="b">
        <v>1</v>
      </c>
      <c r="M239" t="s">
        <v>158</v>
      </c>
      <c r="Q239" t="s">
        <v>157</v>
      </c>
      <c r="S239">
        <v>25</v>
      </c>
      <c r="T239">
        <v>11</v>
      </c>
      <c r="U239">
        <v>2011</v>
      </c>
      <c r="W239" t="str">
        <f t="shared" si="7"/>
        <v>11/25/2011</v>
      </c>
    </row>
    <row r="240" spans="1:23">
      <c r="A240" s="6">
        <v>2</v>
      </c>
      <c r="B240" s="14" t="s">
        <v>159</v>
      </c>
      <c r="C240" s="20">
        <v>1954952</v>
      </c>
      <c r="D240" s="7">
        <v>0</v>
      </c>
      <c r="E240" s="17">
        <v>48.74</v>
      </c>
      <c r="F240" s="17">
        <v>3.1720000000000002</v>
      </c>
      <c r="G240" s="17">
        <v>218.35903189999999</v>
      </c>
      <c r="H240" s="17">
        <v>7.4409999999999998</v>
      </c>
      <c r="J240" t="b">
        <v>1</v>
      </c>
      <c r="M240">
        <v>2</v>
      </c>
      <c r="N240">
        <v>12</v>
      </c>
      <c r="O240">
        <v>2011</v>
      </c>
      <c r="Q240" t="str">
        <f t="shared" si="8"/>
        <v>12/2/2011</v>
      </c>
      <c r="S240">
        <v>2</v>
      </c>
    </row>
    <row r="241" spans="1:23">
      <c r="A241" s="6">
        <v>2</v>
      </c>
      <c r="B241" s="14" t="s">
        <v>160</v>
      </c>
      <c r="C241" s="20">
        <v>2290549.3199999998</v>
      </c>
      <c r="D241" s="7">
        <v>0</v>
      </c>
      <c r="E241" s="17">
        <v>41.76</v>
      </c>
      <c r="F241" s="17">
        <v>3.1579999999999999</v>
      </c>
      <c r="G241" s="17">
        <v>218.60503700000001</v>
      </c>
      <c r="H241" s="17">
        <v>7.4409999999999998</v>
      </c>
      <c r="J241" t="b">
        <v>1</v>
      </c>
      <c r="M241">
        <v>9</v>
      </c>
      <c r="N241">
        <v>12</v>
      </c>
      <c r="O241">
        <v>2011</v>
      </c>
      <c r="Q241" t="str">
        <f t="shared" si="8"/>
        <v>12/9/2011</v>
      </c>
      <c r="S241">
        <v>9</v>
      </c>
    </row>
    <row r="242" spans="1:23">
      <c r="A242" s="6">
        <v>2</v>
      </c>
      <c r="B242" s="14" t="s">
        <v>161</v>
      </c>
      <c r="C242" s="20">
        <v>2432736.52</v>
      </c>
      <c r="D242" s="7">
        <v>0</v>
      </c>
      <c r="E242" s="17">
        <v>50.13</v>
      </c>
      <c r="F242" s="17">
        <v>3.1589999999999998</v>
      </c>
      <c r="G242" s="17">
        <v>218.8217928</v>
      </c>
      <c r="H242" s="17">
        <v>7.4409999999999998</v>
      </c>
      <c r="J242" t="b">
        <v>1</v>
      </c>
      <c r="M242" t="s">
        <v>162</v>
      </c>
      <c r="Q242" t="s">
        <v>161</v>
      </c>
      <c r="S242">
        <v>16</v>
      </c>
      <c r="T242">
        <v>12</v>
      </c>
      <c r="U242">
        <v>2011</v>
      </c>
      <c r="W242" t="str">
        <f t="shared" si="7"/>
        <v>12/16/2011</v>
      </c>
    </row>
    <row r="243" spans="1:23">
      <c r="A243" s="6">
        <v>2</v>
      </c>
      <c r="B243" s="14" t="s">
        <v>163</v>
      </c>
      <c r="C243" s="20">
        <v>3224369.8</v>
      </c>
      <c r="D243" s="7">
        <v>0</v>
      </c>
      <c r="E243" s="17">
        <v>46.66</v>
      </c>
      <c r="F243" s="17">
        <v>3.1120000000000001</v>
      </c>
      <c r="G243" s="17">
        <v>218.9995495</v>
      </c>
      <c r="H243" s="17">
        <v>7.4409999999999998</v>
      </c>
      <c r="J243" t="b">
        <v>1</v>
      </c>
      <c r="M243" t="s">
        <v>164</v>
      </c>
      <c r="Q243" t="s">
        <v>163</v>
      </c>
      <c r="S243">
        <v>23</v>
      </c>
      <c r="T243">
        <v>12</v>
      </c>
      <c r="U243">
        <v>2011</v>
      </c>
      <c r="W243" t="str">
        <f t="shared" si="7"/>
        <v>12/23/2011</v>
      </c>
    </row>
    <row r="244" spans="1:23">
      <c r="A244" s="6">
        <v>2</v>
      </c>
      <c r="B244" s="14" t="s">
        <v>165</v>
      </c>
      <c r="C244" s="20">
        <v>1874226.52</v>
      </c>
      <c r="D244" s="7">
        <v>1</v>
      </c>
      <c r="E244" s="17">
        <v>44.57</v>
      </c>
      <c r="F244" s="17">
        <v>3.129</v>
      </c>
      <c r="G244" s="17">
        <v>219.1773063</v>
      </c>
      <c r="H244" s="17">
        <v>7.4409999999999998</v>
      </c>
      <c r="J244" t="b">
        <v>1</v>
      </c>
      <c r="M244" t="s">
        <v>166</v>
      </c>
      <c r="Q244" t="s">
        <v>165</v>
      </c>
      <c r="S244">
        <v>30</v>
      </c>
      <c r="T244">
        <v>12</v>
      </c>
      <c r="U244">
        <v>2011</v>
      </c>
      <c r="W244" t="str">
        <f t="shared" si="7"/>
        <v>12/30/2011</v>
      </c>
    </row>
    <row r="245" spans="1:23">
      <c r="A245" s="6">
        <v>2</v>
      </c>
      <c r="B245" s="14" t="s">
        <v>167</v>
      </c>
      <c r="C245" s="20">
        <v>1799520.14</v>
      </c>
      <c r="D245" s="7">
        <v>0</v>
      </c>
      <c r="E245" s="17">
        <v>46.75</v>
      </c>
      <c r="F245" s="17">
        <v>3.157</v>
      </c>
      <c r="G245" s="17">
        <v>219.355063</v>
      </c>
      <c r="H245" s="17">
        <v>7.0570000000000004</v>
      </c>
      <c r="J245" t="b">
        <v>1</v>
      </c>
      <c r="M245">
        <v>6</v>
      </c>
      <c r="N245">
        <v>1</v>
      </c>
      <c r="O245">
        <v>2012</v>
      </c>
      <c r="Q245" t="str">
        <f t="shared" si="8"/>
        <v>1/6/2012</v>
      </c>
      <c r="S245">
        <v>6</v>
      </c>
    </row>
    <row r="246" spans="1:23">
      <c r="A246" s="6">
        <v>2</v>
      </c>
      <c r="B246" s="14" t="s">
        <v>168</v>
      </c>
      <c r="C246" s="20">
        <v>1744725.48</v>
      </c>
      <c r="D246" s="7">
        <v>0</v>
      </c>
      <c r="E246" s="17">
        <v>45.99</v>
      </c>
      <c r="F246" s="17">
        <v>3.2610000000000001</v>
      </c>
      <c r="G246" s="17">
        <v>219.5328198</v>
      </c>
      <c r="H246" s="17">
        <v>7.0570000000000004</v>
      </c>
      <c r="J246" t="b">
        <v>1</v>
      </c>
      <c r="M246" t="s">
        <v>169</v>
      </c>
      <c r="Q246" t="s">
        <v>168</v>
      </c>
      <c r="S246">
        <v>13</v>
      </c>
      <c r="T246">
        <v>1</v>
      </c>
      <c r="U246">
        <v>2012</v>
      </c>
      <c r="W246" t="str">
        <f t="shared" si="7"/>
        <v>1/13/2012</v>
      </c>
    </row>
    <row r="247" spans="1:23">
      <c r="A247" s="6">
        <v>2</v>
      </c>
      <c r="B247" s="14" t="s">
        <v>170</v>
      </c>
      <c r="C247" s="20">
        <v>1711769.11</v>
      </c>
      <c r="D247" s="7">
        <v>0</v>
      </c>
      <c r="E247" s="17">
        <v>51.7</v>
      </c>
      <c r="F247" s="17">
        <v>3.2679999999999998</v>
      </c>
      <c r="G247" s="17">
        <v>219.6258417</v>
      </c>
      <c r="H247" s="17">
        <v>7.0570000000000004</v>
      </c>
      <c r="J247" t="b">
        <v>1</v>
      </c>
      <c r="M247" t="s">
        <v>171</v>
      </c>
      <c r="Q247" t="s">
        <v>170</v>
      </c>
      <c r="S247">
        <v>20</v>
      </c>
      <c r="T247">
        <v>1</v>
      </c>
      <c r="U247">
        <v>2012</v>
      </c>
      <c r="W247" t="str">
        <f t="shared" si="7"/>
        <v>1/20/2012</v>
      </c>
    </row>
    <row r="248" spans="1:23">
      <c r="A248" s="6">
        <v>2</v>
      </c>
      <c r="B248" s="14" t="s">
        <v>172</v>
      </c>
      <c r="C248" s="20">
        <v>1660906.14</v>
      </c>
      <c r="D248" s="7">
        <v>0</v>
      </c>
      <c r="E248" s="17">
        <v>50.5</v>
      </c>
      <c r="F248" s="17">
        <v>3.29</v>
      </c>
      <c r="G248" s="17">
        <v>219.71886359999999</v>
      </c>
      <c r="H248" s="17">
        <v>7.0570000000000004</v>
      </c>
      <c r="J248" t="b">
        <v>1</v>
      </c>
      <c r="M248" t="s">
        <v>173</v>
      </c>
      <c r="Q248" t="s">
        <v>172</v>
      </c>
      <c r="S248">
        <v>27</v>
      </c>
      <c r="T248">
        <v>1</v>
      </c>
      <c r="U248">
        <v>2012</v>
      </c>
      <c r="W248" t="str">
        <f t="shared" si="7"/>
        <v>1/27/2012</v>
      </c>
    </row>
    <row r="249" spans="1:23">
      <c r="A249" s="6">
        <v>2</v>
      </c>
      <c r="B249" s="14" t="s">
        <v>174</v>
      </c>
      <c r="C249" s="20">
        <v>1935299.94</v>
      </c>
      <c r="D249" s="7">
        <v>0</v>
      </c>
      <c r="E249" s="17">
        <v>55.21</v>
      </c>
      <c r="F249" s="17">
        <v>3.36</v>
      </c>
      <c r="G249" s="17">
        <v>219.81188539999999</v>
      </c>
      <c r="H249" s="17">
        <v>7.0570000000000004</v>
      </c>
      <c r="J249" t="b">
        <v>1</v>
      </c>
      <c r="M249">
        <v>3</v>
      </c>
      <c r="N249">
        <v>2</v>
      </c>
      <c r="O249">
        <v>2012</v>
      </c>
      <c r="Q249" t="str">
        <f t="shared" si="8"/>
        <v>2/3/2012</v>
      </c>
      <c r="S249">
        <v>3</v>
      </c>
    </row>
    <row r="250" spans="1:23">
      <c r="A250" s="6">
        <v>2</v>
      </c>
      <c r="B250" s="14" t="s">
        <v>175</v>
      </c>
      <c r="C250" s="20">
        <v>2103322.6800000002</v>
      </c>
      <c r="D250" s="7">
        <v>1</v>
      </c>
      <c r="E250" s="17">
        <v>46.98</v>
      </c>
      <c r="F250" s="17">
        <v>3.4089999999999998</v>
      </c>
      <c r="G250" s="17">
        <v>219.90490729999999</v>
      </c>
      <c r="H250" s="17">
        <v>7.0570000000000004</v>
      </c>
      <c r="J250" t="b">
        <v>1</v>
      </c>
      <c r="M250">
        <v>10</v>
      </c>
      <c r="N250">
        <v>2</v>
      </c>
      <c r="O250">
        <v>2012</v>
      </c>
      <c r="Q250" t="str">
        <f t="shared" si="8"/>
        <v>2/10/2012</v>
      </c>
      <c r="S250">
        <v>10</v>
      </c>
    </row>
    <row r="251" spans="1:23">
      <c r="A251" s="6">
        <v>2</v>
      </c>
      <c r="B251" s="14" t="s">
        <v>176</v>
      </c>
      <c r="C251" s="20">
        <v>2196688.46</v>
      </c>
      <c r="D251" s="7">
        <v>0</v>
      </c>
      <c r="E251" s="17">
        <v>43.82</v>
      </c>
      <c r="F251" s="17">
        <v>3.51</v>
      </c>
      <c r="G251" s="17">
        <v>220.06519929999999</v>
      </c>
      <c r="H251" s="17">
        <v>7.0570000000000004</v>
      </c>
      <c r="J251" t="b">
        <v>1</v>
      </c>
      <c r="M251" t="s">
        <v>177</v>
      </c>
      <c r="Q251" t="s">
        <v>176</v>
      </c>
      <c r="S251">
        <v>17</v>
      </c>
      <c r="T251">
        <v>2</v>
      </c>
      <c r="U251">
        <v>2012</v>
      </c>
      <c r="W251" t="str">
        <f t="shared" si="7"/>
        <v>2/17/2012</v>
      </c>
    </row>
    <row r="252" spans="1:23">
      <c r="A252" s="6">
        <v>2</v>
      </c>
      <c r="B252" s="14" t="s">
        <v>178</v>
      </c>
      <c r="C252" s="20">
        <v>1861802.7</v>
      </c>
      <c r="D252" s="7">
        <v>0</v>
      </c>
      <c r="E252" s="17">
        <v>54.63</v>
      </c>
      <c r="F252" s="17">
        <v>3.5550000000000002</v>
      </c>
      <c r="G252" s="17">
        <v>220.27594400000001</v>
      </c>
      <c r="H252" s="17">
        <v>7.0570000000000004</v>
      </c>
      <c r="J252" t="b">
        <v>1</v>
      </c>
      <c r="M252" t="s">
        <v>179</v>
      </c>
      <c r="Q252" t="s">
        <v>178</v>
      </c>
      <c r="S252">
        <v>24</v>
      </c>
      <c r="T252">
        <v>2</v>
      </c>
      <c r="U252">
        <v>2012</v>
      </c>
      <c r="W252" t="str">
        <f t="shared" si="7"/>
        <v>2/24/2012</v>
      </c>
    </row>
    <row r="253" spans="1:23">
      <c r="A253" s="6">
        <v>2</v>
      </c>
      <c r="B253" s="14" t="s">
        <v>180</v>
      </c>
      <c r="C253" s="20">
        <v>1952555.66</v>
      </c>
      <c r="D253" s="7">
        <v>0</v>
      </c>
      <c r="E253" s="17">
        <v>58.79</v>
      </c>
      <c r="F253" s="17">
        <v>3.63</v>
      </c>
      <c r="G253" s="17">
        <v>220.48668860000001</v>
      </c>
      <c r="H253" s="17">
        <v>7.0570000000000004</v>
      </c>
      <c r="J253" t="b">
        <v>1</v>
      </c>
      <c r="M253">
        <v>2</v>
      </c>
      <c r="N253">
        <v>3</v>
      </c>
      <c r="O253">
        <v>2012</v>
      </c>
      <c r="Q253" t="str">
        <f t="shared" si="8"/>
        <v>3/2/2012</v>
      </c>
      <c r="S253">
        <v>2</v>
      </c>
    </row>
    <row r="254" spans="1:23">
      <c r="A254" s="6">
        <v>2</v>
      </c>
      <c r="B254" s="14" t="s">
        <v>181</v>
      </c>
      <c r="C254" s="20">
        <v>1937628.26</v>
      </c>
      <c r="D254" s="7">
        <v>0</v>
      </c>
      <c r="E254" s="17">
        <v>57.11</v>
      </c>
      <c r="F254" s="17">
        <v>3.669</v>
      </c>
      <c r="G254" s="17">
        <v>220.69743320000001</v>
      </c>
      <c r="H254" s="17">
        <v>7.0570000000000004</v>
      </c>
      <c r="J254" t="b">
        <v>1</v>
      </c>
      <c r="M254">
        <v>9</v>
      </c>
      <c r="N254">
        <v>3</v>
      </c>
      <c r="O254">
        <v>2012</v>
      </c>
      <c r="Q254" t="str">
        <f t="shared" si="8"/>
        <v>3/9/2012</v>
      </c>
      <c r="S254">
        <v>9</v>
      </c>
    </row>
    <row r="255" spans="1:23">
      <c r="A255" s="6">
        <v>2</v>
      </c>
      <c r="B255" s="14" t="s">
        <v>182</v>
      </c>
      <c r="C255" s="20">
        <v>1976082.13</v>
      </c>
      <c r="D255" s="7">
        <v>0</v>
      </c>
      <c r="E255" s="17">
        <v>63.68</v>
      </c>
      <c r="F255" s="17">
        <v>3.734</v>
      </c>
      <c r="G255" s="17">
        <v>220.84984679999999</v>
      </c>
      <c r="H255" s="17">
        <v>7.0570000000000004</v>
      </c>
      <c r="J255" t="b">
        <v>1</v>
      </c>
      <c r="M255" t="s">
        <v>183</v>
      </c>
      <c r="Q255" t="s">
        <v>182</v>
      </c>
      <c r="S255">
        <v>16</v>
      </c>
      <c r="T255">
        <v>3</v>
      </c>
      <c r="U255">
        <v>2012</v>
      </c>
      <c r="W255" t="str">
        <f t="shared" si="7"/>
        <v>3/16/2012</v>
      </c>
    </row>
    <row r="256" spans="1:23">
      <c r="A256" s="6">
        <v>2</v>
      </c>
      <c r="B256" s="14" t="s">
        <v>184</v>
      </c>
      <c r="C256" s="20">
        <v>1790439.16</v>
      </c>
      <c r="D256" s="7">
        <v>0</v>
      </c>
      <c r="E256" s="17">
        <v>64.010000000000005</v>
      </c>
      <c r="F256" s="17">
        <v>3.7869999999999999</v>
      </c>
      <c r="G256" s="17">
        <v>220.92448580000001</v>
      </c>
      <c r="H256" s="17">
        <v>7.0570000000000004</v>
      </c>
      <c r="J256" t="b">
        <v>1</v>
      </c>
      <c r="M256" t="s">
        <v>185</v>
      </c>
      <c r="Q256" t="s">
        <v>184</v>
      </c>
      <c r="S256">
        <v>23</v>
      </c>
      <c r="T256">
        <v>3</v>
      </c>
      <c r="U256">
        <v>2012</v>
      </c>
      <c r="W256" t="str">
        <f t="shared" si="7"/>
        <v>3/23/2012</v>
      </c>
    </row>
    <row r="257" spans="1:23">
      <c r="A257" s="6">
        <v>2</v>
      </c>
      <c r="B257" s="14" t="s">
        <v>186</v>
      </c>
      <c r="C257" s="20">
        <v>1857480.84</v>
      </c>
      <c r="D257" s="7">
        <v>0</v>
      </c>
      <c r="E257" s="17">
        <v>66.83</v>
      </c>
      <c r="F257" s="17">
        <v>3.8450000000000002</v>
      </c>
      <c r="G257" s="17">
        <v>220.9991248</v>
      </c>
      <c r="H257" s="17">
        <v>7.0570000000000004</v>
      </c>
      <c r="J257" t="b">
        <v>1</v>
      </c>
      <c r="M257" t="s">
        <v>187</v>
      </c>
      <c r="Q257" t="s">
        <v>186</v>
      </c>
      <c r="S257">
        <v>30</v>
      </c>
      <c r="T257">
        <v>3</v>
      </c>
      <c r="U257">
        <v>2012</v>
      </c>
      <c r="W257" t="str">
        <f t="shared" si="7"/>
        <v>3/30/2012</v>
      </c>
    </row>
    <row r="258" spans="1:23">
      <c r="A258" s="6">
        <v>2</v>
      </c>
      <c r="B258" s="14" t="s">
        <v>188</v>
      </c>
      <c r="C258" s="20">
        <v>2129035.91</v>
      </c>
      <c r="D258" s="7">
        <v>0</v>
      </c>
      <c r="E258" s="17">
        <v>68.430000000000007</v>
      </c>
      <c r="F258" s="17">
        <v>3.891</v>
      </c>
      <c r="G258" s="17">
        <v>221.07376379999999</v>
      </c>
      <c r="H258" s="17">
        <v>6.891</v>
      </c>
      <c r="J258" t="b">
        <v>1</v>
      </c>
      <c r="M258">
        <v>6</v>
      </c>
      <c r="N258">
        <v>4</v>
      </c>
      <c r="O258">
        <v>2012</v>
      </c>
      <c r="Q258" t="str">
        <f t="shared" si="8"/>
        <v>4/6/2012</v>
      </c>
      <c r="S258">
        <v>6</v>
      </c>
    </row>
    <row r="259" spans="1:23">
      <c r="A259" s="6">
        <v>2</v>
      </c>
      <c r="B259" s="14" t="s">
        <v>189</v>
      </c>
      <c r="C259" s="20">
        <v>1935869.1</v>
      </c>
      <c r="D259" s="7">
        <v>0</v>
      </c>
      <c r="E259" s="17">
        <v>68.08</v>
      </c>
      <c r="F259" s="17">
        <v>3.891</v>
      </c>
      <c r="G259" s="17">
        <v>221.14840280000001</v>
      </c>
      <c r="H259" s="17">
        <v>6.891</v>
      </c>
      <c r="J259" t="b">
        <v>1</v>
      </c>
      <c r="M259" t="s">
        <v>190</v>
      </c>
      <c r="Q259" t="s">
        <v>189</v>
      </c>
      <c r="S259">
        <v>13</v>
      </c>
      <c r="T259">
        <v>4</v>
      </c>
      <c r="U259">
        <v>2012</v>
      </c>
      <c r="W259" t="str">
        <f t="shared" si="7"/>
        <v>4/13/2012</v>
      </c>
    </row>
    <row r="260" spans="1:23">
      <c r="A260" s="6">
        <v>2</v>
      </c>
      <c r="B260" s="14" t="s">
        <v>191</v>
      </c>
      <c r="C260" s="20">
        <v>1847344.45</v>
      </c>
      <c r="D260" s="7">
        <v>0</v>
      </c>
      <c r="E260" s="17">
        <v>65.69</v>
      </c>
      <c r="F260" s="17">
        <v>3.8769999999999998</v>
      </c>
      <c r="G260" s="17">
        <v>221.20210739999999</v>
      </c>
      <c r="H260" s="17">
        <v>6.891</v>
      </c>
      <c r="J260" t="b">
        <v>1</v>
      </c>
      <c r="M260" t="s">
        <v>192</v>
      </c>
      <c r="Q260" t="s">
        <v>191</v>
      </c>
      <c r="S260">
        <v>20</v>
      </c>
      <c r="T260">
        <v>4</v>
      </c>
      <c r="U260">
        <v>2012</v>
      </c>
      <c r="W260" t="str">
        <f t="shared" si="7"/>
        <v>4/20/2012</v>
      </c>
    </row>
    <row r="261" spans="1:23">
      <c r="A261" s="6">
        <v>2</v>
      </c>
      <c r="B261" s="14" t="s">
        <v>193</v>
      </c>
      <c r="C261" s="20">
        <v>1764133.09</v>
      </c>
      <c r="D261" s="7">
        <v>0</v>
      </c>
      <c r="E261" s="17">
        <v>67.2</v>
      </c>
      <c r="F261" s="17">
        <v>3.8140000000000001</v>
      </c>
      <c r="G261" s="17">
        <v>221.25581199999999</v>
      </c>
      <c r="H261" s="17">
        <v>6.891</v>
      </c>
      <c r="J261" t="b">
        <v>1</v>
      </c>
      <c r="M261" t="s">
        <v>194</v>
      </c>
      <c r="Q261" t="s">
        <v>193</v>
      </c>
      <c r="S261">
        <v>27</v>
      </c>
      <c r="T261">
        <v>4</v>
      </c>
      <c r="U261">
        <v>2012</v>
      </c>
      <c r="W261" t="str">
        <f t="shared" ref="W261:W324" si="9">CONCATENATE(T261, "/",S261,"/",U261)</f>
        <v>4/27/2012</v>
      </c>
    </row>
    <row r="262" spans="1:23">
      <c r="A262" s="6">
        <v>2</v>
      </c>
      <c r="B262" s="14" t="s">
        <v>195</v>
      </c>
      <c r="C262" s="20">
        <v>1923957.09</v>
      </c>
      <c r="D262" s="7">
        <v>0</v>
      </c>
      <c r="E262" s="17">
        <v>76.73</v>
      </c>
      <c r="F262" s="17">
        <v>3.7490000000000001</v>
      </c>
      <c r="G262" s="17">
        <v>221.30951659999999</v>
      </c>
      <c r="H262" s="17">
        <v>6.891</v>
      </c>
      <c r="J262" t="b">
        <v>1</v>
      </c>
      <c r="M262">
        <v>4</v>
      </c>
      <c r="N262">
        <v>5</v>
      </c>
      <c r="O262">
        <v>2012</v>
      </c>
      <c r="Q262" t="str">
        <f t="shared" si="8"/>
        <v>5/4/2012</v>
      </c>
      <c r="S262">
        <v>4</v>
      </c>
    </row>
    <row r="263" spans="1:23">
      <c r="A263" s="6">
        <v>2</v>
      </c>
      <c r="B263" s="14" t="s">
        <v>196</v>
      </c>
      <c r="C263" s="20">
        <v>1917520.99</v>
      </c>
      <c r="D263" s="7">
        <v>0</v>
      </c>
      <c r="E263" s="17">
        <v>73.87</v>
      </c>
      <c r="F263" s="17">
        <v>3.6880000000000002</v>
      </c>
      <c r="G263" s="17">
        <v>221.3632212</v>
      </c>
      <c r="H263" s="17">
        <v>6.891</v>
      </c>
      <c r="J263" t="b">
        <v>1</v>
      </c>
      <c r="M263">
        <v>11</v>
      </c>
      <c r="N263">
        <v>5</v>
      </c>
      <c r="O263">
        <v>2012</v>
      </c>
      <c r="Q263" t="str">
        <f t="shared" si="8"/>
        <v>5/11/2012</v>
      </c>
      <c r="S263">
        <v>11</v>
      </c>
    </row>
    <row r="264" spans="1:23">
      <c r="A264" s="6">
        <v>2</v>
      </c>
      <c r="B264" s="14" t="s">
        <v>197</v>
      </c>
      <c r="C264" s="20">
        <v>2000940.67</v>
      </c>
      <c r="D264" s="7">
        <v>0</v>
      </c>
      <c r="E264" s="17">
        <v>71.27</v>
      </c>
      <c r="F264" s="17">
        <v>3.63</v>
      </c>
      <c r="G264" s="17">
        <v>221.38033100000001</v>
      </c>
      <c r="H264" s="17">
        <v>6.891</v>
      </c>
      <c r="J264" t="b">
        <v>1</v>
      </c>
      <c r="M264" t="s">
        <v>198</v>
      </c>
      <c r="Q264" t="s">
        <v>197</v>
      </c>
      <c r="S264">
        <v>18</v>
      </c>
      <c r="T264">
        <v>5</v>
      </c>
      <c r="U264">
        <v>2012</v>
      </c>
      <c r="W264" t="str">
        <f t="shared" si="9"/>
        <v>5/18/2012</v>
      </c>
    </row>
    <row r="265" spans="1:23">
      <c r="A265" s="6">
        <v>2</v>
      </c>
      <c r="B265" s="14" t="s">
        <v>199</v>
      </c>
      <c r="C265" s="20">
        <v>1912791.09</v>
      </c>
      <c r="D265" s="7">
        <v>0</v>
      </c>
      <c r="E265" s="17">
        <v>78.19</v>
      </c>
      <c r="F265" s="17">
        <v>3.5609999999999999</v>
      </c>
      <c r="G265" s="17">
        <v>221.3828029</v>
      </c>
      <c r="H265" s="17">
        <v>6.891</v>
      </c>
      <c r="J265" t="b">
        <v>1</v>
      </c>
      <c r="M265" t="s">
        <v>200</v>
      </c>
      <c r="Q265" t="s">
        <v>199</v>
      </c>
      <c r="S265">
        <v>25</v>
      </c>
      <c r="T265">
        <v>5</v>
      </c>
      <c r="U265">
        <v>2012</v>
      </c>
      <c r="W265" t="str">
        <f t="shared" si="9"/>
        <v>5/25/2012</v>
      </c>
    </row>
    <row r="266" spans="1:23">
      <c r="A266" s="6">
        <v>2</v>
      </c>
      <c r="B266" s="14" t="s">
        <v>201</v>
      </c>
      <c r="C266" s="20">
        <v>1910092.37</v>
      </c>
      <c r="D266" s="7">
        <v>0</v>
      </c>
      <c r="E266" s="17">
        <v>78.38</v>
      </c>
      <c r="F266" s="17">
        <v>3.5009999999999999</v>
      </c>
      <c r="G266" s="17">
        <v>221.38527479999999</v>
      </c>
      <c r="H266" s="17">
        <v>6.891</v>
      </c>
      <c r="J266" t="b">
        <v>1</v>
      </c>
      <c r="M266">
        <v>1</v>
      </c>
      <c r="N266">
        <v>6</v>
      </c>
      <c r="O266">
        <v>2012</v>
      </c>
      <c r="Q266" t="str">
        <f t="shared" ref="Q264:Q327" si="10">CONCATENATE(N266,"/",M266,"/",O266)</f>
        <v>6/1/2012</v>
      </c>
      <c r="S266">
        <v>1</v>
      </c>
    </row>
    <row r="267" spans="1:23">
      <c r="A267" s="6">
        <v>2</v>
      </c>
      <c r="B267" s="14" t="s">
        <v>202</v>
      </c>
      <c r="C267" s="20">
        <v>2010216.49</v>
      </c>
      <c r="D267" s="7">
        <v>0</v>
      </c>
      <c r="E267" s="17">
        <v>78.69</v>
      </c>
      <c r="F267" s="17">
        <v>3.452</v>
      </c>
      <c r="G267" s="17">
        <v>221.38774670000001</v>
      </c>
      <c r="H267" s="17">
        <v>6.891</v>
      </c>
      <c r="J267" t="b">
        <v>1</v>
      </c>
      <c r="M267">
        <v>8</v>
      </c>
      <c r="N267">
        <v>6</v>
      </c>
      <c r="O267">
        <v>2012</v>
      </c>
      <c r="Q267" t="str">
        <f t="shared" si="10"/>
        <v>6/8/2012</v>
      </c>
      <c r="S267">
        <v>8</v>
      </c>
    </row>
    <row r="268" spans="1:23">
      <c r="A268" s="6">
        <v>2</v>
      </c>
      <c r="B268" s="14" t="s">
        <v>203</v>
      </c>
      <c r="C268" s="20">
        <v>1962924.3</v>
      </c>
      <c r="D268" s="7">
        <v>0</v>
      </c>
      <c r="E268" s="17">
        <v>80.56</v>
      </c>
      <c r="F268" s="17">
        <v>3.3929999999999998</v>
      </c>
      <c r="G268" s="17">
        <v>221.4009901</v>
      </c>
      <c r="H268" s="17">
        <v>6.891</v>
      </c>
      <c r="J268" t="b">
        <v>1</v>
      </c>
      <c r="M268" t="s">
        <v>204</v>
      </c>
      <c r="Q268" t="s">
        <v>203</v>
      </c>
      <c r="S268">
        <v>15</v>
      </c>
      <c r="T268">
        <v>6</v>
      </c>
      <c r="U268">
        <v>2012</v>
      </c>
      <c r="W268" t="str">
        <f t="shared" si="9"/>
        <v>6/15/2012</v>
      </c>
    </row>
    <row r="269" spans="1:23">
      <c r="A269" s="6">
        <v>2</v>
      </c>
      <c r="B269" s="14" t="s">
        <v>205</v>
      </c>
      <c r="C269" s="20">
        <v>1887733.21</v>
      </c>
      <c r="D269" s="7">
        <v>0</v>
      </c>
      <c r="E269" s="17">
        <v>81.040000000000006</v>
      </c>
      <c r="F269" s="17">
        <v>3.3460000000000001</v>
      </c>
      <c r="G269" s="17">
        <v>221.44116220000001</v>
      </c>
      <c r="H269" s="17">
        <v>6.891</v>
      </c>
      <c r="J269" t="b">
        <v>1</v>
      </c>
      <c r="M269" t="s">
        <v>206</v>
      </c>
      <c r="Q269" t="s">
        <v>205</v>
      </c>
      <c r="S269">
        <v>22</v>
      </c>
      <c r="T269">
        <v>6</v>
      </c>
      <c r="U269">
        <v>2012</v>
      </c>
      <c r="W269" t="str">
        <f t="shared" si="9"/>
        <v>6/22/2012</v>
      </c>
    </row>
    <row r="270" spans="1:23">
      <c r="A270" s="6">
        <v>2</v>
      </c>
      <c r="B270" s="14" t="s">
        <v>207</v>
      </c>
      <c r="C270" s="20">
        <v>1881046.12</v>
      </c>
      <c r="D270" s="7">
        <v>0</v>
      </c>
      <c r="E270" s="17">
        <v>86.32</v>
      </c>
      <c r="F270" s="17">
        <v>3.286</v>
      </c>
      <c r="G270" s="17">
        <v>221.48133429999999</v>
      </c>
      <c r="H270" s="17">
        <v>6.891</v>
      </c>
      <c r="J270" t="b">
        <v>1</v>
      </c>
      <c r="M270" t="s">
        <v>208</v>
      </c>
      <c r="Q270" t="s">
        <v>207</v>
      </c>
      <c r="S270">
        <v>29</v>
      </c>
      <c r="T270">
        <v>6</v>
      </c>
      <c r="U270">
        <v>2012</v>
      </c>
      <c r="W270" t="str">
        <f t="shared" si="9"/>
        <v>6/29/2012</v>
      </c>
    </row>
    <row r="271" spans="1:23">
      <c r="A271" s="6">
        <v>2</v>
      </c>
      <c r="B271" s="14" t="s">
        <v>209</v>
      </c>
      <c r="C271" s="20">
        <v>2041507.4</v>
      </c>
      <c r="D271" s="7">
        <v>0</v>
      </c>
      <c r="E271" s="17">
        <v>84.2</v>
      </c>
      <c r="F271" s="17">
        <v>3.2269999999999999</v>
      </c>
      <c r="G271" s="17">
        <v>221.52150639999999</v>
      </c>
      <c r="H271" s="17">
        <v>6.5650000000000004</v>
      </c>
      <c r="J271" t="b">
        <v>1</v>
      </c>
      <c r="M271">
        <v>6</v>
      </c>
      <c r="N271">
        <v>7</v>
      </c>
      <c r="O271">
        <v>2012</v>
      </c>
      <c r="Q271" t="str">
        <f t="shared" si="10"/>
        <v>7/6/2012</v>
      </c>
      <c r="S271">
        <v>6</v>
      </c>
    </row>
    <row r="272" spans="1:23">
      <c r="A272" s="6">
        <v>2</v>
      </c>
      <c r="B272" s="14" t="s">
        <v>210</v>
      </c>
      <c r="C272" s="20">
        <v>1830075.13</v>
      </c>
      <c r="D272" s="7">
        <v>0</v>
      </c>
      <c r="E272" s="17">
        <v>80.17</v>
      </c>
      <c r="F272" s="17">
        <v>3.2559999999999998</v>
      </c>
      <c r="G272" s="17">
        <v>221.56167840000001</v>
      </c>
      <c r="H272" s="17">
        <v>6.5650000000000004</v>
      </c>
      <c r="J272" t="b">
        <v>1</v>
      </c>
      <c r="M272" t="s">
        <v>211</v>
      </c>
      <c r="Q272" t="s">
        <v>210</v>
      </c>
      <c r="S272">
        <v>13</v>
      </c>
      <c r="T272">
        <v>7</v>
      </c>
      <c r="U272">
        <v>2012</v>
      </c>
      <c r="W272" t="str">
        <f t="shared" si="9"/>
        <v>7/13/2012</v>
      </c>
    </row>
    <row r="273" spans="1:23">
      <c r="A273" s="6">
        <v>2</v>
      </c>
      <c r="B273" s="14" t="s">
        <v>212</v>
      </c>
      <c r="C273" s="20">
        <v>1819666.46</v>
      </c>
      <c r="D273" s="7">
        <v>0</v>
      </c>
      <c r="E273" s="17">
        <v>83.23</v>
      </c>
      <c r="F273" s="17">
        <v>3.3109999999999999</v>
      </c>
      <c r="G273" s="17">
        <v>221.57011230000001</v>
      </c>
      <c r="H273" s="17">
        <v>6.5650000000000004</v>
      </c>
      <c r="J273" t="b">
        <v>1</v>
      </c>
      <c r="M273" t="s">
        <v>213</v>
      </c>
      <c r="Q273" t="s">
        <v>212</v>
      </c>
      <c r="S273">
        <v>20</v>
      </c>
      <c r="T273">
        <v>7</v>
      </c>
      <c r="U273">
        <v>2012</v>
      </c>
      <c r="W273" t="str">
        <f t="shared" si="9"/>
        <v>7/20/2012</v>
      </c>
    </row>
    <row r="274" spans="1:23">
      <c r="A274" s="6">
        <v>2</v>
      </c>
      <c r="B274" s="14" t="s">
        <v>214</v>
      </c>
      <c r="C274" s="20">
        <v>1757923.88</v>
      </c>
      <c r="D274" s="7">
        <v>0</v>
      </c>
      <c r="E274" s="17">
        <v>86.37</v>
      </c>
      <c r="F274" s="17">
        <v>3.407</v>
      </c>
      <c r="G274" s="17">
        <v>221.57854610000001</v>
      </c>
      <c r="H274" s="17">
        <v>6.5650000000000004</v>
      </c>
      <c r="J274" t="b">
        <v>1</v>
      </c>
      <c r="M274" t="s">
        <v>215</v>
      </c>
      <c r="Q274" t="s">
        <v>214</v>
      </c>
      <c r="S274">
        <v>27</v>
      </c>
      <c r="T274">
        <v>7</v>
      </c>
      <c r="U274">
        <v>2012</v>
      </c>
      <c r="W274" t="str">
        <f t="shared" si="9"/>
        <v>7/27/2012</v>
      </c>
    </row>
    <row r="275" spans="1:23">
      <c r="A275" s="6">
        <v>2</v>
      </c>
      <c r="B275" s="14" t="s">
        <v>216</v>
      </c>
      <c r="C275" s="20">
        <v>1946104.64</v>
      </c>
      <c r="D275" s="7">
        <v>0</v>
      </c>
      <c r="E275" s="17">
        <v>90.22</v>
      </c>
      <c r="F275" s="17">
        <v>3.4169999999999998</v>
      </c>
      <c r="G275" s="17">
        <v>221.58697989999999</v>
      </c>
      <c r="H275" s="17">
        <v>6.5650000000000004</v>
      </c>
      <c r="J275" t="b">
        <v>1</v>
      </c>
      <c r="M275">
        <v>3</v>
      </c>
      <c r="N275">
        <v>8</v>
      </c>
      <c r="O275">
        <v>2012</v>
      </c>
      <c r="Q275" t="str">
        <f t="shared" si="10"/>
        <v>8/3/2012</v>
      </c>
      <c r="S275">
        <v>3</v>
      </c>
    </row>
    <row r="276" spans="1:23">
      <c r="A276" s="6">
        <v>2</v>
      </c>
      <c r="B276" s="14" t="s">
        <v>217</v>
      </c>
      <c r="C276" s="20">
        <v>1866719.96</v>
      </c>
      <c r="D276" s="7">
        <v>0</v>
      </c>
      <c r="E276" s="17">
        <v>88.55</v>
      </c>
      <c r="F276" s="17">
        <v>3.4940000000000002</v>
      </c>
      <c r="G276" s="17">
        <v>221.59541379999999</v>
      </c>
      <c r="H276" s="17">
        <v>6.5650000000000004</v>
      </c>
      <c r="J276" t="b">
        <v>1</v>
      </c>
      <c r="M276">
        <v>10</v>
      </c>
      <c r="N276">
        <v>8</v>
      </c>
      <c r="O276">
        <v>2012</v>
      </c>
      <c r="Q276" t="str">
        <f t="shared" si="10"/>
        <v>8/10/2012</v>
      </c>
      <c r="S276">
        <v>10</v>
      </c>
    </row>
    <row r="277" spans="1:23">
      <c r="A277" s="6">
        <v>2</v>
      </c>
      <c r="B277" s="14" t="s">
        <v>218</v>
      </c>
      <c r="C277" s="20">
        <v>1928016.01</v>
      </c>
      <c r="D277" s="7">
        <v>0</v>
      </c>
      <c r="E277" s="17">
        <v>84.79</v>
      </c>
      <c r="F277" s="17">
        <v>3.5710000000000002</v>
      </c>
      <c r="G277" s="17">
        <v>221.67514589999999</v>
      </c>
      <c r="H277" s="17">
        <v>6.5650000000000004</v>
      </c>
      <c r="J277" t="b">
        <v>1</v>
      </c>
      <c r="M277" t="s">
        <v>219</v>
      </c>
      <c r="Q277" t="s">
        <v>218</v>
      </c>
      <c r="S277">
        <v>17</v>
      </c>
      <c r="T277">
        <v>8</v>
      </c>
      <c r="U277">
        <v>2012</v>
      </c>
      <c r="W277" t="str">
        <f t="shared" si="9"/>
        <v>8/17/2012</v>
      </c>
    </row>
    <row r="278" spans="1:23">
      <c r="A278" s="6">
        <v>2</v>
      </c>
      <c r="B278" s="14" t="s">
        <v>220</v>
      </c>
      <c r="C278" s="20">
        <v>1876788.15</v>
      </c>
      <c r="D278" s="7">
        <v>0</v>
      </c>
      <c r="E278" s="17">
        <v>76.91</v>
      </c>
      <c r="F278" s="17">
        <v>3.62</v>
      </c>
      <c r="G278" s="17">
        <v>221.8083518</v>
      </c>
      <c r="H278" s="17">
        <v>6.5650000000000004</v>
      </c>
      <c r="J278" t="b">
        <v>1</v>
      </c>
      <c r="M278" t="s">
        <v>221</v>
      </c>
      <c r="Q278" t="s">
        <v>220</v>
      </c>
      <c r="S278">
        <v>24</v>
      </c>
      <c r="T278">
        <v>8</v>
      </c>
      <c r="U278">
        <v>2012</v>
      </c>
      <c r="W278" t="str">
        <f t="shared" si="9"/>
        <v>8/24/2012</v>
      </c>
    </row>
    <row r="279" spans="1:23">
      <c r="A279" s="6">
        <v>2</v>
      </c>
      <c r="B279" s="14" t="s">
        <v>222</v>
      </c>
      <c r="C279" s="20">
        <v>1947083.3</v>
      </c>
      <c r="D279" s="7">
        <v>0</v>
      </c>
      <c r="E279" s="17">
        <v>82.64</v>
      </c>
      <c r="F279" s="17">
        <v>3.6379999999999999</v>
      </c>
      <c r="G279" s="17">
        <v>221.94155760000001</v>
      </c>
      <c r="H279" s="17">
        <v>6.5650000000000004</v>
      </c>
      <c r="J279" t="b">
        <v>1</v>
      </c>
      <c r="M279" t="s">
        <v>223</v>
      </c>
      <c r="Q279" t="s">
        <v>222</v>
      </c>
      <c r="S279">
        <v>31</v>
      </c>
      <c r="T279">
        <v>8</v>
      </c>
      <c r="U279">
        <v>2012</v>
      </c>
      <c r="W279" t="str">
        <f t="shared" si="9"/>
        <v>8/31/2012</v>
      </c>
    </row>
    <row r="280" spans="1:23">
      <c r="A280" s="6">
        <v>2</v>
      </c>
      <c r="B280" s="14" t="s">
        <v>224</v>
      </c>
      <c r="C280" s="20">
        <v>1898777.07</v>
      </c>
      <c r="D280" s="7">
        <v>1</v>
      </c>
      <c r="E280" s="17">
        <v>87.65</v>
      </c>
      <c r="F280" s="17">
        <v>3.73</v>
      </c>
      <c r="G280" s="17">
        <v>222.07476349999999</v>
      </c>
      <c r="H280" s="17">
        <v>6.5650000000000004</v>
      </c>
      <c r="J280" t="b">
        <v>1</v>
      </c>
      <c r="M280">
        <v>7</v>
      </c>
      <c r="N280">
        <v>9</v>
      </c>
      <c r="O280">
        <v>2012</v>
      </c>
      <c r="Q280" t="str">
        <f t="shared" si="10"/>
        <v>9/7/2012</v>
      </c>
      <c r="S280">
        <v>7</v>
      </c>
    </row>
    <row r="281" spans="1:23">
      <c r="A281" s="6">
        <v>2</v>
      </c>
      <c r="B281" s="14" t="s">
        <v>225</v>
      </c>
      <c r="C281" s="20">
        <v>1814806.63</v>
      </c>
      <c r="D281" s="7">
        <v>0</v>
      </c>
      <c r="E281" s="17">
        <v>75.88</v>
      </c>
      <c r="F281" s="17">
        <v>3.7170000000000001</v>
      </c>
      <c r="G281" s="17">
        <v>222.21743950000001</v>
      </c>
      <c r="H281" s="17">
        <v>6.5650000000000004</v>
      </c>
      <c r="J281" t="b">
        <v>1</v>
      </c>
      <c r="M281" t="s">
        <v>226</v>
      </c>
      <c r="Q281" t="s">
        <v>225</v>
      </c>
      <c r="S281">
        <v>14</v>
      </c>
      <c r="T281">
        <v>9</v>
      </c>
      <c r="U281">
        <v>2012</v>
      </c>
      <c r="W281" t="str">
        <f t="shared" si="9"/>
        <v>9/14/2012</v>
      </c>
    </row>
    <row r="282" spans="1:23">
      <c r="A282" s="6">
        <v>2</v>
      </c>
      <c r="B282" s="14" t="s">
        <v>227</v>
      </c>
      <c r="C282" s="20">
        <v>1829415.67</v>
      </c>
      <c r="D282" s="7">
        <v>0</v>
      </c>
      <c r="E282" s="17">
        <v>71.09</v>
      </c>
      <c r="F282" s="17">
        <v>3.7210000000000001</v>
      </c>
      <c r="G282" s="17">
        <v>222.41693620000001</v>
      </c>
      <c r="H282" s="17">
        <v>6.5650000000000004</v>
      </c>
      <c r="J282" t="b">
        <v>1</v>
      </c>
      <c r="M282" t="s">
        <v>228</v>
      </c>
      <c r="Q282" t="s">
        <v>227</v>
      </c>
      <c r="S282">
        <v>21</v>
      </c>
      <c r="T282">
        <v>9</v>
      </c>
      <c r="U282">
        <v>2012</v>
      </c>
      <c r="W282" t="str">
        <f t="shared" si="9"/>
        <v>9/21/2012</v>
      </c>
    </row>
    <row r="283" spans="1:23">
      <c r="A283" s="6">
        <v>2</v>
      </c>
      <c r="B283" s="14" t="s">
        <v>229</v>
      </c>
      <c r="C283" s="20">
        <v>1746470.56</v>
      </c>
      <c r="D283" s="7">
        <v>0</v>
      </c>
      <c r="E283" s="17">
        <v>79.45</v>
      </c>
      <c r="F283" s="17">
        <v>3.6659999999999999</v>
      </c>
      <c r="G283" s="17">
        <v>222.61643290000001</v>
      </c>
      <c r="H283" s="17">
        <v>6.5650000000000004</v>
      </c>
      <c r="J283" t="b">
        <v>1</v>
      </c>
      <c r="M283" t="s">
        <v>230</v>
      </c>
      <c r="Q283" t="s">
        <v>229</v>
      </c>
      <c r="S283">
        <v>28</v>
      </c>
      <c r="T283">
        <v>9</v>
      </c>
      <c r="U283">
        <v>2012</v>
      </c>
      <c r="W283" t="str">
        <f t="shared" si="9"/>
        <v>9/28/2012</v>
      </c>
    </row>
    <row r="284" spans="1:23">
      <c r="A284" s="6">
        <v>2</v>
      </c>
      <c r="B284" s="14" t="s">
        <v>231</v>
      </c>
      <c r="C284" s="20">
        <v>1998321.04</v>
      </c>
      <c r="D284" s="7">
        <v>0</v>
      </c>
      <c r="E284" s="17">
        <v>70.27</v>
      </c>
      <c r="F284" s="17">
        <v>3.617</v>
      </c>
      <c r="G284" s="17">
        <v>222.8159296</v>
      </c>
      <c r="H284" s="17">
        <v>6.17</v>
      </c>
      <c r="J284" t="b">
        <v>1</v>
      </c>
      <c r="M284">
        <v>5</v>
      </c>
      <c r="N284">
        <v>10</v>
      </c>
      <c r="O284">
        <v>2012</v>
      </c>
      <c r="Q284" t="str">
        <f t="shared" si="10"/>
        <v>10/5/2012</v>
      </c>
      <c r="S284">
        <v>5</v>
      </c>
    </row>
    <row r="285" spans="1:23">
      <c r="A285" s="6">
        <v>2</v>
      </c>
      <c r="B285" s="14" t="s">
        <v>232</v>
      </c>
      <c r="C285" s="20">
        <v>1900745.13</v>
      </c>
      <c r="D285" s="7">
        <v>0</v>
      </c>
      <c r="E285" s="17">
        <v>60.97</v>
      </c>
      <c r="F285" s="17">
        <v>3.601</v>
      </c>
      <c r="G285" s="17">
        <v>223.0154263</v>
      </c>
      <c r="H285" s="17">
        <v>6.17</v>
      </c>
      <c r="J285" t="b">
        <v>1</v>
      </c>
      <c r="M285">
        <v>12</v>
      </c>
      <c r="N285">
        <v>10</v>
      </c>
      <c r="O285">
        <v>2012</v>
      </c>
      <c r="Q285" t="str">
        <f t="shared" si="10"/>
        <v>10/12/2012</v>
      </c>
      <c r="S285">
        <v>12</v>
      </c>
    </row>
    <row r="286" spans="1:23">
      <c r="A286" s="6">
        <v>2</v>
      </c>
      <c r="B286" s="14" t="s">
        <v>233</v>
      </c>
      <c r="C286" s="20">
        <v>1847990.41</v>
      </c>
      <c r="D286" s="7">
        <v>0</v>
      </c>
      <c r="E286" s="17">
        <v>68.08</v>
      </c>
      <c r="F286" s="17">
        <v>3.5939999999999999</v>
      </c>
      <c r="G286" s="17">
        <v>223.05980769999999</v>
      </c>
      <c r="H286" s="17">
        <v>6.17</v>
      </c>
      <c r="J286" t="b">
        <v>1</v>
      </c>
      <c r="M286" t="s">
        <v>234</v>
      </c>
      <c r="Q286" t="s">
        <v>233</v>
      </c>
      <c r="S286">
        <v>19</v>
      </c>
      <c r="T286">
        <v>10</v>
      </c>
      <c r="U286">
        <v>2012</v>
      </c>
      <c r="W286" t="str">
        <f t="shared" si="9"/>
        <v>10/19/2012</v>
      </c>
    </row>
    <row r="287" spans="1:23">
      <c r="A287" s="6">
        <v>2</v>
      </c>
      <c r="B287" s="14" t="s">
        <v>235</v>
      </c>
      <c r="C287" s="20">
        <v>1834458.35</v>
      </c>
      <c r="D287" s="7">
        <v>0</v>
      </c>
      <c r="E287" s="17">
        <v>69.790000000000006</v>
      </c>
      <c r="F287" s="17">
        <v>3.5059999999999998</v>
      </c>
      <c r="G287" s="17">
        <v>223.0783366</v>
      </c>
      <c r="H287" s="17">
        <v>6.17</v>
      </c>
      <c r="J287" t="b">
        <v>1</v>
      </c>
      <c r="M287" t="s">
        <v>236</v>
      </c>
      <c r="Q287" t="s">
        <v>235</v>
      </c>
      <c r="S287">
        <v>26</v>
      </c>
      <c r="T287">
        <v>10</v>
      </c>
      <c r="U287">
        <v>2012</v>
      </c>
      <c r="W287" t="str">
        <f t="shared" si="9"/>
        <v>10/26/2012</v>
      </c>
    </row>
    <row r="288" spans="1:23">
      <c r="A288" s="6">
        <v>3</v>
      </c>
      <c r="B288" s="14" t="s">
        <v>8</v>
      </c>
      <c r="C288" s="20">
        <v>461622.22</v>
      </c>
      <c r="D288" s="7">
        <v>0</v>
      </c>
      <c r="E288" s="17">
        <v>45.71</v>
      </c>
      <c r="F288" s="17">
        <v>2.5720000000000001</v>
      </c>
      <c r="G288" s="17">
        <v>214.42488119999999</v>
      </c>
      <c r="H288" s="17">
        <v>7.3680000000000003</v>
      </c>
      <c r="J288" t="b">
        <v>1</v>
      </c>
      <c r="M288">
        <v>5</v>
      </c>
      <c r="N288">
        <v>2</v>
      </c>
      <c r="O288">
        <v>2010</v>
      </c>
      <c r="Q288" t="str">
        <f t="shared" si="10"/>
        <v>2/5/2010</v>
      </c>
      <c r="S288">
        <v>5</v>
      </c>
    </row>
    <row r="289" spans="1:23">
      <c r="A289" s="6">
        <v>3</v>
      </c>
      <c r="B289" s="14" t="s">
        <v>9</v>
      </c>
      <c r="C289" s="20">
        <v>420728.96</v>
      </c>
      <c r="D289" s="7">
        <v>1</v>
      </c>
      <c r="E289" s="17">
        <v>47.93</v>
      </c>
      <c r="F289" s="17">
        <v>2.548</v>
      </c>
      <c r="G289" s="17">
        <v>214.5747916</v>
      </c>
      <c r="H289" s="17">
        <v>7.3680000000000003</v>
      </c>
      <c r="J289" t="b">
        <v>1</v>
      </c>
      <c r="M289">
        <v>12</v>
      </c>
      <c r="N289">
        <v>2</v>
      </c>
      <c r="O289">
        <v>2010</v>
      </c>
      <c r="Q289" t="str">
        <f t="shared" si="10"/>
        <v>2/12/2010</v>
      </c>
      <c r="S289">
        <v>12</v>
      </c>
    </row>
    <row r="290" spans="1:23">
      <c r="A290" s="6">
        <v>3</v>
      </c>
      <c r="B290" s="14" t="s">
        <v>10</v>
      </c>
      <c r="C290" s="20">
        <v>421642.19</v>
      </c>
      <c r="D290" s="7">
        <v>0</v>
      </c>
      <c r="E290" s="17">
        <v>47.07</v>
      </c>
      <c r="F290" s="17">
        <v>2.5139999999999998</v>
      </c>
      <c r="G290" s="17">
        <v>214.61988679999999</v>
      </c>
      <c r="H290" s="17">
        <v>7.3680000000000003</v>
      </c>
      <c r="J290" t="b">
        <v>1</v>
      </c>
      <c r="M290" t="s">
        <v>11</v>
      </c>
      <c r="Q290" t="s">
        <v>10</v>
      </c>
      <c r="S290">
        <v>19</v>
      </c>
      <c r="T290">
        <v>2</v>
      </c>
      <c r="U290">
        <v>2010</v>
      </c>
      <c r="W290" t="str">
        <f t="shared" si="9"/>
        <v>2/19/2010</v>
      </c>
    </row>
    <row r="291" spans="1:23">
      <c r="A291" s="6">
        <v>3</v>
      </c>
      <c r="B291" s="14" t="s">
        <v>12</v>
      </c>
      <c r="C291" s="20">
        <v>407204.86</v>
      </c>
      <c r="D291" s="7">
        <v>0</v>
      </c>
      <c r="E291" s="17">
        <v>52.05</v>
      </c>
      <c r="F291" s="17">
        <v>2.5609999999999999</v>
      </c>
      <c r="G291" s="17">
        <v>214.64751269999999</v>
      </c>
      <c r="H291" s="17">
        <v>7.3680000000000003</v>
      </c>
      <c r="J291" t="b">
        <v>1</v>
      </c>
      <c r="M291" t="s">
        <v>13</v>
      </c>
      <c r="Q291" t="s">
        <v>12</v>
      </c>
      <c r="S291">
        <v>26</v>
      </c>
      <c r="T291">
        <v>2</v>
      </c>
      <c r="U291">
        <v>2010</v>
      </c>
      <c r="W291" t="str">
        <f t="shared" si="9"/>
        <v>2/26/2010</v>
      </c>
    </row>
    <row r="292" spans="1:23">
      <c r="A292" s="6">
        <v>3</v>
      </c>
      <c r="B292" s="14" t="s">
        <v>14</v>
      </c>
      <c r="C292" s="20">
        <v>415202.04</v>
      </c>
      <c r="D292" s="7">
        <v>0</v>
      </c>
      <c r="E292" s="17">
        <v>53.04</v>
      </c>
      <c r="F292" s="17">
        <v>2.625</v>
      </c>
      <c r="G292" s="17">
        <v>214.6751386</v>
      </c>
      <c r="H292" s="17">
        <v>7.3680000000000003</v>
      </c>
      <c r="J292" t="b">
        <v>1</v>
      </c>
      <c r="M292">
        <v>5</v>
      </c>
      <c r="N292">
        <v>3</v>
      </c>
      <c r="O292">
        <v>2010</v>
      </c>
      <c r="Q292" t="str">
        <f t="shared" si="10"/>
        <v>3/5/2010</v>
      </c>
      <c r="S292">
        <v>5</v>
      </c>
    </row>
    <row r="293" spans="1:23">
      <c r="A293" s="6">
        <v>3</v>
      </c>
      <c r="B293" s="14" t="s">
        <v>15</v>
      </c>
      <c r="C293" s="20">
        <v>384200.69</v>
      </c>
      <c r="D293" s="7">
        <v>0</v>
      </c>
      <c r="E293" s="17">
        <v>63.08</v>
      </c>
      <c r="F293" s="17">
        <v>2.6669999999999998</v>
      </c>
      <c r="G293" s="17">
        <v>214.70276459999999</v>
      </c>
      <c r="H293" s="17">
        <v>7.3680000000000003</v>
      </c>
      <c r="J293" t="b">
        <v>1</v>
      </c>
      <c r="M293">
        <v>12</v>
      </c>
      <c r="N293">
        <v>3</v>
      </c>
      <c r="O293">
        <v>2010</v>
      </c>
      <c r="Q293" t="str">
        <f t="shared" si="10"/>
        <v>3/12/2010</v>
      </c>
      <c r="S293">
        <v>12</v>
      </c>
    </row>
    <row r="294" spans="1:23">
      <c r="A294" s="6">
        <v>3</v>
      </c>
      <c r="B294" s="14" t="s">
        <v>16</v>
      </c>
      <c r="C294" s="20">
        <v>375328.59</v>
      </c>
      <c r="D294" s="7">
        <v>0</v>
      </c>
      <c r="E294" s="17">
        <v>60.42</v>
      </c>
      <c r="F294" s="17">
        <v>2.72</v>
      </c>
      <c r="G294" s="17">
        <v>214.53012190000001</v>
      </c>
      <c r="H294" s="17">
        <v>7.3680000000000003</v>
      </c>
      <c r="J294" t="b">
        <v>1</v>
      </c>
      <c r="M294" t="s">
        <v>17</v>
      </c>
      <c r="Q294" t="s">
        <v>16</v>
      </c>
      <c r="S294">
        <v>19</v>
      </c>
      <c r="T294">
        <v>3</v>
      </c>
      <c r="U294">
        <v>2010</v>
      </c>
      <c r="W294" t="str">
        <f t="shared" si="9"/>
        <v>3/19/2010</v>
      </c>
    </row>
    <row r="295" spans="1:23">
      <c r="A295" s="6">
        <v>3</v>
      </c>
      <c r="B295" s="14" t="s">
        <v>18</v>
      </c>
      <c r="C295" s="20">
        <v>359949.27</v>
      </c>
      <c r="D295" s="7">
        <v>0</v>
      </c>
      <c r="E295" s="17">
        <v>57.06</v>
      </c>
      <c r="F295" s="17">
        <v>2.7320000000000002</v>
      </c>
      <c r="G295" s="17">
        <v>214.32410110000001</v>
      </c>
      <c r="H295" s="17">
        <v>7.3680000000000003</v>
      </c>
      <c r="J295" t="b">
        <v>1</v>
      </c>
      <c r="M295" t="s">
        <v>19</v>
      </c>
      <c r="Q295" t="s">
        <v>18</v>
      </c>
      <c r="S295">
        <v>26</v>
      </c>
      <c r="T295">
        <v>3</v>
      </c>
      <c r="U295">
        <v>2010</v>
      </c>
      <c r="W295" t="str">
        <f t="shared" si="9"/>
        <v>3/26/2010</v>
      </c>
    </row>
    <row r="296" spans="1:23">
      <c r="A296" s="6">
        <v>3</v>
      </c>
      <c r="B296" s="14" t="s">
        <v>20</v>
      </c>
      <c r="C296" s="20">
        <v>423294.4</v>
      </c>
      <c r="D296" s="7">
        <v>0</v>
      </c>
      <c r="E296" s="17">
        <v>65.56</v>
      </c>
      <c r="F296" s="17">
        <v>2.7189999999999999</v>
      </c>
      <c r="G296" s="17">
        <v>214.1180803</v>
      </c>
      <c r="H296" s="17">
        <v>7.343</v>
      </c>
      <c r="J296" t="b">
        <v>1</v>
      </c>
      <c r="M296">
        <v>2</v>
      </c>
      <c r="N296">
        <v>4</v>
      </c>
      <c r="O296">
        <v>2010</v>
      </c>
      <c r="Q296" t="str">
        <f t="shared" si="10"/>
        <v>4/2/2010</v>
      </c>
      <c r="S296">
        <v>2</v>
      </c>
    </row>
    <row r="297" spans="1:23">
      <c r="A297" s="6">
        <v>3</v>
      </c>
      <c r="B297" s="14" t="s">
        <v>21</v>
      </c>
      <c r="C297" s="20">
        <v>415870.28</v>
      </c>
      <c r="D297" s="7">
        <v>0</v>
      </c>
      <c r="E297" s="17">
        <v>68</v>
      </c>
      <c r="F297" s="17">
        <v>2.77</v>
      </c>
      <c r="G297" s="17">
        <v>213.9120595</v>
      </c>
      <c r="H297" s="17">
        <v>7.343</v>
      </c>
      <c r="J297" t="b">
        <v>1</v>
      </c>
      <c r="M297">
        <v>9</v>
      </c>
      <c r="N297">
        <v>4</v>
      </c>
      <c r="O297">
        <v>2010</v>
      </c>
      <c r="Q297" t="str">
        <f t="shared" si="10"/>
        <v>4/9/2010</v>
      </c>
      <c r="S297">
        <v>9</v>
      </c>
    </row>
    <row r="298" spans="1:23">
      <c r="A298" s="6">
        <v>3</v>
      </c>
      <c r="B298" s="14" t="s">
        <v>22</v>
      </c>
      <c r="C298" s="20">
        <v>354993.26</v>
      </c>
      <c r="D298" s="7">
        <v>0</v>
      </c>
      <c r="E298" s="17">
        <v>66.98</v>
      </c>
      <c r="F298" s="17">
        <v>2.8079999999999998</v>
      </c>
      <c r="G298" s="17">
        <v>213.77268889999999</v>
      </c>
      <c r="H298" s="17">
        <v>7.343</v>
      </c>
      <c r="J298" t="b">
        <v>1</v>
      </c>
      <c r="M298" t="s">
        <v>23</v>
      </c>
      <c r="Q298" t="s">
        <v>22</v>
      </c>
      <c r="S298">
        <v>16</v>
      </c>
      <c r="T298">
        <v>4</v>
      </c>
      <c r="U298">
        <v>2010</v>
      </c>
      <c r="W298" t="str">
        <f t="shared" si="9"/>
        <v>4/16/2010</v>
      </c>
    </row>
    <row r="299" spans="1:23">
      <c r="A299" s="6">
        <v>3</v>
      </c>
      <c r="B299" s="14" t="s">
        <v>24</v>
      </c>
      <c r="C299" s="20">
        <v>339976.65</v>
      </c>
      <c r="D299" s="7">
        <v>0</v>
      </c>
      <c r="E299" s="17">
        <v>67.87</v>
      </c>
      <c r="F299" s="17">
        <v>2.7949999999999999</v>
      </c>
      <c r="G299" s="17">
        <v>213.72218520000001</v>
      </c>
      <c r="H299" s="17">
        <v>7.343</v>
      </c>
      <c r="J299" t="b">
        <v>1</v>
      </c>
      <c r="M299" t="s">
        <v>25</v>
      </c>
      <c r="Q299" t="s">
        <v>24</v>
      </c>
      <c r="S299">
        <v>23</v>
      </c>
      <c r="T299">
        <v>4</v>
      </c>
      <c r="U299">
        <v>2010</v>
      </c>
      <c r="W299" t="str">
        <f t="shared" si="9"/>
        <v>4/23/2010</v>
      </c>
    </row>
    <row r="300" spans="1:23">
      <c r="A300" s="6">
        <v>3</v>
      </c>
      <c r="B300" s="14" t="s">
        <v>26</v>
      </c>
      <c r="C300" s="20">
        <v>361248.39</v>
      </c>
      <c r="D300" s="7">
        <v>0</v>
      </c>
      <c r="E300" s="17">
        <v>70.239999999999995</v>
      </c>
      <c r="F300" s="17">
        <v>2.78</v>
      </c>
      <c r="G300" s="17">
        <v>213.67168150000001</v>
      </c>
      <c r="H300" s="17">
        <v>7.343</v>
      </c>
      <c r="J300" t="b">
        <v>1</v>
      </c>
      <c r="M300" t="s">
        <v>27</v>
      </c>
      <c r="Q300" t="s">
        <v>26</v>
      </c>
      <c r="S300">
        <v>30</v>
      </c>
      <c r="T300">
        <v>4</v>
      </c>
      <c r="U300">
        <v>2010</v>
      </c>
      <c r="W300" t="str">
        <f t="shared" si="9"/>
        <v>4/30/2010</v>
      </c>
    </row>
    <row r="301" spans="1:23">
      <c r="A301" s="6">
        <v>3</v>
      </c>
      <c r="B301" s="14" t="s">
        <v>28</v>
      </c>
      <c r="C301" s="20">
        <v>399323.86</v>
      </c>
      <c r="D301" s="7">
        <v>0</v>
      </c>
      <c r="E301" s="17">
        <v>73.47</v>
      </c>
      <c r="F301" s="17">
        <v>2.835</v>
      </c>
      <c r="G301" s="17">
        <v>213.6211778</v>
      </c>
      <c r="H301" s="17">
        <v>7.343</v>
      </c>
      <c r="J301" t="b">
        <v>1</v>
      </c>
      <c r="M301">
        <v>7</v>
      </c>
      <c r="N301">
        <v>5</v>
      </c>
      <c r="O301">
        <v>2010</v>
      </c>
      <c r="Q301" t="str">
        <f t="shared" si="10"/>
        <v>5/7/2010</v>
      </c>
      <c r="S301">
        <v>7</v>
      </c>
    </row>
    <row r="302" spans="1:23">
      <c r="A302" s="6">
        <v>3</v>
      </c>
      <c r="B302" s="14" t="s">
        <v>29</v>
      </c>
      <c r="C302" s="20">
        <v>384357.94</v>
      </c>
      <c r="D302" s="7">
        <v>0</v>
      </c>
      <c r="E302" s="17">
        <v>77.180000000000007</v>
      </c>
      <c r="F302" s="17">
        <v>2.8540000000000001</v>
      </c>
      <c r="G302" s="17">
        <v>213.61961389999999</v>
      </c>
      <c r="H302" s="17">
        <v>7.343</v>
      </c>
      <c r="J302" t="b">
        <v>1</v>
      </c>
      <c r="M302" t="s">
        <v>30</v>
      </c>
      <c r="Q302" t="s">
        <v>29</v>
      </c>
      <c r="S302">
        <v>14</v>
      </c>
      <c r="T302">
        <v>5</v>
      </c>
      <c r="U302">
        <v>2010</v>
      </c>
      <c r="W302" t="str">
        <f t="shared" si="9"/>
        <v>5/14/2010</v>
      </c>
    </row>
    <row r="303" spans="1:23">
      <c r="A303" s="6">
        <v>3</v>
      </c>
      <c r="B303" s="14" t="s">
        <v>31</v>
      </c>
      <c r="C303" s="20">
        <v>343763.17</v>
      </c>
      <c r="D303" s="7">
        <v>0</v>
      </c>
      <c r="E303" s="17">
        <v>75.81</v>
      </c>
      <c r="F303" s="17">
        <v>2.8260000000000001</v>
      </c>
      <c r="G303" s="17">
        <v>213.91168859999999</v>
      </c>
      <c r="H303" s="17">
        <v>7.343</v>
      </c>
      <c r="J303" t="b">
        <v>1</v>
      </c>
      <c r="M303" t="s">
        <v>32</v>
      </c>
      <c r="Q303" t="s">
        <v>31</v>
      </c>
      <c r="S303">
        <v>21</v>
      </c>
      <c r="T303">
        <v>5</v>
      </c>
      <c r="U303">
        <v>2010</v>
      </c>
      <c r="W303" t="str">
        <f t="shared" si="9"/>
        <v>5/21/2010</v>
      </c>
    </row>
    <row r="304" spans="1:23">
      <c r="A304" s="6">
        <v>3</v>
      </c>
      <c r="B304" s="14" t="s">
        <v>33</v>
      </c>
      <c r="C304" s="20">
        <v>350089.23</v>
      </c>
      <c r="D304" s="7">
        <v>0</v>
      </c>
      <c r="E304" s="17">
        <v>78.599999999999994</v>
      </c>
      <c r="F304" s="17">
        <v>2.7589999999999999</v>
      </c>
      <c r="G304" s="17">
        <v>214.20376340000001</v>
      </c>
      <c r="H304" s="17">
        <v>7.343</v>
      </c>
      <c r="J304" t="b">
        <v>1</v>
      </c>
      <c r="M304" t="s">
        <v>34</v>
      </c>
      <c r="Q304" t="s">
        <v>33</v>
      </c>
      <c r="S304">
        <v>28</v>
      </c>
      <c r="T304">
        <v>5</v>
      </c>
      <c r="U304">
        <v>2010</v>
      </c>
      <c r="W304" t="str">
        <f t="shared" si="9"/>
        <v>5/28/2010</v>
      </c>
    </row>
    <row r="305" spans="1:23">
      <c r="A305" s="6">
        <v>3</v>
      </c>
      <c r="B305" s="14" t="s">
        <v>35</v>
      </c>
      <c r="C305" s="20">
        <v>396968.8</v>
      </c>
      <c r="D305" s="7">
        <v>0</v>
      </c>
      <c r="E305" s="17">
        <v>78.53</v>
      </c>
      <c r="F305" s="17">
        <v>2.7050000000000001</v>
      </c>
      <c r="G305" s="17">
        <v>214.49583820000001</v>
      </c>
      <c r="H305" s="17">
        <v>7.343</v>
      </c>
      <c r="J305" t="b">
        <v>1</v>
      </c>
      <c r="M305">
        <v>4</v>
      </c>
      <c r="N305">
        <v>6</v>
      </c>
      <c r="O305">
        <v>2010</v>
      </c>
      <c r="Q305" t="str">
        <f t="shared" si="10"/>
        <v>6/4/2010</v>
      </c>
      <c r="S305">
        <v>4</v>
      </c>
    </row>
    <row r="306" spans="1:23">
      <c r="A306" s="6">
        <v>3</v>
      </c>
      <c r="B306" s="14" t="s">
        <v>36</v>
      </c>
      <c r="C306" s="20">
        <v>355017.09</v>
      </c>
      <c r="D306" s="7">
        <v>0</v>
      </c>
      <c r="E306" s="17">
        <v>82.1</v>
      </c>
      <c r="F306" s="17">
        <v>2.6680000000000001</v>
      </c>
      <c r="G306" s="17">
        <v>214.787913</v>
      </c>
      <c r="H306" s="17">
        <v>7.343</v>
      </c>
      <c r="J306" t="b">
        <v>1</v>
      </c>
      <c r="M306">
        <v>11</v>
      </c>
      <c r="N306">
        <v>6</v>
      </c>
      <c r="O306">
        <v>2010</v>
      </c>
      <c r="Q306" t="str">
        <f t="shared" si="10"/>
        <v>6/11/2010</v>
      </c>
      <c r="S306">
        <v>11</v>
      </c>
    </row>
    <row r="307" spans="1:23">
      <c r="A307" s="6">
        <v>3</v>
      </c>
      <c r="B307" s="14" t="s">
        <v>37</v>
      </c>
      <c r="C307" s="20">
        <v>364076.85</v>
      </c>
      <c r="D307" s="7">
        <v>0</v>
      </c>
      <c r="E307" s="17">
        <v>83.52</v>
      </c>
      <c r="F307" s="17">
        <v>2.637</v>
      </c>
      <c r="G307" s="17">
        <v>214.78582589999999</v>
      </c>
      <c r="H307" s="17">
        <v>7.343</v>
      </c>
      <c r="J307" t="b">
        <v>1</v>
      </c>
      <c r="M307" t="s">
        <v>38</v>
      </c>
      <c r="Q307" t="s">
        <v>37</v>
      </c>
      <c r="S307">
        <v>18</v>
      </c>
      <c r="T307">
        <v>6</v>
      </c>
      <c r="U307">
        <v>2010</v>
      </c>
      <c r="W307" t="str">
        <f t="shared" si="9"/>
        <v>6/18/2010</v>
      </c>
    </row>
    <row r="308" spans="1:23">
      <c r="A308" s="6">
        <v>3</v>
      </c>
      <c r="B308" s="14" t="s">
        <v>39</v>
      </c>
      <c r="C308" s="20">
        <v>357346.48</v>
      </c>
      <c r="D308" s="7">
        <v>0</v>
      </c>
      <c r="E308" s="17">
        <v>83.79</v>
      </c>
      <c r="F308" s="17">
        <v>2.653</v>
      </c>
      <c r="G308" s="17">
        <v>214.6660741</v>
      </c>
      <c r="H308" s="17">
        <v>7.343</v>
      </c>
      <c r="J308" t="b">
        <v>1</v>
      </c>
      <c r="M308" t="s">
        <v>40</v>
      </c>
      <c r="Q308" t="s">
        <v>39</v>
      </c>
      <c r="S308">
        <v>25</v>
      </c>
      <c r="T308">
        <v>6</v>
      </c>
      <c r="U308">
        <v>2010</v>
      </c>
      <c r="W308" t="str">
        <f t="shared" si="9"/>
        <v>6/25/2010</v>
      </c>
    </row>
    <row r="309" spans="1:23">
      <c r="A309" s="6">
        <v>3</v>
      </c>
      <c r="B309" s="14" t="s">
        <v>41</v>
      </c>
      <c r="C309" s="20">
        <v>381151.72</v>
      </c>
      <c r="D309" s="7">
        <v>0</v>
      </c>
      <c r="E309" s="17">
        <v>82.2</v>
      </c>
      <c r="F309" s="17">
        <v>2.669</v>
      </c>
      <c r="G309" s="17">
        <v>214.54632219999999</v>
      </c>
      <c r="H309" s="17">
        <v>7.3460000000000001</v>
      </c>
      <c r="J309" t="b">
        <v>1</v>
      </c>
      <c r="M309">
        <v>2</v>
      </c>
      <c r="N309">
        <v>7</v>
      </c>
      <c r="O309">
        <v>2010</v>
      </c>
      <c r="Q309" t="str">
        <f t="shared" si="10"/>
        <v>7/2/2010</v>
      </c>
      <c r="S309">
        <v>2</v>
      </c>
    </row>
    <row r="310" spans="1:23">
      <c r="A310" s="6">
        <v>3</v>
      </c>
      <c r="B310" s="14" t="s">
        <v>42</v>
      </c>
      <c r="C310" s="20">
        <v>349214.18</v>
      </c>
      <c r="D310" s="7">
        <v>0</v>
      </c>
      <c r="E310" s="17">
        <v>81.75</v>
      </c>
      <c r="F310" s="17">
        <v>2.6419999999999999</v>
      </c>
      <c r="G310" s="17">
        <v>214.4265704</v>
      </c>
      <c r="H310" s="17">
        <v>7.3460000000000001</v>
      </c>
      <c r="J310" t="b">
        <v>1</v>
      </c>
      <c r="M310">
        <v>9</v>
      </c>
      <c r="N310">
        <v>7</v>
      </c>
      <c r="O310">
        <v>2010</v>
      </c>
      <c r="Q310" t="str">
        <f t="shared" si="10"/>
        <v>7/9/2010</v>
      </c>
      <c r="S310">
        <v>9</v>
      </c>
    </row>
    <row r="311" spans="1:23">
      <c r="A311" s="6">
        <v>3</v>
      </c>
      <c r="B311" s="14" t="s">
        <v>43</v>
      </c>
      <c r="C311" s="20">
        <v>352728.78</v>
      </c>
      <c r="D311" s="7">
        <v>0</v>
      </c>
      <c r="E311" s="17">
        <v>84.32</v>
      </c>
      <c r="F311" s="17">
        <v>2.6230000000000002</v>
      </c>
      <c r="G311" s="17">
        <v>214.41764760000001</v>
      </c>
      <c r="H311" s="17">
        <v>7.3460000000000001</v>
      </c>
      <c r="J311" t="b">
        <v>1</v>
      </c>
      <c r="M311" t="s">
        <v>44</v>
      </c>
      <c r="Q311" t="s">
        <v>43</v>
      </c>
      <c r="S311">
        <v>16</v>
      </c>
      <c r="T311">
        <v>7</v>
      </c>
      <c r="U311">
        <v>2010</v>
      </c>
      <c r="W311" t="str">
        <f t="shared" si="9"/>
        <v>7/16/2010</v>
      </c>
    </row>
    <row r="312" spans="1:23">
      <c r="A312" s="6">
        <v>3</v>
      </c>
      <c r="B312" s="14" t="s">
        <v>45</v>
      </c>
      <c r="C312" s="20">
        <v>352864.49</v>
      </c>
      <c r="D312" s="7">
        <v>0</v>
      </c>
      <c r="E312" s="17">
        <v>83.32</v>
      </c>
      <c r="F312" s="17">
        <v>2.6080000000000001</v>
      </c>
      <c r="G312" s="17">
        <v>214.55649679999999</v>
      </c>
      <c r="H312" s="17">
        <v>7.3460000000000001</v>
      </c>
      <c r="J312" t="b">
        <v>1</v>
      </c>
      <c r="M312" t="s">
        <v>46</v>
      </c>
      <c r="Q312" t="s">
        <v>45</v>
      </c>
      <c r="S312">
        <v>23</v>
      </c>
      <c r="T312">
        <v>7</v>
      </c>
      <c r="U312">
        <v>2010</v>
      </c>
      <c r="W312" t="str">
        <f t="shared" si="9"/>
        <v>7/23/2010</v>
      </c>
    </row>
    <row r="313" spans="1:23">
      <c r="A313" s="6">
        <v>3</v>
      </c>
      <c r="B313" s="14" t="s">
        <v>47</v>
      </c>
      <c r="C313" s="20">
        <v>347955.05</v>
      </c>
      <c r="D313" s="7">
        <v>0</v>
      </c>
      <c r="E313" s="17">
        <v>82.04</v>
      </c>
      <c r="F313" s="17">
        <v>2.64</v>
      </c>
      <c r="G313" s="17">
        <v>214.695346</v>
      </c>
      <c r="H313" s="17">
        <v>7.3460000000000001</v>
      </c>
      <c r="J313" t="b">
        <v>1</v>
      </c>
      <c r="M313" t="s">
        <v>48</v>
      </c>
      <c r="Q313" t="s">
        <v>47</v>
      </c>
      <c r="S313">
        <v>30</v>
      </c>
      <c r="T313">
        <v>7</v>
      </c>
      <c r="U313">
        <v>2010</v>
      </c>
      <c r="W313" t="str">
        <f t="shared" si="9"/>
        <v>7/30/2010</v>
      </c>
    </row>
    <row r="314" spans="1:23">
      <c r="A314" s="6">
        <v>3</v>
      </c>
      <c r="B314" s="14" t="s">
        <v>49</v>
      </c>
      <c r="C314" s="20">
        <v>402635.76</v>
      </c>
      <c r="D314" s="7">
        <v>0</v>
      </c>
      <c r="E314" s="17">
        <v>85.13</v>
      </c>
      <c r="F314" s="17">
        <v>2.6269999999999998</v>
      </c>
      <c r="G314" s="17">
        <v>214.83419520000001</v>
      </c>
      <c r="H314" s="17">
        <v>7.3460000000000001</v>
      </c>
      <c r="J314" t="b">
        <v>1</v>
      </c>
      <c r="M314">
        <v>6</v>
      </c>
      <c r="N314">
        <v>8</v>
      </c>
      <c r="O314">
        <v>2010</v>
      </c>
      <c r="Q314" t="str">
        <f t="shared" si="10"/>
        <v>8/6/2010</v>
      </c>
      <c r="S314">
        <v>6</v>
      </c>
    </row>
    <row r="315" spans="1:23">
      <c r="A315" s="6">
        <v>3</v>
      </c>
      <c r="B315" s="14" t="s">
        <v>50</v>
      </c>
      <c r="C315" s="20">
        <v>339597.38</v>
      </c>
      <c r="D315" s="7">
        <v>0</v>
      </c>
      <c r="E315" s="17">
        <v>86.74</v>
      </c>
      <c r="F315" s="17">
        <v>2.6920000000000002</v>
      </c>
      <c r="G315" s="17">
        <v>214.97304439999999</v>
      </c>
      <c r="H315" s="17">
        <v>7.3460000000000001</v>
      </c>
      <c r="J315" t="b">
        <v>1</v>
      </c>
      <c r="M315" t="s">
        <v>51</v>
      </c>
      <c r="Q315" t="s">
        <v>50</v>
      </c>
      <c r="S315">
        <v>13</v>
      </c>
      <c r="T315">
        <v>8</v>
      </c>
      <c r="U315">
        <v>2010</v>
      </c>
      <c r="W315" t="str">
        <f t="shared" si="9"/>
        <v>8/13/2010</v>
      </c>
    </row>
    <row r="316" spans="1:23">
      <c r="A316" s="6">
        <v>3</v>
      </c>
      <c r="B316" s="14" t="s">
        <v>52</v>
      </c>
      <c r="C316" s="20">
        <v>351728.21</v>
      </c>
      <c r="D316" s="7">
        <v>0</v>
      </c>
      <c r="E316" s="17">
        <v>88.02</v>
      </c>
      <c r="F316" s="17">
        <v>2.6640000000000001</v>
      </c>
      <c r="G316" s="17">
        <v>214.9314191</v>
      </c>
      <c r="H316" s="17">
        <v>7.3460000000000001</v>
      </c>
      <c r="J316" t="b">
        <v>1</v>
      </c>
      <c r="M316" t="s">
        <v>53</v>
      </c>
      <c r="Q316" t="s">
        <v>52</v>
      </c>
      <c r="S316">
        <v>20</v>
      </c>
      <c r="T316">
        <v>8</v>
      </c>
      <c r="U316">
        <v>2010</v>
      </c>
      <c r="W316" t="str">
        <f t="shared" si="9"/>
        <v>8/20/2010</v>
      </c>
    </row>
    <row r="317" spans="1:23">
      <c r="A317" s="6">
        <v>3</v>
      </c>
      <c r="B317" s="14" t="s">
        <v>54</v>
      </c>
      <c r="C317" s="20">
        <v>362134.09</v>
      </c>
      <c r="D317" s="7">
        <v>0</v>
      </c>
      <c r="E317" s="17">
        <v>86.15</v>
      </c>
      <c r="F317" s="17">
        <v>2.6190000000000002</v>
      </c>
      <c r="G317" s="17">
        <v>214.88979380000001</v>
      </c>
      <c r="H317" s="17">
        <v>7.3460000000000001</v>
      </c>
      <c r="J317" t="b">
        <v>1</v>
      </c>
      <c r="M317" t="s">
        <v>55</v>
      </c>
      <c r="Q317" t="s">
        <v>54</v>
      </c>
      <c r="S317">
        <v>27</v>
      </c>
      <c r="T317">
        <v>8</v>
      </c>
      <c r="U317">
        <v>2010</v>
      </c>
      <c r="W317" t="str">
        <f t="shared" si="9"/>
        <v>8/27/2010</v>
      </c>
    </row>
    <row r="318" spans="1:23">
      <c r="A318" s="6">
        <v>3</v>
      </c>
      <c r="B318" s="14" t="s">
        <v>56</v>
      </c>
      <c r="C318" s="20">
        <v>366473.97</v>
      </c>
      <c r="D318" s="7">
        <v>0</v>
      </c>
      <c r="E318" s="17">
        <v>84.16</v>
      </c>
      <c r="F318" s="17">
        <v>2.577</v>
      </c>
      <c r="G318" s="17">
        <v>214.84816850000001</v>
      </c>
      <c r="H318" s="17">
        <v>7.3460000000000001</v>
      </c>
      <c r="J318" t="b">
        <v>1</v>
      </c>
      <c r="M318">
        <v>3</v>
      </c>
      <c r="N318">
        <v>9</v>
      </c>
      <c r="O318">
        <v>2010</v>
      </c>
      <c r="Q318" t="str">
        <f t="shared" si="10"/>
        <v>9/3/2010</v>
      </c>
      <c r="S318">
        <v>3</v>
      </c>
    </row>
    <row r="319" spans="1:23">
      <c r="A319" s="6">
        <v>3</v>
      </c>
      <c r="B319" s="14" t="s">
        <v>57</v>
      </c>
      <c r="C319" s="20">
        <v>352260.97</v>
      </c>
      <c r="D319" s="7">
        <v>1</v>
      </c>
      <c r="E319" s="17">
        <v>80.84</v>
      </c>
      <c r="F319" s="17">
        <v>2.5649999999999999</v>
      </c>
      <c r="G319" s="17">
        <v>214.8065431</v>
      </c>
      <c r="H319" s="17">
        <v>7.3460000000000001</v>
      </c>
      <c r="J319" t="b">
        <v>1</v>
      </c>
      <c r="M319">
        <v>10</v>
      </c>
      <c r="N319">
        <v>9</v>
      </c>
      <c r="O319">
        <v>2010</v>
      </c>
      <c r="Q319" t="str">
        <f t="shared" si="10"/>
        <v>9/10/2010</v>
      </c>
      <c r="S319">
        <v>10</v>
      </c>
    </row>
    <row r="320" spans="1:23">
      <c r="A320" s="6">
        <v>3</v>
      </c>
      <c r="B320" s="14" t="s">
        <v>58</v>
      </c>
      <c r="C320" s="20">
        <v>363064.64</v>
      </c>
      <c r="D320" s="7">
        <v>0</v>
      </c>
      <c r="E320" s="17">
        <v>82.36</v>
      </c>
      <c r="F320" s="17">
        <v>2.5819999999999999</v>
      </c>
      <c r="G320" s="17">
        <v>214.8322484</v>
      </c>
      <c r="H320" s="17">
        <v>7.3460000000000001</v>
      </c>
      <c r="J320" t="b">
        <v>1</v>
      </c>
      <c r="M320" t="s">
        <v>59</v>
      </c>
      <c r="Q320" t="s">
        <v>58</v>
      </c>
      <c r="S320">
        <v>17</v>
      </c>
      <c r="T320">
        <v>9</v>
      </c>
      <c r="U320">
        <v>2010</v>
      </c>
      <c r="W320" t="str">
        <f t="shared" si="9"/>
        <v>9/17/2010</v>
      </c>
    </row>
    <row r="321" spans="1:23">
      <c r="A321" s="6">
        <v>3</v>
      </c>
      <c r="B321" s="14" t="s">
        <v>60</v>
      </c>
      <c r="C321" s="20">
        <v>355626.87</v>
      </c>
      <c r="D321" s="7">
        <v>0</v>
      </c>
      <c r="E321" s="17">
        <v>76.900000000000006</v>
      </c>
      <c r="F321" s="17">
        <v>2.6240000000000001</v>
      </c>
      <c r="G321" s="17">
        <v>214.90845160000001</v>
      </c>
      <c r="H321" s="17">
        <v>7.3460000000000001</v>
      </c>
      <c r="J321" t="b">
        <v>1</v>
      </c>
      <c r="M321" t="s">
        <v>61</v>
      </c>
      <c r="Q321" t="s">
        <v>60</v>
      </c>
      <c r="S321">
        <v>24</v>
      </c>
      <c r="T321">
        <v>9</v>
      </c>
      <c r="U321">
        <v>2010</v>
      </c>
      <c r="W321" t="str">
        <f t="shared" si="9"/>
        <v>9/24/2010</v>
      </c>
    </row>
    <row r="322" spans="1:23">
      <c r="A322" s="6">
        <v>3</v>
      </c>
      <c r="B322" s="14" t="s">
        <v>62</v>
      </c>
      <c r="C322" s="20">
        <v>358784.1</v>
      </c>
      <c r="D322" s="7">
        <v>0</v>
      </c>
      <c r="E322" s="17">
        <v>73.599999999999994</v>
      </c>
      <c r="F322" s="17">
        <v>2.6030000000000002</v>
      </c>
      <c r="G322" s="17">
        <v>214.98465479999999</v>
      </c>
      <c r="H322" s="17">
        <v>7.5640000000000001</v>
      </c>
      <c r="J322" t="b">
        <v>1</v>
      </c>
      <c r="M322">
        <v>1</v>
      </c>
      <c r="N322">
        <v>10</v>
      </c>
      <c r="O322">
        <v>2010</v>
      </c>
      <c r="Q322" t="str">
        <f t="shared" si="10"/>
        <v>10/1/2010</v>
      </c>
      <c r="S322">
        <v>1</v>
      </c>
    </row>
    <row r="323" spans="1:23">
      <c r="A323" s="6">
        <v>3</v>
      </c>
      <c r="B323" s="14" t="s">
        <v>63</v>
      </c>
      <c r="C323" s="20">
        <v>395107.35</v>
      </c>
      <c r="D323" s="7">
        <v>0</v>
      </c>
      <c r="E323" s="17">
        <v>66.989999999999995</v>
      </c>
      <c r="F323" s="17">
        <v>2.633</v>
      </c>
      <c r="G323" s="17">
        <v>215.060858</v>
      </c>
      <c r="H323" s="17">
        <v>7.5640000000000001</v>
      </c>
      <c r="J323" t="b">
        <v>1</v>
      </c>
      <c r="M323">
        <v>8</v>
      </c>
      <c r="N323">
        <v>10</v>
      </c>
      <c r="O323">
        <v>2010</v>
      </c>
      <c r="Q323" t="str">
        <f t="shared" si="10"/>
        <v>10/8/2010</v>
      </c>
      <c r="S323">
        <v>8</v>
      </c>
    </row>
    <row r="324" spans="1:23">
      <c r="A324" s="6">
        <v>3</v>
      </c>
      <c r="B324" s="14" t="s">
        <v>64</v>
      </c>
      <c r="C324" s="20">
        <v>345584.39</v>
      </c>
      <c r="D324" s="7">
        <v>0</v>
      </c>
      <c r="E324" s="17">
        <v>69.709999999999994</v>
      </c>
      <c r="F324" s="17">
        <v>2.72</v>
      </c>
      <c r="G324" s="17">
        <v>215.12931140000001</v>
      </c>
      <c r="H324" s="17">
        <v>7.5640000000000001</v>
      </c>
      <c r="J324" t="b">
        <v>1</v>
      </c>
      <c r="M324" t="s">
        <v>65</v>
      </c>
      <c r="Q324" t="s">
        <v>64</v>
      </c>
      <c r="S324">
        <v>15</v>
      </c>
      <c r="T324">
        <v>10</v>
      </c>
      <c r="U324">
        <v>2010</v>
      </c>
      <c r="W324" t="str">
        <f t="shared" si="9"/>
        <v>10/15/2010</v>
      </c>
    </row>
    <row r="325" spans="1:23">
      <c r="A325" s="6">
        <v>3</v>
      </c>
      <c r="B325" s="14" t="s">
        <v>66</v>
      </c>
      <c r="C325" s="20">
        <v>348895.98</v>
      </c>
      <c r="D325" s="7">
        <v>0</v>
      </c>
      <c r="E325" s="17">
        <v>71.64</v>
      </c>
      <c r="F325" s="17">
        <v>2.7250000000000001</v>
      </c>
      <c r="G325" s="17">
        <v>215.17839000000001</v>
      </c>
      <c r="H325" s="17">
        <v>7.5640000000000001</v>
      </c>
      <c r="J325" t="b">
        <v>1</v>
      </c>
      <c r="M325" t="s">
        <v>67</v>
      </c>
      <c r="Q325" t="s">
        <v>66</v>
      </c>
      <c r="S325">
        <v>22</v>
      </c>
      <c r="T325">
        <v>10</v>
      </c>
      <c r="U325">
        <v>2010</v>
      </c>
      <c r="W325" t="str">
        <f t="shared" ref="W325:W388" si="11">CONCATENATE(T325, "/",S325,"/",U325)</f>
        <v>10/22/2010</v>
      </c>
    </row>
    <row r="326" spans="1:23">
      <c r="A326" s="6">
        <v>3</v>
      </c>
      <c r="B326" s="14" t="s">
        <v>68</v>
      </c>
      <c r="C326" s="20">
        <v>348591.74</v>
      </c>
      <c r="D326" s="7">
        <v>0</v>
      </c>
      <c r="E326" s="17">
        <v>72.040000000000006</v>
      </c>
      <c r="F326" s="17">
        <v>2.7160000000000002</v>
      </c>
      <c r="G326" s="17">
        <v>215.22746860000001</v>
      </c>
      <c r="H326" s="17">
        <v>7.5640000000000001</v>
      </c>
      <c r="J326" t="b">
        <v>1</v>
      </c>
      <c r="M326" t="s">
        <v>69</v>
      </c>
      <c r="Q326" t="s">
        <v>68</v>
      </c>
      <c r="S326">
        <v>29</v>
      </c>
      <c r="T326">
        <v>10</v>
      </c>
      <c r="U326">
        <v>2010</v>
      </c>
      <c r="W326" t="str">
        <f t="shared" si="11"/>
        <v>10/29/2010</v>
      </c>
    </row>
    <row r="327" spans="1:23">
      <c r="A327" s="6">
        <v>3</v>
      </c>
      <c r="B327" s="14" t="s">
        <v>70</v>
      </c>
      <c r="C327" s="20">
        <v>423175.56</v>
      </c>
      <c r="D327" s="7">
        <v>0</v>
      </c>
      <c r="E327" s="17">
        <v>62.94</v>
      </c>
      <c r="F327" s="17">
        <v>2.6890000000000001</v>
      </c>
      <c r="G327" s="17">
        <v>215.27654720000001</v>
      </c>
      <c r="H327" s="17">
        <v>7.5640000000000001</v>
      </c>
      <c r="J327" t="b">
        <v>1</v>
      </c>
      <c r="M327">
        <v>5</v>
      </c>
      <c r="N327">
        <v>11</v>
      </c>
      <c r="O327">
        <v>2010</v>
      </c>
      <c r="Q327" t="str">
        <f t="shared" si="10"/>
        <v>11/5/2010</v>
      </c>
      <c r="S327">
        <v>5</v>
      </c>
    </row>
    <row r="328" spans="1:23">
      <c r="A328" s="6">
        <v>3</v>
      </c>
      <c r="B328" s="14" t="s">
        <v>71</v>
      </c>
      <c r="C328" s="20">
        <v>386635.03</v>
      </c>
      <c r="D328" s="7">
        <v>0</v>
      </c>
      <c r="E328" s="17">
        <v>62.79</v>
      </c>
      <c r="F328" s="17">
        <v>2.7280000000000002</v>
      </c>
      <c r="G328" s="17">
        <v>215.32562580000001</v>
      </c>
      <c r="H328" s="17">
        <v>7.5640000000000001</v>
      </c>
      <c r="J328" t="b">
        <v>1</v>
      </c>
      <c r="M328">
        <v>12</v>
      </c>
      <c r="N328">
        <v>11</v>
      </c>
      <c r="O328">
        <v>2010</v>
      </c>
      <c r="Q328" t="str">
        <f t="shared" ref="Q328:Q388" si="12">CONCATENATE(N328,"/",M328,"/",O328)</f>
        <v>11/12/2010</v>
      </c>
      <c r="S328">
        <v>12</v>
      </c>
    </row>
    <row r="329" spans="1:23">
      <c r="A329" s="6">
        <v>3</v>
      </c>
      <c r="B329" s="14" t="s">
        <v>72</v>
      </c>
      <c r="C329" s="20">
        <v>372545.32</v>
      </c>
      <c r="D329" s="7">
        <v>0</v>
      </c>
      <c r="E329" s="17">
        <v>57.72</v>
      </c>
      <c r="F329" s="17">
        <v>2.7709999999999999</v>
      </c>
      <c r="G329" s="17">
        <v>215.2074519</v>
      </c>
      <c r="H329" s="17">
        <v>7.5640000000000001</v>
      </c>
      <c r="J329" t="b">
        <v>1</v>
      </c>
      <c r="M329" t="s">
        <v>73</v>
      </c>
      <c r="Q329" t="s">
        <v>72</v>
      </c>
      <c r="S329">
        <v>19</v>
      </c>
      <c r="T329">
        <v>11</v>
      </c>
      <c r="U329">
        <v>2010</v>
      </c>
      <c r="W329" t="str">
        <f t="shared" si="11"/>
        <v>11/19/2010</v>
      </c>
    </row>
    <row r="330" spans="1:23">
      <c r="A330" s="6">
        <v>3</v>
      </c>
      <c r="B330" s="14" t="s">
        <v>74</v>
      </c>
      <c r="C330" s="20">
        <v>565567.84</v>
      </c>
      <c r="D330" s="7">
        <v>1</v>
      </c>
      <c r="E330" s="17">
        <v>68.709999999999994</v>
      </c>
      <c r="F330" s="17">
        <v>2.7349999999999999</v>
      </c>
      <c r="G330" s="17">
        <v>215.06140250000001</v>
      </c>
      <c r="H330" s="17">
        <v>7.5640000000000001</v>
      </c>
      <c r="J330" t="b">
        <v>1</v>
      </c>
      <c r="M330" t="s">
        <v>75</v>
      </c>
      <c r="Q330" t="s">
        <v>74</v>
      </c>
      <c r="S330">
        <v>26</v>
      </c>
      <c r="T330">
        <v>11</v>
      </c>
      <c r="U330">
        <v>2010</v>
      </c>
      <c r="W330" t="str">
        <f t="shared" si="11"/>
        <v>11/26/2010</v>
      </c>
    </row>
    <row r="331" spans="1:23">
      <c r="A331" s="6">
        <v>3</v>
      </c>
      <c r="B331" s="14" t="s">
        <v>76</v>
      </c>
      <c r="C331" s="20">
        <v>476420.77</v>
      </c>
      <c r="D331" s="7">
        <v>0</v>
      </c>
      <c r="E331" s="17">
        <v>53.76</v>
      </c>
      <c r="F331" s="17">
        <v>2.7080000000000002</v>
      </c>
      <c r="G331" s="17">
        <v>214.9153531</v>
      </c>
      <c r="H331" s="17">
        <v>7.5640000000000001</v>
      </c>
      <c r="J331" t="b">
        <v>1</v>
      </c>
      <c r="M331">
        <v>3</v>
      </c>
      <c r="N331">
        <v>12</v>
      </c>
      <c r="O331">
        <v>2010</v>
      </c>
      <c r="Q331" t="str">
        <f t="shared" si="12"/>
        <v>12/3/2010</v>
      </c>
      <c r="S331">
        <v>3</v>
      </c>
    </row>
    <row r="332" spans="1:23">
      <c r="A332" s="6">
        <v>3</v>
      </c>
      <c r="B332" s="14" t="s">
        <v>77</v>
      </c>
      <c r="C332" s="20">
        <v>467642.03</v>
      </c>
      <c r="D332" s="7">
        <v>0</v>
      </c>
      <c r="E332" s="17">
        <v>51.13</v>
      </c>
      <c r="F332" s="17">
        <v>2.843</v>
      </c>
      <c r="G332" s="17">
        <v>214.76930369999999</v>
      </c>
      <c r="H332" s="17">
        <v>7.5640000000000001</v>
      </c>
      <c r="J332" t="b">
        <v>1</v>
      </c>
      <c r="M332">
        <v>10</v>
      </c>
      <c r="N332">
        <v>12</v>
      </c>
      <c r="O332">
        <v>2010</v>
      </c>
      <c r="Q332" t="str">
        <f t="shared" si="12"/>
        <v>12/10/2010</v>
      </c>
      <c r="S332">
        <v>10</v>
      </c>
    </row>
    <row r="333" spans="1:23">
      <c r="A333" s="6">
        <v>3</v>
      </c>
      <c r="B333" s="14" t="s">
        <v>78</v>
      </c>
      <c r="C333" s="20">
        <v>498159.39</v>
      </c>
      <c r="D333" s="7">
        <v>0</v>
      </c>
      <c r="E333" s="17">
        <v>52.2</v>
      </c>
      <c r="F333" s="17">
        <v>2.8690000000000002</v>
      </c>
      <c r="G333" s="17">
        <v>214.70491899999999</v>
      </c>
      <c r="H333" s="17">
        <v>7.5640000000000001</v>
      </c>
      <c r="J333" t="b">
        <v>1</v>
      </c>
      <c r="M333" t="s">
        <v>79</v>
      </c>
      <c r="Q333" t="s">
        <v>78</v>
      </c>
      <c r="S333">
        <v>17</v>
      </c>
      <c r="T333">
        <v>12</v>
      </c>
      <c r="U333">
        <v>2010</v>
      </c>
      <c r="W333" t="str">
        <f t="shared" si="11"/>
        <v>12/17/2010</v>
      </c>
    </row>
    <row r="334" spans="1:23">
      <c r="A334" s="6">
        <v>3</v>
      </c>
      <c r="B334" s="14" t="s">
        <v>80</v>
      </c>
      <c r="C334" s="20">
        <v>605990.41</v>
      </c>
      <c r="D334" s="7">
        <v>0</v>
      </c>
      <c r="E334" s="17">
        <v>57.16</v>
      </c>
      <c r="F334" s="17">
        <v>2.8860000000000001</v>
      </c>
      <c r="G334" s="17">
        <v>214.70178279999999</v>
      </c>
      <c r="H334" s="17">
        <v>7.5640000000000001</v>
      </c>
      <c r="J334" t="b">
        <v>1</v>
      </c>
      <c r="M334" t="s">
        <v>81</v>
      </c>
      <c r="Q334" t="s">
        <v>80</v>
      </c>
      <c r="S334">
        <v>24</v>
      </c>
      <c r="T334">
        <v>12</v>
      </c>
      <c r="U334">
        <v>2010</v>
      </c>
      <c r="W334" t="str">
        <f t="shared" si="11"/>
        <v>12/24/2010</v>
      </c>
    </row>
    <row r="335" spans="1:23">
      <c r="A335" s="6">
        <v>3</v>
      </c>
      <c r="B335" s="14" t="s">
        <v>82</v>
      </c>
      <c r="C335" s="20">
        <v>382677.76000000001</v>
      </c>
      <c r="D335" s="7">
        <v>1</v>
      </c>
      <c r="E335" s="17">
        <v>53.2</v>
      </c>
      <c r="F335" s="17">
        <v>2.9430000000000001</v>
      </c>
      <c r="G335" s="17">
        <v>214.69864659999999</v>
      </c>
      <c r="H335" s="17">
        <v>7.5640000000000001</v>
      </c>
      <c r="J335" t="b">
        <v>1</v>
      </c>
      <c r="M335" t="s">
        <v>83</v>
      </c>
      <c r="Q335" t="s">
        <v>82</v>
      </c>
      <c r="S335">
        <v>31</v>
      </c>
      <c r="T335">
        <v>12</v>
      </c>
      <c r="U335">
        <v>2010</v>
      </c>
      <c r="W335" t="str">
        <f t="shared" si="11"/>
        <v>12/31/2010</v>
      </c>
    </row>
    <row r="336" spans="1:23">
      <c r="A336" s="6">
        <v>3</v>
      </c>
      <c r="B336" s="14" t="s">
        <v>84</v>
      </c>
      <c r="C336" s="20">
        <v>378241.34</v>
      </c>
      <c r="D336" s="7">
        <v>0</v>
      </c>
      <c r="E336" s="17">
        <v>53.35</v>
      </c>
      <c r="F336" s="17">
        <v>2.976</v>
      </c>
      <c r="G336" s="17">
        <v>214.69551039999999</v>
      </c>
      <c r="H336" s="17">
        <v>7.5510000000000002</v>
      </c>
      <c r="J336" t="b">
        <v>1</v>
      </c>
      <c r="M336">
        <v>7</v>
      </c>
      <c r="N336">
        <v>1</v>
      </c>
      <c r="O336">
        <v>2011</v>
      </c>
      <c r="Q336" t="str">
        <f t="shared" si="12"/>
        <v>1/7/2011</v>
      </c>
      <c r="S336">
        <v>7</v>
      </c>
    </row>
    <row r="337" spans="1:23">
      <c r="A337" s="6">
        <v>3</v>
      </c>
      <c r="B337" s="14" t="s">
        <v>85</v>
      </c>
      <c r="C337" s="20">
        <v>381061.1</v>
      </c>
      <c r="D337" s="7">
        <v>0</v>
      </c>
      <c r="E337" s="17">
        <v>44.76</v>
      </c>
      <c r="F337" s="17">
        <v>2.9830000000000001</v>
      </c>
      <c r="G337" s="17">
        <v>214.74707290000001</v>
      </c>
      <c r="H337" s="17">
        <v>7.5510000000000002</v>
      </c>
      <c r="J337" t="b">
        <v>1</v>
      </c>
      <c r="M337" t="s">
        <v>86</v>
      </c>
      <c r="Q337" t="s">
        <v>85</v>
      </c>
      <c r="S337">
        <v>14</v>
      </c>
      <c r="T337">
        <v>1</v>
      </c>
      <c r="U337">
        <v>2011</v>
      </c>
      <c r="W337" t="str">
        <f t="shared" si="11"/>
        <v>1/14/2011</v>
      </c>
    </row>
    <row r="338" spans="1:23">
      <c r="A338" s="6">
        <v>3</v>
      </c>
      <c r="B338" s="14" t="s">
        <v>87</v>
      </c>
      <c r="C338" s="20">
        <v>350876.7</v>
      </c>
      <c r="D338" s="7">
        <v>0</v>
      </c>
      <c r="E338" s="17">
        <v>50.74</v>
      </c>
      <c r="F338" s="17">
        <v>3.016</v>
      </c>
      <c r="G338" s="17">
        <v>215.12682749999999</v>
      </c>
      <c r="H338" s="17">
        <v>7.5510000000000002</v>
      </c>
      <c r="J338" t="b">
        <v>1</v>
      </c>
      <c r="M338" t="s">
        <v>88</v>
      </c>
      <c r="Q338" t="s">
        <v>87</v>
      </c>
      <c r="S338">
        <v>21</v>
      </c>
      <c r="T338">
        <v>1</v>
      </c>
      <c r="U338">
        <v>2011</v>
      </c>
      <c r="W338" t="str">
        <f t="shared" si="11"/>
        <v>1/21/2011</v>
      </c>
    </row>
    <row r="339" spans="1:23">
      <c r="A339" s="6">
        <v>3</v>
      </c>
      <c r="B339" s="14" t="s">
        <v>89</v>
      </c>
      <c r="C339" s="20">
        <v>364866.24</v>
      </c>
      <c r="D339" s="7">
        <v>0</v>
      </c>
      <c r="E339" s="17">
        <v>48.71</v>
      </c>
      <c r="F339" s="17">
        <v>3.01</v>
      </c>
      <c r="G339" s="17">
        <v>215.5065821</v>
      </c>
      <c r="H339" s="17">
        <v>7.5510000000000002</v>
      </c>
      <c r="J339" t="b">
        <v>1</v>
      </c>
      <c r="M339" t="s">
        <v>90</v>
      </c>
      <c r="Q339" t="s">
        <v>89</v>
      </c>
      <c r="S339">
        <v>28</v>
      </c>
      <c r="T339">
        <v>1</v>
      </c>
      <c r="U339">
        <v>2011</v>
      </c>
      <c r="W339" t="str">
        <f t="shared" si="11"/>
        <v>1/28/2011</v>
      </c>
    </row>
    <row r="340" spans="1:23">
      <c r="A340" s="6">
        <v>3</v>
      </c>
      <c r="B340" s="14" t="s">
        <v>91</v>
      </c>
      <c r="C340" s="20">
        <v>438516.53</v>
      </c>
      <c r="D340" s="7">
        <v>0</v>
      </c>
      <c r="E340" s="17">
        <v>45.95</v>
      </c>
      <c r="F340" s="17">
        <v>2.9889999999999999</v>
      </c>
      <c r="G340" s="17">
        <v>215.88633669999999</v>
      </c>
      <c r="H340" s="17">
        <v>7.5510000000000002</v>
      </c>
      <c r="J340" t="b">
        <v>1</v>
      </c>
      <c r="M340">
        <v>4</v>
      </c>
      <c r="N340">
        <v>2</v>
      </c>
      <c r="O340">
        <v>2011</v>
      </c>
      <c r="Q340" t="str">
        <f t="shared" si="12"/>
        <v>2/4/2011</v>
      </c>
      <c r="S340">
        <v>4</v>
      </c>
    </row>
    <row r="341" spans="1:23">
      <c r="A341" s="6">
        <v>3</v>
      </c>
      <c r="B341" s="14" t="s">
        <v>92</v>
      </c>
      <c r="C341" s="20">
        <v>430526.21</v>
      </c>
      <c r="D341" s="7">
        <v>1</v>
      </c>
      <c r="E341" s="17">
        <v>43.57</v>
      </c>
      <c r="F341" s="17">
        <v>3.0219999999999998</v>
      </c>
      <c r="G341" s="17">
        <v>216.2660913</v>
      </c>
      <c r="H341" s="17">
        <v>7.5510000000000002</v>
      </c>
      <c r="J341" t="b">
        <v>1</v>
      </c>
      <c r="M341">
        <v>11</v>
      </c>
      <c r="N341">
        <v>2</v>
      </c>
      <c r="O341">
        <v>2011</v>
      </c>
      <c r="Q341" t="str">
        <f t="shared" si="12"/>
        <v>2/11/2011</v>
      </c>
      <c r="S341">
        <v>11</v>
      </c>
    </row>
    <row r="342" spans="1:23">
      <c r="A342" s="6">
        <v>3</v>
      </c>
      <c r="B342" s="14" t="s">
        <v>93</v>
      </c>
      <c r="C342" s="20">
        <v>432782.1</v>
      </c>
      <c r="D342" s="7">
        <v>0</v>
      </c>
      <c r="E342" s="17">
        <v>61.58</v>
      </c>
      <c r="F342" s="17">
        <v>3.0449999999999999</v>
      </c>
      <c r="G342" s="17">
        <v>216.58435710000001</v>
      </c>
      <c r="H342" s="17">
        <v>7.5510000000000002</v>
      </c>
      <c r="J342" t="b">
        <v>1</v>
      </c>
      <c r="M342" t="s">
        <v>94</v>
      </c>
      <c r="Q342" t="s">
        <v>93</v>
      </c>
      <c r="S342">
        <v>18</v>
      </c>
      <c r="T342">
        <v>2</v>
      </c>
      <c r="U342">
        <v>2011</v>
      </c>
      <c r="W342" t="str">
        <f t="shared" si="11"/>
        <v>2/18/2011</v>
      </c>
    </row>
    <row r="343" spans="1:23">
      <c r="A343" s="6">
        <v>3</v>
      </c>
      <c r="B343" s="14" t="s">
        <v>95</v>
      </c>
      <c r="C343" s="20">
        <v>397211.19</v>
      </c>
      <c r="D343" s="7">
        <v>0</v>
      </c>
      <c r="E343" s="17">
        <v>67.400000000000006</v>
      </c>
      <c r="F343" s="17">
        <v>3.0649999999999999</v>
      </c>
      <c r="G343" s="17">
        <v>216.8780275</v>
      </c>
      <c r="H343" s="17">
        <v>7.5510000000000002</v>
      </c>
      <c r="J343" t="b">
        <v>1</v>
      </c>
      <c r="M343" t="s">
        <v>96</v>
      </c>
      <c r="Q343" t="s">
        <v>95</v>
      </c>
      <c r="S343">
        <v>25</v>
      </c>
      <c r="T343">
        <v>2</v>
      </c>
      <c r="U343">
        <v>2011</v>
      </c>
      <c r="W343" t="str">
        <f t="shared" si="11"/>
        <v>2/25/2011</v>
      </c>
    </row>
    <row r="344" spans="1:23">
      <c r="A344" s="6">
        <v>3</v>
      </c>
      <c r="B344" s="14" t="s">
        <v>97</v>
      </c>
      <c r="C344" s="20">
        <v>437084.51</v>
      </c>
      <c r="D344" s="7">
        <v>0</v>
      </c>
      <c r="E344" s="17">
        <v>65.11</v>
      </c>
      <c r="F344" s="17">
        <v>3.2879999999999998</v>
      </c>
      <c r="G344" s="17">
        <v>217.1716979</v>
      </c>
      <c r="H344" s="17">
        <v>7.5510000000000002</v>
      </c>
      <c r="J344" t="b">
        <v>1</v>
      </c>
      <c r="M344">
        <v>4</v>
      </c>
      <c r="N344">
        <v>3</v>
      </c>
      <c r="O344">
        <v>2011</v>
      </c>
      <c r="Q344" t="str">
        <f t="shared" si="12"/>
        <v>3/4/2011</v>
      </c>
      <c r="S344">
        <v>4</v>
      </c>
    </row>
    <row r="345" spans="1:23">
      <c r="A345" s="6">
        <v>3</v>
      </c>
      <c r="B345" s="14" t="s">
        <v>98</v>
      </c>
      <c r="C345" s="20">
        <v>404753.3</v>
      </c>
      <c r="D345" s="7">
        <v>0</v>
      </c>
      <c r="E345" s="17">
        <v>61.29</v>
      </c>
      <c r="F345" s="17">
        <v>3.4590000000000001</v>
      </c>
      <c r="G345" s="17">
        <v>217.46536829999999</v>
      </c>
      <c r="H345" s="17">
        <v>7.5510000000000002</v>
      </c>
      <c r="J345" t="b">
        <v>1</v>
      </c>
      <c r="M345">
        <v>11</v>
      </c>
      <c r="N345">
        <v>3</v>
      </c>
      <c r="O345">
        <v>2011</v>
      </c>
      <c r="Q345" t="str">
        <f t="shared" si="12"/>
        <v>3/11/2011</v>
      </c>
      <c r="S345">
        <v>11</v>
      </c>
    </row>
    <row r="346" spans="1:23">
      <c r="A346" s="6">
        <v>3</v>
      </c>
      <c r="B346" s="14" t="s">
        <v>99</v>
      </c>
      <c r="C346" s="20">
        <v>392109.51</v>
      </c>
      <c r="D346" s="7">
        <v>0</v>
      </c>
      <c r="E346" s="17">
        <v>69.47</v>
      </c>
      <c r="F346" s="17">
        <v>3.488</v>
      </c>
      <c r="G346" s="17">
        <v>217.7235226</v>
      </c>
      <c r="H346" s="17">
        <v>7.5510000000000002</v>
      </c>
      <c r="J346" t="b">
        <v>1</v>
      </c>
      <c r="M346" t="s">
        <v>100</v>
      </c>
      <c r="Q346" t="s">
        <v>99</v>
      </c>
      <c r="S346">
        <v>18</v>
      </c>
      <c r="T346">
        <v>3</v>
      </c>
      <c r="U346">
        <v>2011</v>
      </c>
      <c r="W346" t="str">
        <f t="shared" si="11"/>
        <v>3/18/2011</v>
      </c>
    </row>
    <row r="347" spans="1:23">
      <c r="A347" s="6">
        <v>3</v>
      </c>
      <c r="B347" s="14" t="s">
        <v>101</v>
      </c>
      <c r="C347" s="20">
        <v>380683.67</v>
      </c>
      <c r="D347" s="7">
        <v>0</v>
      </c>
      <c r="E347" s="17">
        <v>72.94</v>
      </c>
      <c r="F347" s="17">
        <v>3.4729999999999999</v>
      </c>
      <c r="G347" s="17">
        <v>217.96747049999999</v>
      </c>
      <c r="H347" s="17">
        <v>7.5510000000000002</v>
      </c>
      <c r="J347" t="b">
        <v>1</v>
      </c>
      <c r="M347" t="s">
        <v>102</v>
      </c>
      <c r="Q347" t="s">
        <v>101</v>
      </c>
      <c r="S347">
        <v>25</v>
      </c>
      <c r="T347">
        <v>3</v>
      </c>
      <c r="U347">
        <v>2011</v>
      </c>
      <c r="W347" t="str">
        <f t="shared" si="11"/>
        <v>3/25/2011</v>
      </c>
    </row>
    <row r="348" spans="1:23">
      <c r="A348" s="6">
        <v>3</v>
      </c>
      <c r="B348" s="14" t="s">
        <v>103</v>
      </c>
      <c r="C348" s="20">
        <v>374556.08</v>
      </c>
      <c r="D348" s="7">
        <v>0</v>
      </c>
      <c r="E348" s="17">
        <v>68.760000000000005</v>
      </c>
      <c r="F348" s="17">
        <v>3.524</v>
      </c>
      <c r="G348" s="17">
        <v>218.21141840000001</v>
      </c>
      <c r="H348" s="17">
        <v>7.5739999999999998</v>
      </c>
      <c r="J348" t="b">
        <v>1</v>
      </c>
      <c r="M348">
        <v>1</v>
      </c>
      <c r="N348">
        <v>4</v>
      </c>
      <c r="O348">
        <v>2011</v>
      </c>
      <c r="Q348" t="str">
        <f t="shared" si="12"/>
        <v>4/1/2011</v>
      </c>
      <c r="S348">
        <v>1</v>
      </c>
    </row>
    <row r="349" spans="1:23">
      <c r="A349" s="6">
        <v>3</v>
      </c>
      <c r="B349" s="14" t="s">
        <v>104</v>
      </c>
      <c r="C349" s="20">
        <v>384075.31</v>
      </c>
      <c r="D349" s="7">
        <v>0</v>
      </c>
      <c r="E349" s="17">
        <v>72.55</v>
      </c>
      <c r="F349" s="17">
        <v>3.6219999999999999</v>
      </c>
      <c r="G349" s="17">
        <v>218.45536630000001</v>
      </c>
      <c r="H349" s="17">
        <v>7.5739999999999998</v>
      </c>
      <c r="J349" t="b">
        <v>1</v>
      </c>
      <c r="M349">
        <v>8</v>
      </c>
      <c r="N349">
        <v>4</v>
      </c>
      <c r="O349">
        <v>2011</v>
      </c>
      <c r="Q349" t="str">
        <f t="shared" si="12"/>
        <v>4/8/2011</v>
      </c>
      <c r="S349">
        <v>8</v>
      </c>
    </row>
    <row r="350" spans="1:23">
      <c r="A350" s="6">
        <v>3</v>
      </c>
      <c r="B350" s="14" t="s">
        <v>105</v>
      </c>
      <c r="C350" s="20">
        <v>366250.69</v>
      </c>
      <c r="D350" s="7">
        <v>0</v>
      </c>
      <c r="E350" s="17">
        <v>75.88</v>
      </c>
      <c r="F350" s="17">
        <v>3.7429999999999999</v>
      </c>
      <c r="G350" s="17">
        <v>218.67886419999999</v>
      </c>
      <c r="H350" s="17">
        <v>7.5739999999999998</v>
      </c>
      <c r="J350" t="b">
        <v>1</v>
      </c>
      <c r="M350" t="s">
        <v>106</v>
      </c>
      <c r="Q350" t="s">
        <v>105</v>
      </c>
      <c r="S350">
        <v>15</v>
      </c>
      <c r="T350">
        <v>4</v>
      </c>
      <c r="U350">
        <v>2011</v>
      </c>
      <c r="W350" t="str">
        <f t="shared" si="11"/>
        <v>4/15/2011</v>
      </c>
    </row>
    <row r="351" spans="1:23">
      <c r="A351" s="6">
        <v>3</v>
      </c>
      <c r="B351" s="14" t="s">
        <v>107</v>
      </c>
      <c r="C351" s="20">
        <v>391860.04</v>
      </c>
      <c r="D351" s="7">
        <v>0</v>
      </c>
      <c r="E351" s="17">
        <v>76.91</v>
      </c>
      <c r="F351" s="17">
        <v>3.8069999999999999</v>
      </c>
      <c r="G351" s="17">
        <v>218.851237</v>
      </c>
      <c r="H351" s="17">
        <v>7.5739999999999998</v>
      </c>
      <c r="J351" t="b">
        <v>1</v>
      </c>
      <c r="M351" t="s">
        <v>108</v>
      </c>
      <c r="Q351" t="s">
        <v>107</v>
      </c>
      <c r="S351">
        <v>22</v>
      </c>
      <c r="T351">
        <v>4</v>
      </c>
      <c r="U351">
        <v>2011</v>
      </c>
      <c r="W351" t="str">
        <f t="shared" si="11"/>
        <v>4/22/2011</v>
      </c>
    </row>
    <row r="352" spans="1:23">
      <c r="A352" s="6">
        <v>3</v>
      </c>
      <c r="B352" s="14" t="s">
        <v>109</v>
      </c>
      <c r="C352" s="20">
        <v>367405.4</v>
      </c>
      <c r="D352" s="7">
        <v>0</v>
      </c>
      <c r="E352" s="17">
        <v>78.69</v>
      </c>
      <c r="F352" s="17">
        <v>3.81</v>
      </c>
      <c r="G352" s="17">
        <v>219.0236099</v>
      </c>
      <c r="H352" s="17">
        <v>7.5739999999999998</v>
      </c>
      <c r="J352" t="b">
        <v>1</v>
      </c>
      <c r="M352" t="s">
        <v>110</v>
      </c>
      <c r="Q352" t="s">
        <v>109</v>
      </c>
      <c r="S352">
        <v>29</v>
      </c>
      <c r="T352">
        <v>4</v>
      </c>
      <c r="U352">
        <v>2011</v>
      </c>
      <c r="W352" t="str">
        <f t="shared" si="11"/>
        <v>4/29/2011</v>
      </c>
    </row>
    <row r="353" spans="1:23">
      <c r="A353" s="6">
        <v>3</v>
      </c>
      <c r="B353" s="14" t="s">
        <v>111</v>
      </c>
      <c r="C353" s="20">
        <v>413042.12</v>
      </c>
      <c r="D353" s="7">
        <v>0</v>
      </c>
      <c r="E353" s="17">
        <v>69.45</v>
      </c>
      <c r="F353" s="17">
        <v>3.9060000000000001</v>
      </c>
      <c r="G353" s="17">
        <v>219.1959827</v>
      </c>
      <c r="H353" s="17">
        <v>7.5739999999999998</v>
      </c>
      <c r="J353" t="b">
        <v>1</v>
      </c>
      <c r="M353">
        <v>6</v>
      </c>
      <c r="N353">
        <v>5</v>
      </c>
      <c r="O353">
        <v>2011</v>
      </c>
      <c r="Q353" t="str">
        <f t="shared" si="12"/>
        <v>5/6/2011</v>
      </c>
      <c r="S353">
        <v>6</v>
      </c>
    </row>
    <row r="354" spans="1:23">
      <c r="A354" s="6">
        <v>3</v>
      </c>
      <c r="B354" s="14" t="s">
        <v>112</v>
      </c>
      <c r="C354" s="20">
        <v>386312.68</v>
      </c>
      <c r="D354" s="7">
        <v>0</v>
      </c>
      <c r="E354" s="17">
        <v>79.87</v>
      </c>
      <c r="F354" s="17">
        <v>3.899</v>
      </c>
      <c r="G354" s="17">
        <v>219.3683556</v>
      </c>
      <c r="H354" s="17">
        <v>7.5739999999999998</v>
      </c>
      <c r="J354" t="b">
        <v>1</v>
      </c>
      <c r="M354" t="s">
        <v>113</v>
      </c>
      <c r="Q354" t="s">
        <v>112</v>
      </c>
      <c r="S354">
        <v>13</v>
      </c>
      <c r="T354">
        <v>5</v>
      </c>
      <c r="U354">
        <v>2011</v>
      </c>
      <c r="W354" t="str">
        <f t="shared" si="11"/>
        <v>5/13/2011</v>
      </c>
    </row>
    <row r="355" spans="1:23">
      <c r="A355" s="6">
        <v>3</v>
      </c>
      <c r="B355" s="14" t="s">
        <v>114</v>
      </c>
      <c r="C355" s="20">
        <v>364603.13</v>
      </c>
      <c r="D355" s="7">
        <v>0</v>
      </c>
      <c r="E355" s="17">
        <v>75.790000000000006</v>
      </c>
      <c r="F355" s="17">
        <v>3.907</v>
      </c>
      <c r="G355" s="17">
        <v>219.127216</v>
      </c>
      <c r="H355" s="17">
        <v>7.5739999999999998</v>
      </c>
      <c r="J355" t="b">
        <v>1</v>
      </c>
      <c r="M355" t="s">
        <v>115</v>
      </c>
      <c r="Q355" t="s">
        <v>114</v>
      </c>
      <c r="S355">
        <v>20</v>
      </c>
      <c r="T355">
        <v>5</v>
      </c>
      <c r="U355">
        <v>2011</v>
      </c>
      <c r="W355" t="str">
        <f t="shared" si="11"/>
        <v>5/20/2011</v>
      </c>
    </row>
    <row r="356" spans="1:23">
      <c r="A356" s="6">
        <v>3</v>
      </c>
      <c r="B356" s="14" t="s">
        <v>116</v>
      </c>
      <c r="C356" s="20">
        <v>369350.6</v>
      </c>
      <c r="D356" s="7">
        <v>0</v>
      </c>
      <c r="E356" s="17">
        <v>84.41</v>
      </c>
      <c r="F356" s="17">
        <v>3.786</v>
      </c>
      <c r="G356" s="17">
        <v>218.8860765</v>
      </c>
      <c r="H356" s="17">
        <v>7.5739999999999998</v>
      </c>
      <c r="J356" t="b">
        <v>1</v>
      </c>
      <c r="M356" t="s">
        <v>117</v>
      </c>
      <c r="Q356" t="s">
        <v>116</v>
      </c>
      <c r="S356">
        <v>27</v>
      </c>
      <c r="T356">
        <v>5</v>
      </c>
      <c r="U356">
        <v>2011</v>
      </c>
      <c r="W356" t="str">
        <f t="shared" si="11"/>
        <v>5/27/2011</v>
      </c>
    </row>
    <row r="357" spans="1:23">
      <c r="A357" s="6">
        <v>3</v>
      </c>
      <c r="B357" s="14" t="s">
        <v>118</v>
      </c>
      <c r="C357" s="20">
        <v>394507.84</v>
      </c>
      <c r="D357" s="7">
        <v>0</v>
      </c>
      <c r="E357" s="17">
        <v>84.29</v>
      </c>
      <c r="F357" s="17">
        <v>3.6989999999999998</v>
      </c>
      <c r="G357" s="17">
        <v>218.6449369</v>
      </c>
      <c r="H357" s="17">
        <v>7.5739999999999998</v>
      </c>
      <c r="J357" t="b">
        <v>1</v>
      </c>
      <c r="M357">
        <v>3</v>
      </c>
      <c r="N357">
        <v>6</v>
      </c>
      <c r="O357">
        <v>2011</v>
      </c>
      <c r="Q357" t="str">
        <f t="shared" si="12"/>
        <v>6/3/2011</v>
      </c>
      <c r="S357">
        <v>3</v>
      </c>
    </row>
    <row r="358" spans="1:23">
      <c r="A358" s="6">
        <v>3</v>
      </c>
      <c r="B358" s="14" t="s">
        <v>119</v>
      </c>
      <c r="C358" s="20">
        <v>391638.75</v>
      </c>
      <c r="D358" s="7">
        <v>0</v>
      </c>
      <c r="E358" s="17">
        <v>84.84</v>
      </c>
      <c r="F358" s="17">
        <v>3.6480000000000001</v>
      </c>
      <c r="G358" s="17">
        <v>218.4037974</v>
      </c>
      <c r="H358" s="17">
        <v>7.5739999999999998</v>
      </c>
      <c r="J358" t="b">
        <v>1</v>
      </c>
      <c r="M358">
        <v>10</v>
      </c>
      <c r="N358">
        <v>6</v>
      </c>
      <c r="O358">
        <v>2011</v>
      </c>
      <c r="Q358" t="str">
        <f t="shared" si="12"/>
        <v>6/10/2011</v>
      </c>
      <c r="S358">
        <v>10</v>
      </c>
    </row>
    <row r="359" spans="1:23">
      <c r="A359" s="6">
        <v>3</v>
      </c>
      <c r="B359" s="14" t="s">
        <v>120</v>
      </c>
      <c r="C359" s="20">
        <v>403423.34</v>
      </c>
      <c r="D359" s="7">
        <v>0</v>
      </c>
      <c r="E359" s="17">
        <v>86.96</v>
      </c>
      <c r="F359" s="17">
        <v>3.637</v>
      </c>
      <c r="G359" s="17">
        <v>218.35517479999999</v>
      </c>
      <c r="H359" s="17">
        <v>7.5739999999999998</v>
      </c>
      <c r="J359" t="b">
        <v>1</v>
      </c>
      <c r="M359" t="s">
        <v>121</v>
      </c>
      <c r="Q359" t="s">
        <v>120</v>
      </c>
      <c r="S359">
        <v>17</v>
      </c>
      <c r="T359">
        <v>6</v>
      </c>
      <c r="U359">
        <v>2011</v>
      </c>
      <c r="W359" t="str">
        <f t="shared" si="11"/>
        <v>6/17/2011</v>
      </c>
    </row>
    <row r="360" spans="1:23">
      <c r="A360" s="6">
        <v>3</v>
      </c>
      <c r="B360" s="14" t="s">
        <v>122</v>
      </c>
      <c r="C360" s="20">
        <v>385520.71</v>
      </c>
      <c r="D360" s="7">
        <v>0</v>
      </c>
      <c r="E360" s="17">
        <v>84.94</v>
      </c>
      <c r="F360" s="17">
        <v>3.5939999999999999</v>
      </c>
      <c r="G360" s="17">
        <v>218.45094</v>
      </c>
      <c r="H360" s="17">
        <v>7.5739999999999998</v>
      </c>
      <c r="J360" t="b">
        <v>1</v>
      </c>
      <c r="M360" t="s">
        <v>123</v>
      </c>
      <c r="Q360" t="s">
        <v>122</v>
      </c>
      <c r="S360">
        <v>24</v>
      </c>
      <c r="T360">
        <v>6</v>
      </c>
      <c r="U360">
        <v>2011</v>
      </c>
      <c r="W360" t="str">
        <f t="shared" si="11"/>
        <v>6/24/2011</v>
      </c>
    </row>
    <row r="361" spans="1:23">
      <c r="A361" s="6">
        <v>3</v>
      </c>
      <c r="B361" s="14" t="s">
        <v>124</v>
      </c>
      <c r="C361" s="20">
        <v>368962.72</v>
      </c>
      <c r="D361" s="7">
        <v>0</v>
      </c>
      <c r="E361" s="17">
        <v>85.1</v>
      </c>
      <c r="F361" s="17">
        <v>3.524</v>
      </c>
      <c r="G361" s="17">
        <v>218.54670519999999</v>
      </c>
      <c r="H361" s="17">
        <v>7.5670000000000002</v>
      </c>
      <c r="J361" t="b">
        <v>1</v>
      </c>
      <c r="M361">
        <v>1</v>
      </c>
      <c r="N361">
        <v>7</v>
      </c>
      <c r="O361">
        <v>2011</v>
      </c>
      <c r="Q361" t="str">
        <f t="shared" si="12"/>
        <v>7/1/2011</v>
      </c>
      <c r="S361">
        <v>1</v>
      </c>
    </row>
    <row r="362" spans="1:23">
      <c r="A362" s="6">
        <v>3</v>
      </c>
      <c r="B362" s="14" t="s">
        <v>125</v>
      </c>
      <c r="C362" s="20">
        <v>395146.23999999999</v>
      </c>
      <c r="D362" s="7">
        <v>0</v>
      </c>
      <c r="E362" s="17">
        <v>85.38</v>
      </c>
      <c r="F362" s="17">
        <v>3.48</v>
      </c>
      <c r="G362" s="17">
        <v>218.64247040000001</v>
      </c>
      <c r="H362" s="17">
        <v>7.5670000000000002</v>
      </c>
      <c r="J362" t="b">
        <v>1</v>
      </c>
      <c r="M362">
        <v>8</v>
      </c>
      <c r="N362">
        <v>7</v>
      </c>
      <c r="O362">
        <v>2011</v>
      </c>
      <c r="Q362" t="str">
        <f t="shared" si="12"/>
        <v>7/8/2011</v>
      </c>
      <c r="S362">
        <v>8</v>
      </c>
    </row>
    <row r="363" spans="1:23">
      <c r="A363" s="6">
        <v>3</v>
      </c>
      <c r="B363" s="14" t="s">
        <v>126</v>
      </c>
      <c r="C363" s="20">
        <v>373454.33</v>
      </c>
      <c r="D363" s="7">
        <v>0</v>
      </c>
      <c r="E363" s="17">
        <v>87.14</v>
      </c>
      <c r="F363" s="17">
        <v>3.5750000000000002</v>
      </c>
      <c r="G363" s="17">
        <v>218.72752159999999</v>
      </c>
      <c r="H363" s="17">
        <v>7.5670000000000002</v>
      </c>
      <c r="J363" t="b">
        <v>1</v>
      </c>
      <c r="M363" t="s">
        <v>127</v>
      </c>
      <c r="Q363" t="s">
        <v>126</v>
      </c>
      <c r="S363">
        <v>15</v>
      </c>
      <c r="T363">
        <v>7</v>
      </c>
      <c r="U363">
        <v>2011</v>
      </c>
      <c r="W363" t="str">
        <f t="shared" si="11"/>
        <v>7/15/2011</v>
      </c>
    </row>
    <row r="364" spans="1:23">
      <c r="A364" s="6">
        <v>3</v>
      </c>
      <c r="B364" s="14" t="s">
        <v>128</v>
      </c>
      <c r="C364" s="20">
        <v>360617.37</v>
      </c>
      <c r="D364" s="7">
        <v>0</v>
      </c>
      <c r="E364" s="17">
        <v>86.19</v>
      </c>
      <c r="F364" s="17">
        <v>3.6509999999999998</v>
      </c>
      <c r="G364" s="17">
        <v>218.78578809999999</v>
      </c>
      <c r="H364" s="17">
        <v>7.5670000000000002</v>
      </c>
      <c r="J364" t="b">
        <v>1</v>
      </c>
      <c r="M364" t="s">
        <v>129</v>
      </c>
      <c r="Q364" t="s">
        <v>128</v>
      </c>
      <c r="S364">
        <v>22</v>
      </c>
      <c r="T364">
        <v>7</v>
      </c>
      <c r="U364">
        <v>2011</v>
      </c>
      <c r="W364" t="str">
        <f t="shared" si="11"/>
        <v>7/22/2011</v>
      </c>
    </row>
    <row r="365" spans="1:23">
      <c r="A365" s="6">
        <v>3</v>
      </c>
      <c r="B365" s="14" t="s">
        <v>130</v>
      </c>
      <c r="C365" s="20">
        <v>345381.29</v>
      </c>
      <c r="D365" s="7">
        <v>0</v>
      </c>
      <c r="E365" s="17">
        <v>88.07</v>
      </c>
      <c r="F365" s="17">
        <v>3.6819999999999999</v>
      </c>
      <c r="G365" s="17">
        <v>218.8440545</v>
      </c>
      <c r="H365" s="17">
        <v>7.5670000000000002</v>
      </c>
      <c r="J365" t="b">
        <v>1</v>
      </c>
      <c r="M365" t="s">
        <v>131</v>
      </c>
      <c r="Q365" t="s">
        <v>130</v>
      </c>
      <c r="S365">
        <v>29</v>
      </c>
      <c r="T365">
        <v>7</v>
      </c>
      <c r="U365">
        <v>2011</v>
      </c>
      <c r="W365" t="str">
        <f t="shared" si="11"/>
        <v>7/29/2011</v>
      </c>
    </row>
    <row r="366" spans="1:23">
      <c r="A366" s="6">
        <v>3</v>
      </c>
      <c r="B366" s="14" t="s">
        <v>132</v>
      </c>
      <c r="C366" s="20">
        <v>409981.25</v>
      </c>
      <c r="D366" s="7">
        <v>0</v>
      </c>
      <c r="E366" s="17">
        <v>88.45</v>
      </c>
      <c r="F366" s="17">
        <v>3.6840000000000002</v>
      </c>
      <c r="G366" s="17">
        <v>218.90232090000001</v>
      </c>
      <c r="H366" s="17">
        <v>7.5670000000000002</v>
      </c>
      <c r="J366" t="b">
        <v>1</v>
      </c>
      <c r="M366">
        <v>5</v>
      </c>
      <c r="N366">
        <v>8</v>
      </c>
      <c r="O366">
        <v>2011</v>
      </c>
      <c r="Q366" t="str">
        <f t="shared" si="12"/>
        <v>8/5/2011</v>
      </c>
      <c r="S366">
        <v>5</v>
      </c>
    </row>
    <row r="367" spans="1:23">
      <c r="A367" s="6">
        <v>3</v>
      </c>
      <c r="B367" s="14" t="s">
        <v>133</v>
      </c>
      <c r="C367" s="20">
        <v>380376.85</v>
      </c>
      <c r="D367" s="7">
        <v>0</v>
      </c>
      <c r="E367" s="17">
        <v>88.88</v>
      </c>
      <c r="F367" s="17">
        <v>3.6379999999999999</v>
      </c>
      <c r="G367" s="17">
        <v>218.96058729999999</v>
      </c>
      <c r="H367" s="17">
        <v>7.5670000000000002</v>
      </c>
      <c r="J367" t="b">
        <v>1</v>
      </c>
      <c r="M367">
        <v>12</v>
      </c>
      <c r="N367">
        <v>8</v>
      </c>
      <c r="O367">
        <v>2011</v>
      </c>
      <c r="Q367" t="str">
        <f t="shared" si="12"/>
        <v>8/12/2011</v>
      </c>
      <c r="S367">
        <v>12</v>
      </c>
    </row>
    <row r="368" spans="1:23">
      <c r="A368" s="6">
        <v>3</v>
      </c>
      <c r="B368" s="14" t="s">
        <v>134</v>
      </c>
      <c r="C368" s="20">
        <v>379716.91</v>
      </c>
      <c r="D368" s="7">
        <v>0</v>
      </c>
      <c r="E368" s="17">
        <v>88.44</v>
      </c>
      <c r="F368" s="17">
        <v>3.5539999999999998</v>
      </c>
      <c r="G368" s="17">
        <v>219.02327099999999</v>
      </c>
      <c r="H368" s="17">
        <v>7.5670000000000002</v>
      </c>
      <c r="J368" t="b">
        <v>1</v>
      </c>
      <c r="M368" t="s">
        <v>135</v>
      </c>
      <c r="Q368" t="s">
        <v>134</v>
      </c>
      <c r="S368">
        <v>19</v>
      </c>
      <c r="T368">
        <v>8</v>
      </c>
      <c r="U368">
        <v>2011</v>
      </c>
      <c r="W368" t="str">
        <f t="shared" si="11"/>
        <v>8/19/2011</v>
      </c>
    </row>
    <row r="369" spans="1:23">
      <c r="A369" s="6">
        <v>3</v>
      </c>
      <c r="B369" s="14" t="s">
        <v>136</v>
      </c>
      <c r="C369" s="20">
        <v>366367.55</v>
      </c>
      <c r="D369" s="7">
        <v>0</v>
      </c>
      <c r="E369" s="17">
        <v>87.67</v>
      </c>
      <c r="F369" s="17">
        <v>3.5230000000000001</v>
      </c>
      <c r="G369" s="17">
        <v>219.08669080000001</v>
      </c>
      <c r="H369" s="17">
        <v>7.5670000000000002</v>
      </c>
      <c r="J369" t="b">
        <v>1</v>
      </c>
      <c r="M369" t="s">
        <v>137</v>
      </c>
      <c r="Q369" t="s">
        <v>136</v>
      </c>
      <c r="S369">
        <v>26</v>
      </c>
      <c r="T369">
        <v>8</v>
      </c>
      <c r="U369">
        <v>2011</v>
      </c>
      <c r="W369" t="str">
        <f t="shared" si="11"/>
        <v>8/26/2011</v>
      </c>
    </row>
    <row r="370" spans="1:23">
      <c r="A370" s="6">
        <v>3</v>
      </c>
      <c r="B370" s="14" t="s">
        <v>138</v>
      </c>
      <c r="C370" s="20">
        <v>375988.69</v>
      </c>
      <c r="D370" s="7">
        <v>0</v>
      </c>
      <c r="E370" s="17">
        <v>89.12</v>
      </c>
      <c r="F370" s="17">
        <v>3.5329999999999999</v>
      </c>
      <c r="G370" s="17">
        <v>219.1501106</v>
      </c>
      <c r="H370" s="17">
        <v>7.5670000000000002</v>
      </c>
      <c r="J370" t="b">
        <v>1</v>
      </c>
      <c r="M370">
        <v>2</v>
      </c>
      <c r="N370">
        <v>9</v>
      </c>
      <c r="O370">
        <v>2011</v>
      </c>
      <c r="Q370" t="str">
        <f t="shared" si="12"/>
        <v>9/2/2011</v>
      </c>
      <c r="S370">
        <v>2</v>
      </c>
    </row>
    <row r="371" spans="1:23">
      <c r="A371" s="6">
        <v>3</v>
      </c>
      <c r="B371" s="14" t="s">
        <v>139</v>
      </c>
      <c r="C371" s="20">
        <v>377347.49</v>
      </c>
      <c r="D371" s="7">
        <v>1</v>
      </c>
      <c r="E371" s="17">
        <v>81.72</v>
      </c>
      <c r="F371" s="17">
        <v>3.5459999999999998</v>
      </c>
      <c r="G371" s="17">
        <v>219.21353049999999</v>
      </c>
      <c r="H371" s="17">
        <v>7.5670000000000002</v>
      </c>
      <c r="J371" t="b">
        <v>1</v>
      </c>
      <c r="M371">
        <v>9</v>
      </c>
      <c r="N371">
        <v>9</v>
      </c>
      <c r="O371">
        <v>2011</v>
      </c>
      <c r="Q371" t="str">
        <f t="shared" si="12"/>
        <v>9/9/2011</v>
      </c>
      <c r="S371">
        <v>9</v>
      </c>
    </row>
    <row r="372" spans="1:23">
      <c r="A372" s="6">
        <v>3</v>
      </c>
      <c r="B372" s="14" t="s">
        <v>140</v>
      </c>
      <c r="C372" s="20">
        <v>375629.51</v>
      </c>
      <c r="D372" s="7">
        <v>0</v>
      </c>
      <c r="E372" s="17">
        <v>83.63</v>
      </c>
      <c r="F372" s="17">
        <v>3.5259999999999998</v>
      </c>
      <c r="G372" s="17">
        <v>219.3972867</v>
      </c>
      <c r="H372" s="17">
        <v>7.5670000000000002</v>
      </c>
      <c r="J372" t="b">
        <v>1</v>
      </c>
      <c r="M372" t="s">
        <v>141</v>
      </c>
      <c r="Q372" t="s">
        <v>140</v>
      </c>
      <c r="S372">
        <v>16</v>
      </c>
      <c r="T372">
        <v>9</v>
      </c>
      <c r="U372">
        <v>2011</v>
      </c>
      <c r="W372" t="str">
        <f t="shared" si="11"/>
        <v>9/16/2011</v>
      </c>
    </row>
    <row r="373" spans="1:23">
      <c r="A373" s="6">
        <v>3</v>
      </c>
      <c r="B373" s="14" t="s">
        <v>142</v>
      </c>
      <c r="C373" s="20">
        <v>365248.94</v>
      </c>
      <c r="D373" s="7">
        <v>0</v>
      </c>
      <c r="E373" s="17">
        <v>80.19</v>
      </c>
      <c r="F373" s="17">
        <v>3.4670000000000001</v>
      </c>
      <c r="G373" s="17">
        <v>219.7414914</v>
      </c>
      <c r="H373" s="17">
        <v>7.5670000000000002</v>
      </c>
      <c r="J373" t="b">
        <v>1</v>
      </c>
      <c r="M373" t="s">
        <v>143</v>
      </c>
      <c r="Q373" t="s">
        <v>142</v>
      </c>
      <c r="S373">
        <v>23</v>
      </c>
      <c r="T373">
        <v>9</v>
      </c>
      <c r="U373">
        <v>2011</v>
      </c>
      <c r="W373" t="str">
        <f t="shared" si="11"/>
        <v>9/23/2011</v>
      </c>
    </row>
    <row r="374" spans="1:23">
      <c r="A374" s="6">
        <v>3</v>
      </c>
      <c r="B374" s="14" t="s">
        <v>144</v>
      </c>
      <c r="C374" s="20">
        <v>368477.93</v>
      </c>
      <c r="D374" s="7">
        <v>0</v>
      </c>
      <c r="E374" s="17">
        <v>82.58</v>
      </c>
      <c r="F374" s="17">
        <v>3.355</v>
      </c>
      <c r="G374" s="17">
        <v>220.08569600000001</v>
      </c>
      <c r="H374" s="17">
        <v>7.5670000000000002</v>
      </c>
      <c r="J374" t="b">
        <v>1</v>
      </c>
      <c r="M374" t="s">
        <v>145</v>
      </c>
      <c r="Q374" t="s">
        <v>144</v>
      </c>
      <c r="S374">
        <v>30</v>
      </c>
      <c r="T374">
        <v>9</v>
      </c>
      <c r="U374">
        <v>2011</v>
      </c>
      <c r="W374" t="str">
        <f t="shared" si="11"/>
        <v>9/30/2011</v>
      </c>
    </row>
    <row r="375" spans="1:23">
      <c r="A375" s="6">
        <v>3</v>
      </c>
      <c r="B375" s="14" t="s">
        <v>146</v>
      </c>
      <c r="C375" s="20">
        <v>403342.4</v>
      </c>
      <c r="D375" s="7">
        <v>0</v>
      </c>
      <c r="E375" s="17">
        <v>75.540000000000006</v>
      </c>
      <c r="F375" s="17">
        <v>3.2850000000000001</v>
      </c>
      <c r="G375" s="17">
        <v>220.42990069999999</v>
      </c>
      <c r="H375" s="17">
        <v>7.1970000000000001</v>
      </c>
      <c r="J375" t="b">
        <v>1</v>
      </c>
      <c r="M375">
        <v>7</v>
      </c>
      <c r="N375">
        <v>10</v>
      </c>
      <c r="O375">
        <v>2011</v>
      </c>
      <c r="Q375" t="str">
        <f t="shared" si="12"/>
        <v>10/7/2011</v>
      </c>
      <c r="S375">
        <v>7</v>
      </c>
    </row>
    <row r="376" spans="1:23">
      <c r="A376" s="6">
        <v>3</v>
      </c>
      <c r="B376" s="14" t="s">
        <v>147</v>
      </c>
      <c r="C376" s="20">
        <v>368282.57</v>
      </c>
      <c r="D376" s="7">
        <v>0</v>
      </c>
      <c r="E376" s="17">
        <v>73.75</v>
      </c>
      <c r="F376" s="17">
        <v>3.274</v>
      </c>
      <c r="G376" s="17">
        <v>220.74861670000001</v>
      </c>
      <c r="H376" s="17">
        <v>7.1970000000000001</v>
      </c>
      <c r="J376" t="b">
        <v>1</v>
      </c>
      <c r="M376" t="s">
        <v>148</v>
      </c>
      <c r="Q376" t="s">
        <v>147</v>
      </c>
      <c r="S376">
        <v>14</v>
      </c>
      <c r="T376">
        <v>10</v>
      </c>
      <c r="U376">
        <v>2011</v>
      </c>
      <c r="W376" t="str">
        <f t="shared" si="11"/>
        <v>10/14/2011</v>
      </c>
    </row>
    <row r="377" spans="1:23">
      <c r="A377" s="6">
        <v>3</v>
      </c>
      <c r="B377" s="14" t="s">
        <v>149</v>
      </c>
      <c r="C377" s="20">
        <v>394976.36</v>
      </c>
      <c r="D377" s="7">
        <v>0</v>
      </c>
      <c r="E377" s="17">
        <v>69.03</v>
      </c>
      <c r="F377" s="17">
        <v>3.3530000000000002</v>
      </c>
      <c r="G377" s="17">
        <v>220.9144005</v>
      </c>
      <c r="H377" s="17">
        <v>7.1970000000000001</v>
      </c>
      <c r="J377" t="b">
        <v>1</v>
      </c>
      <c r="M377" t="s">
        <v>150</v>
      </c>
      <c r="Q377" t="s">
        <v>149</v>
      </c>
      <c r="S377">
        <v>21</v>
      </c>
      <c r="T377">
        <v>10</v>
      </c>
      <c r="U377">
        <v>2011</v>
      </c>
      <c r="W377" t="str">
        <f t="shared" si="11"/>
        <v>10/21/2011</v>
      </c>
    </row>
    <row r="378" spans="1:23">
      <c r="A378" s="6">
        <v>3</v>
      </c>
      <c r="B378" s="14" t="s">
        <v>151</v>
      </c>
      <c r="C378" s="20">
        <v>389540.62</v>
      </c>
      <c r="D378" s="7">
        <v>0</v>
      </c>
      <c r="E378" s="17">
        <v>71.040000000000006</v>
      </c>
      <c r="F378" s="17">
        <v>3.3719999999999999</v>
      </c>
      <c r="G378" s="17">
        <v>221.08018419999999</v>
      </c>
      <c r="H378" s="17">
        <v>7.1970000000000001</v>
      </c>
      <c r="J378" t="b">
        <v>1</v>
      </c>
      <c r="M378" t="s">
        <v>152</v>
      </c>
      <c r="Q378" t="s">
        <v>151</v>
      </c>
      <c r="S378">
        <v>28</v>
      </c>
      <c r="T378">
        <v>10</v>
      </c>
      <c r="U378">
        <v>2011</v>
      </c>
      <c r="W378" t="str">
        <f t="shared" si="11"/>
        <v>10/28/2011</v>
      </c>
    </row>
    <row r="379" spans="1:23">
      <c r="A379" s="6">
        <v>3</v>
      </c>
      <c r="B379" s="14" t="s">
        <v>153</v>
      </c>
      <c r="C379" s="20">
        <v>459443.22</v>
      </c>
      <c r="D379" s="7">
        <v>0</v>
      </c>
      <c r="E379" s="17">
        <v>59.31</v>
      </c>
      <c r="F379" s="17">
        <v>3.3319999999999999</v>
      </c>
      <c r="G379" s="17">
        <v>221.245968</v>
      </c>
      <c r="H379" s="17">
        <v>7.1970000000000001</v>
      </c>
      <c r="J379" t="b">
        <v>1</v>
      </c>
      <c r="M379">
        <v>4</v>
      </c>
      <c r="N379">
        <v>11</v>
      </c>
      <c r="O379">
        <v>2011</v>
      </c>
      <c r="Q379" t="str">
        <f t="shared" si="12"/>
        <v>11/4/2011</v>
      </c>
      <c r="S379">
        <v>4</v>
      </c>
    </row>
    <row r="380" spans="1:23">
      <c r="A380" s="6">
        <v>3</v>
      </c>
      <c r="B380" s="14" t="s">
        <v>154</v>
      </c>
      <c r="C380" s="20">
        <v>407764.25</v>
      </c>
      <c r="D380" s="7">
        <v>0</v>
      </c>
      <c r="E380" s="17">
        <v>61.7</v>
      </c>
      <c r="F380" s="17">
        <v>3.2970000000000002</v>
      </c>
      <c r="G380" s="17">
        <v>221.4117517</v>
      </c>
      <c r="H380" s="17">
        <v>7.1970000000000001</v>
      </c>
      <c r="J380" t="b">
        <v>1</v>
      </c>
      <c r="M380">
        <v>11</v>
      </c>
      <c r="N380">
        <v>11</v>
      </c>
      <c r="O380">
        <v>2011</v>
      </c>
      <c r="Q380" t="str">
        <f t="shared" si="12"/>
        <v>11/11/2011</v>
      </c>
      <c r="S380">
        <v>11</v>
      </c>
    </row>
    <row r="381" spans="1:23">
      <c r="A381" s="6">
        <v>3</v>
      </c>
      <c r="B381" s="14" t="s">
        <v>155</v>
      </c>
      <c r="C381" s="20">
        <v>398838.97</v>
      </c>
      <c r="D381" s="7">
        <v>0</v>
      </c>
      <c r="E381" s="17">
        <v>63.91</v>
      </c>
      <c r="F381" s="17">
        <v>3.3079999999999998</v>
      </c>
      <c r="G381" s="17">
        <v>221.64328520000001</v>
      </c>
      <c r="H381" s="17">
        <v>7.1970000000000001</v>
      </c>
      <c r="J381" t="b">
        <v>1</v>
      </c>
      <c r="M381" t="s">
        <v>156</v>
      </c>
      <c r="Q381" t="s">
        <v>155</v>
      </c>
      <c r="S381">
        <v>18</v>
      </c>
      <c r="T381">
        <v>11</v>
      </c>
      <c r="U381">
        <v>2011</v>
      </c>
      <c r="W381" t="str">
        <f t="shared" si="11"/>
        <v>11/18/2011</v>
      </c>
    </row>
    <row r="382" spans="1:23">
      <c r="A382" s="6">
        <v>3</v>
      </c>
      <c r="B382" s="14" t="s">
        <v>157</v>
      </c>
      <c r="C382" s="20">
        <v>556925.18999999994</v>
      </c>
      <c r="D382" s="7">
        <v>1</v>
      </c>
      <c r="E382" s="17">
        <v>68</v>
      </c>
      <c r="F382" s="17">
        <v>3.2360000000000002</v>
      </c>
      <c r="G382" s="17">
        <v>221.9011185</v>
      </c>
      <c r="H382" s="17">
        <v>7.1970000000000001</v>
      </c>
      <c r="J382" t="b">
        <v>1</v>
      </c>
      <c r="M382" t="s">
        <v>158</v>
      </c>
      <c r="Q382" t="s">
        <v>157</v>
      </c>
      <c r="S382">
        <v>25</v>
      </c>
      <c r="T382">
        <v>11</v>
      </c>
      <c r="U382">
        <v>2011</v>
      </c>
      <c r="W382" t="str">
        <f t="shared" si="11"/>
        <v>11/25/2011</v>
      </c>
    </row>
    <row r="383" spans="1:23">
      <c r="A383" s="6">
        <v>3</v>
      </c>
      <c r="B383" s="14" t="s">
        <v>159</v>
      </c>
      <c r="C383" s="20">
        <v>472511.32</v>
      </c>
      <c r="D383" s="7">
        <v>0</v>
      </c>
      <c r="E383" s="17">
        <v>54.97</v>
      </c>
      <c r="F383" s="17">
        <v>3.1720000000000002</v>
      </c>
      <c r="G383" s="17">
        <v>222.15895190000001</v>
      </c>
      <c r="H383" s="17">
        <v>7.1970000000000001</v>
      </c>
      <c r="J383" t="b">
        <v>1</v>
      </c>
      <c r="M383">
        <v>2</v>
      </c>
      <c r="N383">
        <v>12</v>
      </c>
      <c r="O383">
        <v>2011</v>
      </c>
      <c r="Q383" t="str">
        <f t="shared" si="12"/>
        <v>12/2/2011</v>
      </c>
      <c r="S383">
        <v>2</v>
      </c>
    </row>
    <row r="384" spans="1:23">
      <c r="A384" s="6">
        <v>3</v>
      </c>
      <c r="B384" s="14" t="s">
        <v>160</v>
      </c>
      <c r="C384" s="20">
        <v>468772.8</v>
      </c>
      <c r="D384" s="7">
        <v>0</v>
      </c>
      <c r="E384" s="17">
        <v>49.26</v>
      </c>
      <c r="F384" s="17">
        <v>3.1579999999999999</v>
      </c>
      <c r="G384" s="17">
        <v>222.41678519999999</v>
      </c>
      <c r="H384" s="17">
        <v>7.1970000000000001</v>
      </c>
      <c r="J384" t="b">
        <v>1</v>
      </c>
      <c r="M384">
        <v>9</v>
      </c>
      <c r="N384">
        <v>12</v>
      </c>
      <c r="O384">
        <v>2011</v>
      </c>
      <c r="Q384" t="str">
        <f t="shared" si="12"/>
        <v>12/9/2011</v>
      </c>
      <c r="S384">
        <v>9</v>
      </c>
    </row>
    <row r="385" spans="1:23">
      <c r="A385" s="6">
        <v>3</v>
      </c>
      <c r="B385" s="14" t="s">
        <v>161</v>
      </c>
      <c r="C385" s="20">
        <v>510747.62</v>
      </c>
      <c r="D385" s="7">
        <v>0</v>
      </c>
      <c r="E385" s="17">
        <v>57.95</v>
      </c>
      <c r="F385" s="17">
        <v>3.1589999999999998</v>
      </c>
      <c r="G385" s="17">
        <v>222.64264180000001</v>
      </c>
      <c r="H385" s="17">
        <v>7.1970000000000001</v>
      </c>
      <c r="J385" t="b">
        <v>1</v>
      </c>
      <c r="M385" t="s">
        <v>162</v>
      </c>
      <c r="Q385" t="s">
        <v>161</v>
      </c>
      <c r="S385">
        <v>16</v>
      </c>
      <c r="T385">
        <v>12</v>
      </c>
      <c r="U385">
        <v>2011</v>
      </c>
      <c r="W385" t="str">
        <f t="shared" si="11"/>
        <v>12/16/2011</v>
      </c>
    </row>
    <row r="386" spans="1:23">
      <c r="A386" s="6">
        <v>3</v>
      </c>
      <c r="B386" s="14" t="s">
        <v>163</v>
      </c>
      <c r="C386" s="20">
        <v>551221.21</v>
      </c>
      <c r="D386" s="7">
        <v>0</v>
      </c>
      <c r="E386" s="17">
        <v>53.41</v>
      </c>
      <c r="F386" s="17">
        <v>3.1120000000000001</v>
      </c>
      <c r="G386" s="17">
        <v>222.82586280000001</v>
      </c>
      <c r="H386" s="17">
        <v>7.1970000000000001</v>
      </c>
      <c r="J386" t="b">
        <v>1</v>
      </c>
      <c r="M386" t="s">
        <v>164</v>
      </c>
      <c r="Q386" t="s">
        <v>163</v>
      </c>
      <c r="S386">
        <v>23</v>
      </c>
      <c r="T386">
        <v>12</v>
      </c>
      <c r="U386">
        <v>2011</v>
      </c>
      <c r="W386" t="str">
        <f t="shared" si="11"/>
        <v>12/23/2011</v>
      </c>
    </row>
    <row r="387" spans="1:23">
      <c r="A387" s="6">
        <v>3</v>
      </c>
      <c r="B387" s="14" t="s">
        <v>165</v>
      </c>
      <c r="C387" s="20">
        <v>410553.88</v>
      </c>
      <c r="D387" s="7">
        <v>1</v>
      </c>
      <c r="E387" s="17">
        <v>48.29</v>
      </c>
      <c r="F387" s="17">
        <v>3.129</v>
      </c>
      <c r="G387" s="17">
        <v>223.00908390000001</v>
      </c>
      <c r="H387" s="17">
        <v>7.1970000000000001</v>
      </c>
      <c r="J387" t="b">
        <v>1</v>
      </c>
      <c r="M387" t="s">
        <v>166</v>
      </c>
      <c r="Q387" t="s">
        <v>165</v>
      </c>
      <c r="S387">
        <v>30</v>
      </c>
      <c r="T387">
        <v>12</v>
      </c>
      <c r="U387">
        <v>2011</v>
      </c>
      <c r="W387" t="str">
        <f t="shared" si="11"/>
        <v>12/30/2011</v>
      </c>
    </row>
    <row r="388" spans="1:23">
      <c r="A388" s="6">
        <v>3</v>
      </c>
      <c r="B388" s="14" t="s">
        <v>167</v>
      </c>
      <c r="C388" s="20">
        <v>398178.21</v>
      </c>
      <c r="D388" s="7">
        <v>0</v>
      </c>
      <c r="E388" s="17">
        <v>52.42</v>
      </c>
      <c r="F388" s="17">
        <v>3.157</v>
      </c>
      <c r="G388" s="17">
        <v>223.19230490000001</v>
      </c>
      <c r="H388" s="17">
        <v>6.8330000000000002</v>
      </c>
      <c r="J388" t="b">
        <v>1</v>
      </c>
      <c r="M388">
        <v>6</v>
      </c>
      <c r="N388">
        <v>1</v>
      </c>
      <c r="O388">
        <v>2012</v>
      </c>
      <c r="Q388" t="str">
        <f t="shared" si="12"/>
        <v>1/6/2012</v>
      </c>
      <c r="S388">
        <v>6</v>
      </c>
    </row>
    <row r="389" spans="1:23">
      <c r="A389" s="6">
        <v>3</v>
      </c>
      <c r="B389" s="14" t="s">
        <v>168</v>
      </c>
      <c r="C389" s="20">
        <v>367438.62</v>
      </c>
      <c r="D389" s="7">
        <v>0</v>
      </c>
      <c r="E389" s="17">
        <v>51.86</v>
      </c>
      <c r="F389" s="17">
        <v>3.2610000000000001</v>
      </c>
      <c r="G389" s="17">
        <v>223.37552590000001</v>
      </c>
      <c r="H389" s="17">
        <v>6.8330000000000002</v>
      </c>
      <c r="J389" t="b">
        <v>1</v>
      </c>
      <c r="M389" t="s">
        <v>169</v>
      </c>
      <c r="Q389" t="s">
        <v>168</v>
      </c>
      <c r="S389">
        <v>13</v>
      </c>
      <c r="T389">
        <v>1</v>
      </c>
      <c r="U389">
        <v>2012</v>
      </c>
      <c r="W389" t="str">
        <f t="shared" ref="W389:W452" si="13">CONCATENATE(T389, "/",S389,"/",U389)</f>
        <v>1/13/2012</v>
      </c>
    </row>
    <row r="390" spans="1:23">
      <c r="A390" s="6">
        <v>3</v>
      </c>
      <c r="B390" s="14" t="s">
        <v>170</v>
      </c>
      <c r="C390" s="20">
        <v>365818.61</v>
      </c>
      <c r="D390" s="7">
        <v>0</v>
      </c>
      <c r="E390" s="17">
        <v>56.2</v>
      </c>
      <c r="F390" s="17">
        <v>3.2679999999999998</v>
      </c>
      <c r="G390" s="17">
        <v>223.47005519999999</v>
      </c>
      <c r="H390" s="17">
        <v>6.8330000000000002</v>
      </c>
      <c r="J390" t="b">
        <v>1</v>
      </c>
      <c r="M390" t="s">
        <v>171</v>
      </c>
      <c r="Q390" t="s">
        <v>170</v>
      </c>
      <c r="S390">
        <v>20</v>
      </c>
      <c r="T390">
        <v>1</v>
      </c>
      <c r="U390">
        <v>2012</v>
      </c>
      <c r="W390" t="str">
        <f t="shared" si="13"/>
        <v>1/20/2012</v>
      </c>
    </row>
    <row r="391" spans="1:23">
      <c r="A391" s="6">
        <v>3</v>
      </c>
      <c r="B391" s="14" t="s">
        <v>172</v>
      </c>
      <c r="C391" s="20">
        <v>349518.1</v>
      </c>
      <c r="D391" s="7">
        <v>0</v>
      </c>
      <c r="E391" s="17">
        <v>58.06</v>
      </c>
      <c r="F391" s="17">
        <v>3.29</v>
      </c>
      <c r="G391" s="17">
        <v>223.5645845</v>
      </c>
      <c r="H391" s="17">
        <v>6.8330000000000002</v>
      </c>
      <c r="J391" t="b">
        <v>1</v>
      </c>
      <c r="M391" t="s">
        <v>173</v>
      </c>
      <c r="Q391" t="s">
        <v>172</v>
      </c>
      <c r="S391">
        <v>27</v>
      </c>
      <c r="T391">
        <v>1</v>
      </c>
      <c r="U391">
        <v>2012</v>
      </c>
      <c r="W391" t="str">
        <f t="shared" si="13"/>
        <v>1/27/2012</v>
      </c>
    </row>
    <row r="392" spans="1:23">
      <c r="A392" s="6">
        <v>3</v>
      </c>
      <c r="B392" s="14" t="s">
        <v>174</v>
      </c>
      <c r="C392" s="20">
        <v>424960.66</v>
      </c>
      <c r="D392" s="7">
        <v>0</v>
      </c>
      <c r="E392" s="17">
        <v>59.33</v>
      </c>
      <c r="F392" s="17">
        <v>3.36</v>
      </c>
      <c r="G392" s="17">
        <v>223.65911370000001</v>
      </c>
      <c r="H392" s="17">
        <v>6.8330000000000002</v>
      </c>
      <c r="J392" t="b">
        <v>1</v>
      </c>
      <c r="M392">
        <v>3</v>
      </c>
      <c r="N392">
        <v>2</v>
      </c>
      <c r="O392">
        <v>2012</v>
      </c>
      <c r="Q392" t="str">
        <f t="shared" ref="Q392:Q455" si="14">CONCATENATE(N392,"/",M392,"/",O392)</f>
        <v>2/3/2012</v>
      </c>
      <c r="S392">
        <v>3</v>
      </c>
    </row>
    <row r="393" spans="1:23">
      <c r="A393" s="6">
        <v>3</v>
      </c>
      <c r="B393" s="14" t="s">
        <v>175</v>
      </c>
      <c r="C393" s="20">
        <v>473292.47</v>
      </c>
      <c r="D393" s="7">
        <v>1</v>
      </c>
      <c r="E393" s="17">
        <v>51.65</v>
      </c>
      <c r="F393" s="17">
        <v>3.4089999999999998</v>
      </c>
      <c r="G393" s="17">
        <v>223.75364300000001</v>
      </c>
      <c r="H393" s="17">
        <v>6.8330000000000002</v>
      </c>
      <c r="J393" t="b">
        <v>1</v>
      </c>
      <c r="M393">
        <v>10</v>
      </c>
      <c r="N393">
        <v>2</v>
      </c>
      <c r="O393">
        <v>2012</v>
      </c>
      <c r="Q393" t="str">
        <f t="shared" si="14"/>
        <v>2/10/2012</v>
      </c>
      <c r="S393">
        <v>10</v>
      </c>
    </row>
    <row r="394" spans="1:23">
      <c r="A394" s="6">
        <v>3</v>
      </c>
      <c r="B394" s="14" t="s">
        <v>176</v>
      </c>
      <c r="C394" s="20">
        <v>475591.08</v>
      </c>
      <c r="D394" s="7">
        <v>0</v>
      </c>
      <c r="E394" s="17">
        <v>52.39</v>
      </c>
      <c r="F394" s="17">
        <v>3.51</v>
      </c>
      <c r="G394" s="17">
        <v>223.9170153</v>
      </c>
      <c r="H394" s="17">
        <v>6.8330000000000002</v>
      </c>
      <c r="J394" t="b">
        <v>1</v>
      </c>
      <c r="M394" t="s">
        <v>177</v>
      </c>
      <c r="Q394" t="s">
        <v>176</v>
      </c>
      <c r="S394">
        <v>17</v>
      </c>
      <c r="T394">
        <v>2</v>
      </c>
      <c r="U394">
        <v>2012</v>
      </c>
      <c r="W394" t="str">
        <f t="shared" si="13"/>
        <v>2/17/2012</v>
      </c>
    </row>
    <row r="395" spans="1:23">
      <c r="A395" s="6">
        <v>3</v>
      </c>
      <c r="B395" s="14" t="s">
        <v>178</v>
      </c>
      <c r="C395" s="20">
        <v>418925.47</v>
      </c>
      <c r="D395" s="7">
        <v>0</v>
      </c>
      <c r="E395" s="17">
        <v>60.12</v>
      </c>
      <c r="F395" s="17">
        <v>3.5550000000000002</v>
      </c>
      <c r="G395" s="17">
        <v>224.13201989999999</v>
      </c>
      <c r="H395" s="17">
        <v>6.8330000000000002</v>
      </c>
      <c r="J395" t="b">
        <v>1</v>
      </c>
      <c r="M395" t="s">
        <v>179</v>
      </c>
      <c r="Q395" t="s">
        <v>178</v>
      </c>
      <c r="S395">
        <v>24</v>
      </c>
      <c r="T395">
        <v>2</v>
      </c>
      <c r="U395">
        <v>2012</v>
      </c>
      <c r="W395" t="str">
        <f t="shared" si="13"/>
        <v>2/24/2012</v>
      </c>
    </row>
    <row r="396" spans="1:23">
      <c r="A396" s="6">
        <v>3</v>
      </c>
      <c r="B396" s="14" t="s">
        <v>180</v>
      </c>
      <c r="C396" s="20">
        <v>469752.56</v>
      </c>
      <c r="D396" s="7">
        <v>0</v>
      </c>
      <c r="E396" s="17">
        <v>61.65</v>
      </c>
      <c r="F396" s="17">
        <v>3.63</v>
      </c>
      <c r="G396" s="17">
        <v>224.3470245</v>
      </c>
      <c r="H396" s="17">
        <v>6.8330000000000002</v>
      </c>
      <c r="J396" t="b">
        <v>1</v>
      </c>
      <c r="M396">
        <v>2</v>
      </c>
      <c r="N396">
        <v>3</v>
      </c>
      <c r="O396">
        <v>2012</v>
      </c>
      <c r="Q396" t="str">
        <f t="shared" si="14"/>
        <v>3/2/2012</v>
      </c>
      <c r="S396">
        <v>2</v>
      </c>
    </row>
    <row r="397" spans="1:23">
      <c r="A397" s="6">
        <v>3</v>
      </c>
      <c r="B397" s="14" t="s">
        <v>181</v>
      </c>
      <c r="C397" s="20">
        <v>445162.05</v>
      </c>
      <c r="D397" s="7">
        <v>0</v>
      </c>
      <c r="E397" s="17">
        <v>60.71</v>
      </c>
      <c r="F397" s="17">
        <v>3.669</v>
      </c>
      <c r="G397" s="17">
        <v>224.56202909999999</v>
      </c>
      <c r="H397" s="17">
        <v>6.8330000000000002</v>
      </c>
      <c r="J397" t="b">
        <v>1</v>
      </c>
      <c r="M397">
        <v>9</v>
      </c>
      <c r="N397">
        <v>3</v>
      </c>
      <c r="O397">
        <v>2012</v>
      </c>
      <c r="Q397" t="str">
        <f t="shared" si="14"/>
        <v>3/9/2012</v>
      </c>
      <c r="S397">
        <v>9</v>
      </c>
    </row>
    <row r="398" spans="1:23">
      <c r="A398" s="6">
        <v>3</v>
      </c>
      <c r="B398" s="14" t="s">
        <v>182</v>
      </c>
      <c r="C398" s="20">
        <v>411775.8</v>
      </c>
      <c r="D398" s="7">
        <v>0</v>
      </c>
      <c r="E398" s="17">
        <v>64</v>
      </c>
      <c r="F398" s="17">
        <v>3.734</v>
      </c>
      <c r="G398" s="17">
        <v>224.7166953</v>
      </c>
      <c r="H398" s="17">
        <v>6.8330000000000002</v>
      </c>
      <c r="J398" t="b">
        <v>1</v>
      </c>
      <c r="M398" t="s">
        <v>183</v>
      </c>
      <c r="Q398" t="s">
        <v>182</v>
      </c>
      <c r="S398">
        <v>16</v>
      </c>
      <c r="T398">
        <v>3</v>
      </c>
      <c r="U398">
        <v>2012</v>
      </c>
      <c r="W398" t="str">
        <f t="shared" si="13"/>
        <v>3/16/2012</v>
      </c>
    </row>
    <row r="399" spans="1:23">
      <c r="A399" s="6">
        <v>3</v>
      </c>
      <c r="B399" s="14" t="s">
        <v>184</v>
      </c>
      <c r="C399" s="20">
        <v>413907.25</v>
      </c>
      <c r="D399" s="7">
        <v>0</v>
      </c>
      <c r="E399" s="17">
        <v>66.53</v>
      </c>
      <c r="F399" s="17">
        <v>3.7869999999999999</v>
      </c>
      <c r="G399" s="17">
        <v>224.7909104</v>
      </c>
      <c r="H399" s="17">
        <v>6.8330000000000002</v>
      </c>
      <c r="J399" t="b">
        <v>1</v>
      </c>
      <c r="M399" t="s">
        <v>185</v>
      </c>
      <c r="Q399" t="s">
        <v>184</v>
      </c>
      <c r="S399">
        <v>23</v>
      </c>
      <c r="T399">
        <v>3</v>
      </c>
      <c r="U399">
        <v>2012</v>
      </c>
      <c r="W399" t="str">
        <f t="shared" si="13"/>
        <v>3/23/2012</v>
      </c>
    </row>
    <row r="400" spans="1:23">
      <c r="A400" s="6">
        <v>3</v>
      </c>
      <c r="B400" s="14" t="s">
        <v>186</v>
      </c>
      <c r="C400" s="20">
        <v>407488.84</v>
      </c>
      <c r="D400" s="7">
        <v>0</v>
      </c>
      <c r="E400" s="17">
        <v>69.36</v>
      </c>
      <c r="F400" s="17">
        <v>3.8450000000000002</v>
      </c>
      <c r="G400" s="17">
        <v>224.86512540000001</v>
      </c>
      <c r="H400" s="17">
        <v>6.8330000000000002</v>
      </c>
      <c r="J400" t="b">
        <v>1</v>
      </c>
      <c r="M400" t="s">
        <v>187</v>
      </c>
      <c r="Q400" t="s">
        <v>186</v>
      </c>
      <c r="S400">
        <v>30</v>
      </c>
      <c r="T400">
        <v>3</v>
      </c>
      <c r="U400">
        <v>2012</v>
      </c>
      <c r="W400" t="str">
        <f t="shared" si="13"/>
        <v>3/30/2012</v>
      </c>
    </row>
    <row r="401" spans="1:23">
      <c r="A401" s="6">
        <v>3</v>
      </c>
      <c r="B401" s="14" t="s">
        <v>188</v>
      </c>
      <c r="C401" s="20">
        <v>503232.13</v>
      </c>
      <c r="D401" s="7">
        <v>0</v>
      </c>
      <c r="E401" s="17">
        <v>73.010000000000005</v>
      </c>
      <c r="F401" s="17">
        <v>3.891</v>
      </c>
      <c r="G401" s="17">
        <v>224.93934049999999</v>
      </c>
      <c r="H401" s="17">
        <v>6.6639999999999997</v>
      </c>
      <c r="J401" t="b">
        <v>1</v>
      </c>
      <c r="M401">
        <v>6</v>
      </c>
      <c r="N401">
        <v>4</v>
      </c>
      <c r="O401">
        <v>2012</v>
      </c>
      <c r="Q401" t="str">
        <f t="shared" si="14"/>
        <v>4/6/2012</v>
      </c>
      <c r="S401">
        <v>6</v>
      </c>
    </row>
    <row r="402" spans="1:23">
      <c r="A402" s="6">
        <v>3</v>
      </c>
      <c r="B402" s="14" t="s">
        <v>189</v>
      </c>
      <c r="C402" s="20">
        <v>420789.74</v>
      </c>
      <c r="D402" s="7">
        <v>0</v>
      </c>
      <c r="E402" s="17">
        <v>72.83</v>
      </c>
      <c r="F402" s="17">
        <v>3.891</v>
      </c>
      <c r="G402" s="17">
        <v>225.01355559999999</v>
      </c>
      <c r="H402" s="17">
        <v>6.6639999999999997</v>
      </c>
      <c r="J402" t="b">
        <v>1</v>
      </c>
      <c r="M402" t="s">
        <v>190</v>
      </c>
      <c r="Q402" t="s">
        <v>189</v>
      </c>
      <c r="S402">
        <v>13</v>
      </c>
      <c r="T402">
        <v>4</v>
      </c>
      <c r="U402">
        <v>2012</v>
      </c>
      <c r="W402" t="str">
        <f t="shared" si="13"/>
        <v>4/13/2012</v>
      </c>
    </row>
    <row r="403" spans="1:23">
      <c r="A403" s="6">
        <v>3</v>
      </c>
      <c r="B403" s="14" t="s">
        <v>191</v>
      </c>
      <c r="C403" s="20">
        <v>434822.13</v>
      </c>
      <c r="D403" s="7">
        <v>0</v>
      </c>
      <c r="E403" s="17">
        <v>72.05</v>
      </c>
      <c r="F403" s="17">
        <v>3.8769999999999998</v>
      </c>
      <c r="G403" s="17">
        <v>225.06895410000001</v>
      </c>
      <c r="H403" s="17">
        <v>6.6639999999999997</v>
      </c>
      <c r="J403" t="b">
        <v>1</v>
      </c>
      <c r="M403" t="s">
        <v>192</v>
      </c>
      <c r="Q403" t="s">
        <v>191</v>
      </c>
      <c r="S403">
        <v>20</v>
      </c>
      <c r="T403">
        <v>4</v>
      </c>
      <c r="U403">
        <v>2012</v>
      </c>
      <c r="W403" t="str">
        <f t="shared" si="13"/>
        <v>4/20/2012</v>
      </c>
    </row>
    <row r="404" spans="1:23">
      <c r="A404" s="6">
        <v>3</v>
      </c>
      <c r="B404" s="14" t="s">
        <v>193</v>
      </c>
      <c r="C404" s="20">
        <v>394616.11</v>
      </c>
      <c r="D404" s="7">
        <v>0</v>
      </c>
      <c r="E404" s="17">
        <v>73.39</v>
      </c>
      <c r="F404" s="17">
        <v>3.8140000000000001</v>
      </c>
      <c r="G404" s="17">
        <v>225.12435260000001</v>
      </c>
      <c r="H404" s="17">
        <v>6.6639999999999997</v>
      </c>
      <c r="J404" t="b">
        <v>1</v>
      </c>
      <c r="M404" t="s">
        <v>194</v>
      </c>
      <c r="Q404" t="s">
        <v>193</v>
      </c>
      <c r="S404">
        <v>27</v>
      </c>
      <c r="T404">
        <v>4</v>
      </c>
      <c r="U404">
        <v>2012</v>
      </c>
      <c r="W404" t="str">
        <f t="shared" si="13"/>
        <v>4/27/2012</v>
      </c>
    </row>
    <row r="405" spans="1:23">
      <c r="A405" s="6">
        <v>3</v>
      </c>
      <c r="B405" s="14" t="s">
        <v>195</v>
      </c>
      <c r="C405" s="20">
        <v>439913.57</v>
      </c>
      <c r="D405" s="7">
        <v>0</v>
      </c>
      <c r="E405" s="17">
        <v>79.510000000000005</v>
      </c>
      <c r="F405" s="17">
        <v>3.7490000000000001</v>
      </c>
      <c r="G405" s="17">
        <v>225.1797511</v>
      </c>
      <c r="H405" s="17">
        <v>6.6639999999999997</v>
      </c>
      <c r="J405" t="b">
        <v>1</v>
      </c>
      <c r="M405">
        <v>4</v>
      </c>
      <c r="N405">
        <v>5</v>
      </c>
      <c r="O405">
        <v>2012</v>
      </c>
      <c r="Q405" t="str">
        <f t="shared" si="14"/>
        <v>5/4/2012</v>
      </c>
      <c r="S405">
        <v>4</v>
      </c>
    </row>
    <row r="406" spans="1:23">
      <c r="A406" s="6">
        <v>3</v>
      </c>
      <c r="B406" s="14" t="s">
        <v>196</v>
      </c>
      <c r="C406" s="20">
        <v>431985.36</v>
      </c>
      <c r="D406" s="7">
        <v>0</v>
      </c>
      <c r="E406" s="17">
        <v>75.19</v>
      </c>
      <c r="F406" s="17">
        <v>3.6880000000000002</v>
      </c>
      <c r="G406" s="17">
        <v>225.2351496</v>
      </c>
      <c r="H406" s="17">
        <v>6.6639999999999997</v>
      </c>
      <c r="J406" t="b">
        <v>1</v>
      </c>
      <c r="M406">
        <v>11</v>
      </c>
      <c r="N406">
        <v>5</v>
      </c>
      <c r="O406">
        <v>2012</v>
      </c>
      <c r="Q406" t="str">
        <f t="shared" si="14"/>
        <v>5/11/2012</v>
      </c>
      <c r="S406">
        <v>11</v>
      </c>
    </row>
    <row r="407" spans="1:23">
      <c r="A407" s="6">
        <v>3</v>
      </c>
      <c r="B407" s="14" t="s">
        <v>197</v>
      </c>
      <c r="C407" s="20">
        <v>418112.76</v>
      </c>
      <c r="D407" s="7">
        <v>0</v>
      </c>
      <c r="E407" s="17">
        <v>72.38</v>
      </c>
      <c r="F407" s="17">
        <v>3.63</v>
      </c>
      <c r="G407" s="17">
        <v>225.25120240000001</v>
      </c>
      <c r="H407" s="17">
        <v>6.6639999999999997</v>
      </c>
      <c r="J407" t="b">
        <v>1</v>
      </c>
      <c r="M407" t="s">
        <v>198</v>
      </c>
      <c r="Q407" t="s">
        <v>197</v>
      </c>
      <c r="S407">
        <v>18</v>
      </c>
      <c r="T407">
        <v>5</v>
      </c>
      <c r="U407">
        <v>2012</v>
      </c>
      <c r="W407" t="str">
        <f t="shared" si="13"/>
        <v>5/18/2012</v>
      </c>
    </row>
    <row r="408" spans="1:23">
      <c r="A408" s="6">
        <v>3</v>
      </c>
      <c r="B408" s="14" t="s">
        <v>199</v>
      </c>
      <c r="C408" s="20">
        <v>413701.29</v>
      </c>
      <c r="D408" s="7">
        <v>0</v>
      </c>
      <c r="E408" s="17">
        <v>78.58</v>
      </c>
      <c r="F408" s="17">
        <v>3.5609999999999999</v>
      </c>
      <c r="G408" s="17">
        <v>225.25151679999999</v>
      </c>
      <c r="H408" s="17">
        <v>6.6639999999999997</v>
      </c>
      <c r="J408" t="b">
        <v>1</v>
      </c>
      <c r="M408" t="s">
        <v>200</v>
      </c>
      <c r="Q408" t="s">
        <v>199</v>
      </c>
      <c r="S408">
        <v>25</v>
      </c>
      <c r="T408">
        <v>5</v>
      </c>
      <c r="U408">
        <v>2012</v>
      </c>
      <c r="W408" t="str">
        <f t="shared" si="13"/>
        <v>5/25/2012</v>
      </c>
    </row>
    <row r="409" spans="1:23">
      <c r="A409" s="6">
        <v>3</v>
      </c>
      <c r="B409" s="14" t="s">
        <v>201</v>
      </c>
      <c r="C409" s="20">
        <v>432268.53</v>
      </c>
      <c r="D409" s="7">
        <v>0</v>
      </c>
      <c r="E409" s="17">
        <v>81.55</v>
      </c>
      <c r="F409" s="17">
        <v>3.5009999999999999</v>
      </c>
      <c r="G409" s="17">
        <v>225.25183129999999</v>
      </c>
      <c r="H409" s="17">
        <v>6.6639999999999997</v>
      </c>
      <c r="J409" t="b">
        <v>1</v>
      </c>
      <c r="M409">
        <v>1</v>
      </c>
      <c r="N409">
        <v>6</v>
      </c>
      <c r="O409">
        <v>2012</v>
      </c>
      <c r="Q409" t="str">
        <f t="shared" si="14"/>
        <v>6/1/2012</v>
      </c>
      <c r="S409">
        <v>1</v>
      </c>
    </row>
    <row r="410" spans="1:23">
      <c r="A410" s="6">
        <v>3</v>
      </c>
      <c r="B410" s="14" t="s">
        <v>202</v>
      </c>
      <c r="C410" s="20">
        <v>446336.8</v>
      </c>
      <c r="D410" s="7">
        <v>0</v>
      </c>
      <c r="E410" s="17">
        <v>81.650000000000006</v>
      </c>
      <c r="F410" s="17">
        <v>3.452</v>
      </c>
      <c r="G410" s="17">
        <v>225.25214579999999</v>
      </c>
      <c r="H410" s="17">
        <v>6.6639999999999997</v>
      </c>
      <c r="J410" t="b">
        <v>1</v>
      </c>
      <c r="M410">
        <v>8</v>
      </c>
      <c r="N410">
        <v>6</v>
      </c>
      <c r="O410">
        <v>2012</v>
      </c>
      <c r="Q410" t="str">
        <f t="shared" si="14"/>
        <v>6/8/2012</v>
      </c>
      <c r="S410">
        <v>8</v>
      </c>
    </row>
    <row r="411" spans="1:23">
      <c r="A411" s="6">
        <v>3</v>
      </c>
      <c r="B411" s="14" t="s">
        <v>203</v>
      </c>
      <c r="C411" s="20">
        <v>442074.79</v>
      </c>
      <c r="D411" s="7">
        <v>0</v>
      </c>
      <c r="E411" s="17">
        <v>84.66</v>
      </c>
      <c r="F411" s="17">
        <v>3.3929999999999998</v>
      </c>
      <c r="G411" s="17">
        <v>225.26447949999999</v>
      </c>
      <c r="H411" s="17">
        <v>6.6639999999999997</v>
      </c>
      <c r="J411" t="b">
        <v>1</v>
      </c>
      <c r="M411" t="s">
        <v>204</v>
      </c>
      <c r="Q411" t="s">
        <v>203</v>
      </c>
      <c r="S411">
        <v>15</v>
      </c>
      <c r="T411">
        <v>6</v>
      </c>
      <c r="U411">
        <v>2012</v>
      </c>
      <c r="W411" t="str">
        <f t="shared" si="13"/>
        <v>6/15/2012</v>
      </c>
    </row>
    <row r="412" spans="1:23">
      <c r="A412" s="6">
        <v>3</v>
      </c>
      <c r="B412" s="14" t="s">
        <v>205</v>
      </c>
      <c r="C412" s="20">
        <v>419497.95</v>
      </c>
      <c r="D412" s="7">
        <v>0</v>
      </c>
      <c r="E412" s="17">
        <v>82.7</v>
      </c>
      <c r="F412" s="17">
        <v>3.3460000000000001</v>
      </c>
      <c r="G412" s="17">
        <v>225.3068615</v>
      </c>
      <c r="H412" s="17">
        <v>6.6639999999999997</v>
      </c>
      <c r="J412" t="b">
        <v>1</v>
      </c>
      <c r="M412" t="s">
        <v>206</v>
      </c>
      <c r="Q412" t="s">
        <v>205</v>
      </c>
      <c r="S412">
        <v>22</v>
      </c>
      <c r="T412">
        <v>6</v>
      </c>
      <c r="U412">
        <v>2012</v>
      </c>
      <c r="W412" t="str">
        <f t="shared" si="13"/>
        <v>6/22/2012</v>
      </c>
    </row>
    <row r="413" spans="1:23">
      <c r="A413" s="6">
        <v>3</v>
      </c>
      <c r="B413" s="14" t="s">
        <v>207</v>
      </c>
      <c r="C413" s="20">
        <v>422965.33</v>
      </c>
      <c r="D413" s="7">
        <v>0</v>
      </c>
      <c r="E413" s="17">
        <v>86.42</v>
      </c>
      <c r="F413" s="17">
        <v>3.286</v>
      </c>
      <c r="G413" s="17">
        <v>225.3492435</v>
      </c>
      <c r="H413" s="17">
        <v>6.6639999999999997</v>
      </c>
      <c r="J413" t="b">
        <v>1</v>
      </c>
      <c r="M413" t="s">
        <v>208</v>
      </c>
      <c r="Q413" t="s">
        <v>207</v>
      </c>
      <c r="S413">
        <v>29</v>
      </c>
      <c r="T413">
        <v>6</v>
      </c>
      <c r="U413">
        <v>2012</v>
      </c>
      <c r="W413" t="str">
        <f t="shared" si="13"/>
        <v>6/29/2012</v>
      </c>
    </row>
    <row r="414" spans="1:23">
      <c r="A414" s="6">
        <v>3</v>
      </c>
      <c r="B414" s="14" t="s">
        <v>209</v>
      </c>
      <c r="C414" s="20">
        <v>411206.5</v>
      </c>
      <c r="D414" s="7">
        <v>0</v>
      </c>
      <c r="E414" s="17">
        <v>83.14</v>
      </c>
      <c r="F414" s="17">
        <v>3.2269999999999999</v>
      </c>
      <c r="G414" s="17">
        <v>225.39162540000001</v>
      </c>
      <c r="H414" s="17">
        <v>6.3339999999999996</v>
      </c>
      <c r="J414" t="b">
        <v>1</v>
      </c>
      <c r="M414">
        <v>6</v>
      </c>
      <c r="N414">
        <v>7</v>
      </c>
      <c r="O414">
        <v>2012</v>
      </c>
      <c r="Q414" t="str">
        <f t="shared" si="14"/>
        <v>7/6/2012</v>
      </c>
      <c r="S414">
        <v>6</v>
      </c>
    </row>
    <row r="415" spans="1:23">
      <c r="A415" s="6">
        <v>3</v>
      </c>
      <c r="B415" s="14" t="s">
        <v>210</v>
      </c>
      <c r="C415" s="20">
        <v>416913.1</v>
      </c>
      <c r="D415" s="7">
        <v>0</v>
      </c>
      <c r="E415" s="17">
        <v>82.28</v>
      </c>
      <c r="F415" s="17">
        <v>3.2559999999999998</v>
      </c>
      <c r="G415" s="17">
        <v>225.43400740000001</v>
      </c>
      <c r="H415" s="17">
        <v>6.3339999999999996</v>
      </c>
      <c r="J415" t="b">
        <v>1</v>
      </c>
      <c r="M415" t="s">
        <v>211</v>
      </c>
      <c r="Q415" t="s">
        <v>210</v>
      </c>
      <c r="S415">
        <v>13</v>
      </c>
      <c r="T415">
        <v>7</v>
      </c>
      <c r="U415">
        <v>2012</v>
      </c>
      <c r="W415" t="str">
        <f t="shared" si="13"/>
        <v>7/13/2012</v>
      </c>
    </row>
    <row r="416" spans="1:23">
      <c r="A416" s="6">
        <v>3</v>
      </c>
      <c r="B416" s="14" t="s">
        <v>212</v>
      </c>
      <c r="C416" s="20">
        <v>432424.85</v>
      </c>
      <c r="D416" s="7">
        <v>0</v>
      </c>
      <c r="E416" s="17">
        <v>81.38</v>
      </c>
      <c r="F416" s="17">
        <v>3.3109999999999999</v>
      </c>
      <c r="G416" s="17">
        <v>225.44388269999999</v>
      </c>
      <c r="H416" s="17">
        <v>6.3339999999999996</v>
      </c>
      <c r="J416" t="b">
        <v>1</v>
      </c>
      <c r="M416" t="s">
        <v>213</v>
      </c>
      <c r="Q416" t="s">
        <v>212</v>
      </c>
      <c r="S416">
        <v>20</v>
      </c>
      <c r="T416">
        <v>7</v>
      </c>
      <c r="U416">
        <v>2012</v>
      </c>
      <c r="W416" t="str">
        <f t="shared" si="13"/>
        <v>7/20/2012</v>
      </c>
    </row>
    <row r="417" spans="1:23">
      <c r="A417" s="6">
        <v>3</v>
      </c>
      <c r="B417" s="14" t="s">
        <v>214</v>
      </c>
      <c r="C417" s="20">
        <v>389427.9</v>
      </c>
      <c r="D417" s="7">
        <v>0</v>
      </c>
      <c r="E417" s="17">
        <v>84.94</v>
      </c>
      <c r="F417" s="17">
        <v>3.407</v>
      </c>
      <c r="G417" s="17">
        <v>225.4537579</v>
      </c>
      <c r="H417" s="17">
        <v>6.3339999999999996</v>
      </c>
      <c r="J417" t="b">
        <v>1</v>
      </c>
      <c r="M417" t="s">
        <v>215</v>
      </c>
      <c r="Q417" t="s">
        <v>214</v>
      </c>
      <c r="S417">
        <v>27</v>
      </c>
      <c r="T417">
        <v>7</v>
      </c>
      <c r="U417">
        <v>2012</v>
      </c>
      <c r="W417" t="str">
        <f t="shared" si="13"/>
        <v>7/27/2012</v>
      </c>
    </row>
    <row r="418" spans="1:23">
      <c r="A418" s="6">
        <v>3</v>
      </c>
      <c r="B418" s="14" t="s">
        <v>216</v>
      </c>
      <c r="C418" s="20">
        <v>419990.29</v>
      </c>
      <c r="D418" s="7">
        <v>0</v>
      </c>
      <c r="E418" s="17">
        <v>86.55</v>
      </c>
      <c r="F418" s="17">
        <v>3.4169999999999998</v>
      </c>
      <c r="G418" s="17">
        <v>225.4636332</v>
      </c>
      <c r="H418" s="17">
        <v>6.3339999999999996</v>
      </c>
      <c r="J418" t="b">
        <v>1</v>
      </c>
      <c r="M418">
        <v>3</v>
      </c>
      <c r="N418">
        <v>8</v>
      </c>
      <c r="O418">
        <v>2012</v>
      </c>
      <c r="Q418" t="str">
        <f t="shared" si="14"/>
        <v>8/3/2012</v>
      </c>
      <c r="S418">
        <v>3</v>
      </c>
    </row>
    <row r="419" spans="1:23">
      <c r="A419" s="6">
        <v>3</v>
      </c>
      <c r="B419" s="14" t="s">
        <v>217</v>
      </c>
      <c r="C419" s="20">
        <v>391811.6</v>
      </c>
      <c r="D419" s="7">
        <v>0</v>
      </c>
      <c r="E419" s="17">
        <v>85.85</v>
      </c>
      <c r="F419" s="17">
        <v>3.4940000000000002</v>
      </c>
      <c r="G419" s="17">
        <v>225.47350850000001</v>
      </c>
      <c r="H419" s="17">
        <v>6.3339999999999996</v>
      </c>
      <c r="J419" t="b">
        <v>1</v>
      </c>
      <c r="M419">
        <v>10</v>
      </c>
      <c r="N419">
        <v>8</v>
      </c>
      <c r="O419">
        <v>2012</v>
      </c>
      <c r="Q419" t="str">
        <f t="shared" si="14"/>
        <v>8/10/2012</v>
      </c>
      <c r="S419">
        <v>10</v>
      </c>
    </row>
    <row r="420" spans="1:23">
      <c r="A420" s="6">
        <v>3</v>
      </c>
      <c r="B420" s="14" t="s">
        <v>218</v>
      </c>
      <c r="C420" s="20">
        <v>394918.83</v>
      </c>
      <c r="D420" s="7">
        <v>0</v>
      </c>
      <c r="E420" s="17">
        <v>87.36</v>
      </c>
      <c r="F420" s="17">
        <v>3.5710000000000002</v>
      </c>
      <c r="G420" s="17">
        <v>225.55586640000001</v>
      </c>
      <c r="H420" s="17">
        <v>6.3339999999999996</v>
      </c>
      <c r="J420" t="b">
        <v>1</v>
      </c>
      <c r="M420" t="s">
        <v>219</v>
      </c>
      <c r="Q420" t="s">
        <v>218</v>
      </c>
      <c r="S420">
        <v>17</v>
      </c>
      <c r="T420">
        <v>8</v>
      </c>
      <c r="U420">
        <v>2012</v>
      </c>
      <c r="W420" t="str">
        <f t="shared" si="13"/>
        <v>8/17/2012</v>
      </c>
    </row>
    <row r="421" spans="1:23">
      <c r="A421" s="6">
        <v>3</v>
      </c>
      <c r="B421" s="14" t="s">
        <v>220</v>
      </c>
      <c r="C421" s="20">
        <v>412449.67</v>
      </c>
      <c r="D421" s="7">
        <v>0</v>
      </c>
      <c r="E421" s="17">
        <v>83.01</v>
      </c>
      <c r="F421" s="17">
        <v>3.62</v>
      </c>
      <c r="G421" s="17">
        <v>225.69258640000001</v>
      </c>
      <c r="H421" s="17">
        <v>6.3339999999999996</v>
      </c>
      <c r="J421" t="b">
        <v>1</v>
      </c>
      <c r="M421" t="s">
        <v>221</v>
      </c>
      <c r="Q421" t="s">
        <v>220</v>
      </c>
      <c r="S421">
        <v>24</v>
      </c>
      <c r="T421">
        <v>8</v>
      </c>
      <c r="U421">
        <v>2012</v>
      </c>
      <c r="W421" t="str">
        <f t="shared" si="13"/>
        <v>8/24/2012</v>
      </c>
    </row>
    <row r="422" spans="1:23">
      <c r="A422" s="6">
        <v>3</v>
      </c>
      <c r="B422" s="14" t="s">
        <v>222</v>
      </c>
      <c r="C422" s="20">
        <v>408838.73</v>
      </c>
      <c r="D422" s="7">
        <v>0</v>
      </c>
      <c r="E422" s="17">
        <v>85.18</v>
      </c>
      <c r="F422" s="17">
        <v>3.6379999999999999</v>
      </c>
      <c r="G422" s="17">
        <v>225.82930630000001</v>
      </c>
      <c r="H422" s="17">
        <v>6.3339999999999996</v>
      </c>
      <c r="J422" t="b">
        <v>1</v>
      </c>
      <c r="M422" t="s">
        <v>223</v>
      </c>
      <c r="Q422" t="s">
        <v>222</v>
      </c>
      <c r="S422">
        <v>31</v>
      </c>
      <c r="T422">
        <v>8</v>
      </c>
      <c r="U422">
        <v>2012</v>
      </c>
      <c r="W422" t="str">
        <f t="shared" si="13"/>
        <v>8/31/2012</v>
      </c>
    </row>
    <row r="423" spans="1:23">
      <c r="A423" s="6">
        <v>3</v>
      </c>
      <c r="B423" s="14" t="s">
        <v>224</v>
      </c>
      <c r="C423" s="20">
        <v>408229.73</v>
      </c>
      <c r="D423" s="7">
        <v>1</v>
      </c>
      <c r="E423" s="17">
        <v>84.99</v>
      </c>
      <c r="F423" s="17">
        <v>3.73</v>
      </c>
      <c r="G423" s="17">
        <v>225.96602630000001</v>
      </c>
      <c r="H423" s="17">
        <v>6.3339999999999996</v>
      </c>
      <c r="J423" t="b">
        <v>1</v>
      </c>
      <c r="M423">
        <v>7</v>
      </c>
      <c r="N423">
        <v>9</v>
      </c>
      <c r="O423">
        <v>2012</v>
      </c>
      <c r="Q423" t="str">
        <f t="shared" si="14"/>
        <v>9/7/2012</v>
      </c>
      <c r="S423">
        <v>7</v>
      </c>
    </row>
    <row r="424" spans="1:23">
      <c r="A424" s="6">
        <v>3</v>
      </c>
      <c r="B424" s="14" t="s">
        <v>225</v>
      </c>
      <c r="C424" s="20">
        <v>407589.16</v>
      </c>
      <c r="D424" s="7">
        <v>0</v>
      </c>
      <c r="E424" s="17">
        <v>78.36</v>
      </c>
      <c r="F424" s="17">
        <v>3.7170000000000001</v>
      </c>
      <c r="G424" s="17">
        <v>226.1122067</v>
      </c>
      <c r="H424" s="17">
        <v>6.3339999999999996</v>
      </c>
      <c r="J424" t="b">
        <v>1</v>
      </c>
      <c r="M424" t="s">
        <v>226</v>
      </c>
      <c r="Q424" t="s">
        <v>225</v>
      </c>
      <c r="S424">
        <v>14</v>
      </c>
      <c r="T424">
        <v>9</v>
      </c>
      <c r="U424">
        <v>2012</v>
      </c>
      <c r="W424" t="str">
        <f t="shared" si="13"/>
        <v>9/14/2012</v>
      </c>
    </row>
    <row r="425" spans="1:23">
      <c r="A425" s="6">
        <v>3</v>
      </c>
      <c r="B425" s="14" t="s">
        <v>227</v>
      </c>
      <c r="C425" s="20">
        <v>414392.09</v>
      </c>
      <c r="D425" s="7">
        <v>0</v>
      </c>
      <c r="E425" s="17">
        <v>72.78</v>
      </c>
      <c r="F425" s="17">
        <v>3.7210000000000001</v>
      </c>
      <c r="G425" s="17">
        <v>226.31514960000001</v>
      </c>
      <c r="H425" s="17">
        <v>6.3339999999999996</v>
      </c>
      <c r="J425" t="b">
        <v>1</v>
      </c>
      <c r="M425" t="s">
        <v>228</v>
      </c>
      <c r="Q425" t="s">
        <v>227</v>
      </c>
      <c r="S425">
        <v>21</v>
      </c>
      <c r="T425">
        <v>9</v>
      </c>
      <c r="U425">
        <v>2012</v>
      </c>
      <c r="W425" t="str">
        <f t="shared" si="13"/>
        <v>9/21/2012</v>
      </c>
    </row>
    <row r="426" spans="1:23">
      <c r="A426" s="6">
        <v>3</v>
      </c>
      <c r="B426" s="14" t="s">
        <v>229</v>
      </c>
      <c r="C426" s="20">
        <v>389813.02</v>
      </c>
      <c r="D426" s="7">
        <v>0</v>
      </c>
      <c r="E426" s="17">
        <v>77.459999999999994</v>
      </c>
      <c r="F426" s="17">
        <v>3.6659999999999999</v>
      </c>
      <c r="G426" s="17">
        <v>226.51809259999999</v>
      </c>
      <c r="H426" s="17">
        <v>6.3339999999999996</v>
      </c>
      <c r="J426" t="b">
        <v>1</v>
      </c>
      <c r="M426" t="s">
        <v>230</v>
      </c>
      <c r="Q426" t="s">
        <v>229</v>
      </c>
      <c r="S426">
        <v>28</v>
      </c>
      <c r="T426">
        <v>9</v>
      </c>
      <c r="U426">
        <v>2012</v>
      </c>
      <c r="W426" t="str">
        <f t="shared" si="13"/>
        <v>9/28/2012</v>
      </c>
    </row>
    <row r="427" spans="1:23">
      <c r="A427" s="6">
        <v>3</v>
      </c>
      <c r="B427" s="14" t="s">
        <v>231</v>
      </c>
      <c r="C427" s="20">
        <v>443557.65</v>
      </c>
      <c r="D427" s="7">
        <v>0</v>
      </c>
      <c r="E427" s="17">
        <v>72.739999999999995</v>
      </c>
      <c r="F427" s="17">
        <v>3.617</v>
      </c>
      <c r="G427" s="17">
        <v>226.72103559999999</v>
      </c>
      <c r="H427" s="17">
        <v>6.0339999999999998</v>
      </c>
      <c r="J427" t="b">
        <v>1</v>
      </c>
      <c r="M427">
        <v>5</v>
      </c>
      <c r="N427">
        <v>10</v>
      </c>
      <c r="O427">
        <v>2012</v>
      </c>
      <c r="Q427" t="str">
        <f t="shared" si="14"/>
        <v>10/5/2012</v>
      </c>
      <c r="S427">
        <v>5</v>
      </c>
    </row>
    <row r="428" spans="1:23">
      <c r="A428" s="6">
        <v>3</v>
      </c>
      <c r="B428" s="14" t="s">
        <v>232</v>
      </c>
      <c r="C428" s="20">
        <v>410804.39</v>
      </c>
      <c r="D428" s="7">
        <v>0</v>
      </c>
      <c r="E428" s="17">
        <v>70.31</v>
      </c>
      <c r="F428" s="17">
        <v>3.601</v>
      </c>
      <c r="G428" s="17">
        <v>226.9239785</v>
      </c>
      <c r="H428" s="17">
        <v>6.0339999999999998</v>
      </c>
      <c r="J428" t="b">
        <v>1</v>
      </c>
      <c r="M428">
        <v>12</v>
      </c>
      <c r="N428">
        <v>10</v>
      </c>
      <c r="O428">
        <v>2012</v>
      </c>
      <c r="Q428" t="str">
        <f t="shared" si="14"/>
        <v>10/12/2012</v>
      </c>
      <c r="S428">
        <v>12</v>
      </c>
    </row>
    <row r="429" spans="1:23">
      <c r="A429" s="6">
        <v>3</v>
      </c>
      <c r="B429" s="14" t="s">
        <v>233</v>
      </c>
      <c r="C429" s="20">
        <v>424513.08</v>
      </c>
      <c r="D429" s="7">
        <v>0</v>
      </c>
      <c r="E429" s="17">
        <v>73.44</v>
      </c>
      <c r="F429" s="17">
        <v>3.5939999999999999</v>
      </c>
      <c r="G429" s="17">
        <v>226.96884420000001</v>
      </c>
      <c r="H429" s="17">
        <v>6.0339999999999998</v>
      </c>
      <c r="J429" t="b">
        <v>1</v>
      </c>
      <c r="M429" t="s">
        <v>234</v>
      </c>
      <c r="Q429" t="s">
        <v>233</v>
      </c>
      <c r="S429">
        <v>19</v>
      </c>
      <c r="T429">
        <v>10</v>
      </c>
      <c r="U429">
        <v>2012</v>
      </c>
      <c r="W429" t="str">
        <f t="shared" si="13"/>
        <v>10/19/2012</v>
      </c>
    </row>
    <row r="430" spans="1:23">
      <c r="A430" s="6">
        <v>3</v>
      </c>
      <c r="B430" s="14" t="s">
        <v>235</v>
      </c>
      <c r="C430" s="20">
        <v>405432.7</v>
      </c>
      <c r="D430" s="7">
        <v>0</v>
      </c>
      <c r="E430" s="17">
        <v>74.66</v>
      </c>
      <c r="F430" s="17">
        <v>3.5059999999999998</v>
      </c>
      <c r="G430" s="17">
        <v>226.9873637</v>
      </c>
      <c r="H430" s="17">
        <v>6.0339999999999998</v>
      </c>
      <c r="J430" t="b">
        <v>1</v>
      </c>
      <c r="M430" t="s">
        <v>236</v>
      </c>
      <c r="Q430" t="s">
        <v>235</v>
      </c>
      <c r="S430">
        <v>26</v>
      </c>
      <c r="T430">
        <v>10</v>
      </c>
      <c r="U430">
        <v>2012</v>
      </c>
      <c r="W430" t="str">
        <f t="shared" si="13"/>
        <v>10/26/2012</v>
      </c>
    </row>
    <row r="431" spans="1:23">
      <c r="A431" s="6">
        <v>4</v>
      </c>
      <c r="B431" s="14" t="s">
        <v>8</v>
      </c>
      <c r="C431" s="20">
        <v>2135143.87</v>
      </c>
      <c r="D431" s="7">
        <v>0</v>
      </c>
      <c r="E431" s="17">
        <v>43.76</v>
      </c>
      <c r="F431" s="17">
        <v>2.5979999999999999</v>
      </c>
      <c r="G431" s="17">
        <v>126.4420645</v>
      </c>
      <c r="H431" s="17">
        <v>8.6229999999999993</v>
      </c>
      <c r="J431" t="b">
        <v>1</v>
      </c>
      <c r="M431">
        <v>5</v>
      </c>
      <c r="N431">
        <v>2</v>
      </c>
      <c r="O431">
        <v>2010</v>
      </c>
      <c r="Q431" t="str">
        <f t="shared" si="14"/>
        <v>2/5/2010</v>
      </c>
      <c r="S431">
        <v>5</v>
      </c>
    </row>
    <row r="432" spans="1:23">
      <c r="A432" s="6">
        <v>4</v>
      </c>
      <c r="B432" s="14" t="s">
        <v>9</v>
      </c>
      <c r="C432" s="20">
        <v>2188307.39</v>
      </c>
      <c r="D432" s="7">
        <v>1</v>
      </c>
      <c r="E432" s="17">
        <v>28.84</v>
      </c>
      <c r="F432" s="17">
        <v>2.573</v>
      </c>
      <c r="G432" s="17">
        <v>126.49625810000001</v>
      </c>
      <c r="H432" s="17">
        <v>8.6229999999999993</v>
      </c>
      <c r="J432" t="b">
        <v>1</v>
      </c>
      <c r="M432">
        <v>12</v>
      </c>
      <c r="N432">
        <v>2</v>
      </c>
      <c r="O432">
        <v>2010</v>
      </c>
      <c r="Q432" t="str">
        <f t="shared" si="14"/>
        <v>2/12/2010</v>
      </c>
      <c r="S432">
        <v>12</v>
      </c>
    </row>
    <row r="433" spans="1:23">
      <c r="A433" s="6">
        <v>4</v>
      </c>
      <c r="B433" s="14" t="s">
        <v>10</v>
      </c>
      <c r="C433" s="20">
        <v>2049860.26</v>
      </c>
      <c r="D433" s="7">
        <v>0</v>
      </c>
      <c r="E433" s="17">
        <v>36.450000000000003</v>
      </c>
      <c r="F433" s="17">
        <v>2.54</v>
      </c>
      <c r="G433" s="17">
        <v>126.5262857</v>
      </c>
      <c r="H433" s="17">
        <v>8.6229999999999993</v>
      </c>
      <c r="J433" t="b">
        <v>1</v>
      </c>
      <c r="M433" t="s">
        <v>11</v>
      </c>
      <c r="Q433" t="s">
        <v>10</v>
      </c>
      <c r="S433">
        <v>19</v>
      </c>
      <c r="T433">
        <v>2</v>
      </c>
      <c r="U433">
        <v>2010</v>
      </c>
      <c r="W433" t="str">
        <f t="shared" si="13"/>
        <v>2/19/2010</v>
      </c>
    </row>
    <row r="434" spans="1:23">
      <c r="A434" s="6">
        <v>4</v>
      </c>
      <c r="B434" s="14" t="s">
        <v>12</v>
      </c>
      <c r="C434" s="20">
        <v>1925728.84</v>
      </c>
      <c r="D434" s="7">
        <v>0</v>
      </c>
      <c r="E434" s="17">
        <v>41.36</v>
      </c>
      <c r="F434" s="17">
        <v>2.59</v>
      </c>
      <c r="G434" s="17">
        <v>126.5522857</v>
      </c>
      <c r="H434" s="17">
        <v>8.6229999999999993</v>
      </c>
      <c r="J434" t="b">
        <v>1</v>
      </c>
      <c r="M434" t="s">
        <v>13</v>
      </c>
      <c r="Q434" t="s">
        <v>12</v>
      </c>
      <c r="S434">
        <v>26</v>
      </c>
      <c r="T434">
        <v>2</v>
      </c>
      <c r="U434">
        <v>2010</v>
      </c>
      <c r="W434" t="str">
        <f t="shared" si="13"/>
        <v>2/26/2010</v>
      </c>
    </row>
    <row r="435" spans="1:23">
      <c r="A435" s="6">
        <v>4</v>
      </c>
      <c r="B435" s="14" t="s">
        <v>14</v>
      </c>
      <c r="C435" s="20">
        <v>1971057.44</v>
      </c>
      <c r="D435" s="7">
        <v>0</v>
      </c>
      <c r="E435" s="17">
        <v>43.49</v>
      </c>
      <c r="F435" s="17">
        <v>2.6539999999999999</v>
      </c>
      <c r="G435" s="17">
        <v>126.5782857</v>
      </c>
      <c r="H435" s="17">
        <v>8.6229999999999993</v>
      </c>
      <c r="J435" t="b">
        <v>1</v>
      </c>
      <c r="M435">
        <v>5</v>
      </c>
      <c r="N435">
        <v>3</v>
      </c>
      <c r="O435">
        <v>2010</v>
      </c>
      <c r="Q435" t="str">
        <f t="shared" si="14"/>
        <v>3/5/2010</v>
      </c>
      <c r="S435">
        <v>5</v>
      </c>
    </row>
    <row r="436" spans="1:23">
      <c r="A436" s="6">
        <v>4</v>
      </c>
      <c r="B436" s="14" t="s">
        <v>15</v>
      </c>
      <c r="C436" s="20">
        <v>1894324.09</v>
      </c>
      <c r="D436" s="7">
        <v>0</v>
      </c>
      <c r="E436" s="17">
        <v>49.63</v>
      </c>
      <c r="F436" s="17">
        <v>2.7040000000000002</v>
      </c>
      <c r="G436" s="17">
        <v>126.60428570000001</v>
      </c>
      <c r="H436" s="17">
        <v>8.6229999999999993</v>
      </c>
      <c r="J436" t="b">
        <v>1</v>
      </c>
      <c r="M436">
        <v>12</v>
      </c>
      <c r="N436">
        <v>3</v>
      </c>
      <c r="O436">
        <v>2010</v>
      </c>
      <c r="Q436" t="str">
        <f t="shared" si="14"/>
        <v>3/12/2010</v>
      </c>
      <c r="S436">
        <v>12</v>
      </c>
    </row>
    <row r="437" spans="1:23">
      <c r="A437" s="6">
        <v>4</v>
      </c>
      <c r="B437" s="14" t="s">
        <v>16</v>
      </c>
      <c r="C437" s="20">
        <v>1897429.36</v>
      </c>
      <c r="D437" s="7">
        <v>0</v>
      </c>
      <c r="E437" s="17">
        <v>55.19</v>
      </c>
      <c r="F437" s="17">
        <v>2.7429999999999999</v>
      </c>
      <c r="G437" s="17">
        <v>126.6066452</v>
      </c>
      <c r="H437" s="17">
        <v>8.6229999999999993</v>
      </c>
      <c r="J437" t="b">
        <v>1</v>
      </c>
      <c r="M437" t="s">
        <v>17</v>
      </c>
      <c r="Q437" t="s">
        <v>16</v>
      </c>
      <c r="S437">
        <v>19</v>
      </c>
      <c r="T437">
        <v>3</v>
      </c>
      <c r="U437">
        <v>2010</v>
      </c>
      <c r="W437" t="str">
        <f t="shared" si="13"/>
        <v>3/19/2010</v>
      </c>
    </row>
    <row r="438" spans="1:23">
      <c r="A438" s="6">
        <v>4</v>
      </c>
      <c r="B438" s="14" t="s">
        <v>18</v>
      </c>
      <c r="C438" s="20">
        <v>1762539.3</v>
      </c>
      <c r="D438" s="7">
        <v>0</v>
      </c>
      <c r="E438" s="17">
        <v>39.909999999999997</v>
      </c>
      <c r="F438" s="17">
        <v>2.7519999999999998</v>
      </c>
      <c r="G438" s="17">
        <v>126.6050645</v>
      </c>
      <c r="H438" s="17">
        <v>8.6229999999999993</v>
      </c>
      <c r="J438" t="b">
        <v>1</v>
      </c>
      <c r="M438" t="s">
        <v>19</v>
      </c>
      <c r="Q438" t="s">
        <v>18</v>
      </c>
      <c r="S438">
        <v>26</v>
      </c>
      <c r="T438">
        <v>3</v>
      </c>
      <c r="U438">
        <v>2010</v>
      </c>
      <c r="W438" t="str">
        <f t="shared" si="13"/>
        <v>3/26/2010</v>
      </c>
    </row>
    <row r="439" spans="1:23">
      <c r="A439" s="6">
        <v>4</v>
      </c>
      <c r="B439" s="14" t="s">
        <v>20</v>
      </c>
      <c r="C439" s="20">
        <v>1979247.12</v>
      </c>
      <c r="D439" s="7">
        <v>0</v>
      </c>
      <c r="E439" s="17">
        <v>48.77</v>
      </c>
      <c r="F439" s="17">
        <v>2.74</v>
      </c>
      <c r="G439" s="17">
        <v>126.6034839</v>
      </c>
      <c r="H439" s="17">
        <v>7.8959999999999999</v>
      </c>
      <c r="J439" t="b">
        <v>1</v>
      </c>
      <c r="M439">
        <v>2</v>
      </c>
      <c r="N439">
        <v>4</v>
      </c>
      <c r="O439">
        <v>2010</v>
      </c>
      <c r="Q439" t="str">
        <f t="shared" si="14"/>
        <v>4/2/2010</v>
      </c>
      <c r="S439">
        <v>2</v>
      </c>
    </row>
    <row r="440" spans="1:23">
      <c r="A440" s="6">
        <v>4</v>
      </c>
      <c r="B440" s="14" t="s">
        <v>21</v>
      </c>
      <c r="C440" s="20">
        <v>1818452.72</v>
      </c>
      <c r="D440" s="7">
        <v>0</v>
      </c>
      <c r="E440" s="17">
        <v>54.16</v>
      </c>
      <c r="F440" s="17">
        <v>2.7730000000000001</v>
      </c>
      <c r="G440" s="17">
        <v>126.6019032</v>
      </c>
      <c r="H440" s="17">
        <v>7.8959999999999999</v>
      </c>
      <c r="J440" t="b">
        <v>1</v>
      </c>
      <c r="M440">
        <v>9</v>
      </c>
      <c r="N440">
        <v>4</v>
      </c>
      <c r="O440">
        <v>2010</v>
      </c>
      <c r="Q440" t="str">
        <f t="shared" si="14"/>
        <v>4/9/2010</v>
      </c>
      <c r="S440">
        <v>9</v>
      </c>
    </row>
    <row r="441" spans="1:23">
      <c r="A441" s="6">
        <v>4</v>
      </c>
      <c r="B441" s="14" t="s">
        <v>22</v>
      </c>
      <c r="C441" s="20">
        <v>1851519.69</v>
      </c>
      <c r="D441" s="7">
        <v>0</v>
      </c>
      <c r="E441" s="17">
        <v>56.23</v>
      </c>
      <c r="F441" s="17">
        <v>2.81</v>
      </c>
      <c r="G441" s="17">
        <v>126.5621</v>
      </c>
      <c r="H441" s="17">
        <v>7.8959999999999999</v>
      </c>
      <c r="J441" t="b">
        <v>1</v>
      </c>
      <c r="M441" t="s">
        <v>23</v>
      </c>
      <c r="Q441" t="s">
        <v>22</v>
      </c>
      <c r="S441">
        <v>16</v>
      </c>
      <c r="T441">
        <v>4</v>
      </c>
      <c r="U441">
        <v>2010</v>
      </c>
      <c r="W441" t="str">
        <f t="shared" si="13"/>
        <v>4/16/2010</v>
      </c>
    </row>
    <row r="442" spans="1:23">
      <c r="A442" s="6">
        <v>4</v>
      </c>
      <c r="B442" s="14" t="s">
        <v>24</v>
      </c>
      <c r="C442" s="20">
        <v>1802677.9</v>
      </c>
      <c r="D442" s="7">
        <v>0</v>
      </c>
      <c r="E442" s="17">
        <v>56.87</v>
      </c>
      <c r="F442" s="17">
        <v>2.8050000000000002</v>
      </c>
      <c r="G442" s="17">
        <v>126.4713333</v>
      </c>
      <c r="H442" s="17">
        <v>7.8959999999999999</v>
      </c>
      <c r="J442" t="b">
        <v>1</v>
      </c>
      <c r="M442" t="s">
        <v>25</v>
      </c>
      <c r="Q442" t="s">
        <v>24</v>
      </c>
      <c r="S442">
        <v>23</v>
      </c>
      <c r="T442">
        <v>4</v>
      </c>
      <c r="U442">
        <v>2010</v>
      </c>
      <c r="W442" t="str">
        <f t="shared" si="13"/>
        <v>4/23/2010</v>
      </c>
    </row>
    <row r="443" spans="1:23">
      <c r="A443" s="6">
        <v>4</v>
      </c>
      <c r="B443" s="14" t="s">
        <v>26</v>
      </c>
      <c r="C443" s="20">
        <v>1817273.28</v>
      </c>
      <c r="D443" s="7">
        <v>0</v>
      </c>
      <c r="E443" s="17">
        <v>53.04</v>
      </c>
      <c r="F443" s="17">
        <v>2.7869999999999999</v>
      </c>
      <c r="G443" s="17">
        <v>126.3805667</v>
      </c>
      <c r="H443" s="17">
        <v>7.8959999999999999</v>
      </c>
      <c r="J443" t="b">
        <v>1</v>
      </c>
      <c r="M443" t="s">
        <v>27</v>
      </c>
      <c r="Q443" t="s">
        <v>26</v>
      </c>
      <c r="S443">
        <v>30</v>
      </c>
      <c r="T443">
        <v>4</v>
      </c>
      <c r="U443">
        <v>2010</v>
      </c>
      <c r="W443" t="str">
        <f t="shared" si="13"/>
        <v>4/30/2010</v>
      </c>
    </row>
    <row r="444" spans="1:23">
      <c r="A444" s="6">
        <v>4</v>
      </c>
      <c r="B444" s="14" t="s">
        <v>28</v>
      </c>
      <c r="C444" s="20">
        <v>2000626.14</v>
      </c>
      <c r="D444" s="7">
        <v>0</v>
      </c>
      <c r="E444" s="17">
        <v>56.77</v>
      </c>
      <c r="F444" s="17">
        <v>2.8359999999999999</v>
      </c>
      <c r="G444" s="17">
        <v>126.2898</v>
      </c>
      <c r="H444" s="17">
        <v>7.8959999999999999</v>
      </c>
      <c r="J444" t="b">
        <v>1</v>
      </c>
      <c r="M444">
        <v>7</v>
      </c>
      <c r="N444">
        <v>5</v>
      </c>
      <c r="O444">
        <v>2010</v>
      </c>
      <c r="Q444" t="str">
        <f t="shared" si="14"/>
        <v>5/7/2010</v>
      </c>
      <c r="S444">
        <v>7</v>
      </c>
    </row>
    <row r="445" spans="1:23">
      <c r="A445" s="6">
        <v>4</v>
      </c>
      <c r="B445" s="14" t="s">
        <v>29</v>
      </c>
      <c r="C445" s="20">
        <v>1875597.28</v>
      </c>
      <c r="D445" s="7">
        <v>0</v>
      </c>
      <c r="E445" s="17">
        <v>62.35</v>
      </c>
      <c r="F445" s="17">
        <v>2.8450000000000002</v>
      </c>
      <c r="G445" s="17">
        <v>126.2085484</v>
      </c>
      <c r="H445" s="17">
        <v>7.8959999999999999</v>
      </c>
      <c r="J445" t="b">
        <v>1</v>
      </c>
      <c r="M445" t="s">
        <v>30</v>
      </c>
      <c r="Q445" t="s">
        <v>29</v>
      </c>
      <c r="S445">
        <v>14</v>
      </c>
      <c r="T445">
        <v>5</v>
      </c>
      <c r="U445">
        <v>2010</v>
      </c>
      <c r="W445" t="str">
        <f t="shared" si="13"/>
        <v>5/14/2010</v>
      </c>
    </row>
    <row r="446" spans="1:23">
      <c r="A446" s="6">
        <v>4</v>
      </c>
      <c r="B446" s="14" t="s">
        <v>31</v>
      </c>
      <c r="C446" s="20">
        <v>1903752.6</v>
      </c>
      <c r="D446" s="7">
        <v>0</v>
      </c>
      <c r="E446" s="17">
        <v>67.400000000000006</v>
      </c>
      <c r="F446" s="17">
        <v>2.82</v>
      </c>
      <c r="G446" s="17">
        <v>126.1843871</v>
      </c>
      <c r="H446" s="17">
        <v>7.8959999999999999</v>
      </c>
      <c r="J446" t="b">
        <v>1</v>
      </c>
      <c r="M446" t="s">
        <v>32</v>
      </c>
      <c r="Q446" t="s">
        <v>31</v>
      </c>
      <c r="S446">
        <v>21</v>
      </c>
      <c r="T446">
        <v>5</v>
      </c>
      <c r="U446">
        <v>2010</v>
      </c>
      <c r="W446" t="str">
        <f t="shared" si="13"/>
        <v>5/21/2010</v>
      </c>
    </row>
    <row r="447" spans="1:23">
      <c r="A447" s="6">
        <v>4</v>
      </c>
      <c r="B447" s="14" t="s">
        <v>33</v>
      </c>
      <c r="C447" s="20">
        <v>1857533.7</v>
      </c>
      <c r="D447" s="7">
        <v>0</v>
      </c>
      <c r="E447" s="17">
        <v>67.73</v>
      </c>
      <c r="F447" s="17">
        <v>2.7559999999999998</v>
      </c>
      <c r="G447" s="17">
        <v>126.16022580000001</v>
      </c>
      <c r="H447" s="17">
        <v>7.8959999999999999</v>
      </c>
      <c r="J447" t="b">
        <v>1</v>
      </c>
      <c r="M447" t="s">
        <v>34</v>
      </c>
      <c r="Q447" t="s">
        <v>33</v>
      </c>
      <c r="S447">
        <v>28</v>
      </c>
      <c r="T447">
        <v>5</v>
      </c>
      <c r="U447">
        <v>2010</v>
      </c>
      <c r="W447" t="str">
        <f t="shared" si="13"/>
        <v>5/28/2010</v>
      </c>
    </row>
    <row r="448" spans="1:23">
      <c r="A448" s="6">
        <v>4</v>
      </c>
      <c r="B448" s="14" t="s">
        <v>35</v>
      </c>
      <c r="C448" s="20">
        <v>1903290.58</v>
      </c>
      <c r="D448" s="7">
        <v>0</v>
      </c>
      <c r="E448" s="17">
        <v>70.83</v>
      </c>
      <c r="F448" s="17">
        <v>2.7010000000000001</v>
      </c>
      <c r="G448" s="17">
        <v>126.1360645</v>
      </c>
      <c r="H448" s="17">
        <v>7.8959999999999999</v>
      </c>
      <c r="J448" t="b">
        <v>1</v>
      </c>
      <c r="M448">
        <v>4</v>
      </c>
      <c r="N448">
        <v>6</v>
      </c>
      <c r="O448">
        <v>2010</v>
      </c>
      <c r="Q448" t="str">
        <f t="shared" si="14"/>
        <v>6/4/2010</v>
      </c>
      <c r="S448">
        <v>4</v>
      </c>
    </row>
    <row r="449" spans="1:23">
      <c r="A449" s="6">
        <v>4</v>
      </c>
      <c r="B449" s="14" t="s">
        <v>36</v>
      </c>
      <c r="C449" s="20">
        <v>1870619.23</v>
      </c>
      <c r="D449" s="7">
        <v>0</v>
      </c>
      <c r="E449" s="17">
        <v>78.45</v>
      </c>
      <c r="F449" s="17">
        <v>2.6680000000000001</v>
      </c>
      <c r="G449" s="17">
        <v>126.1119032</v>
      </c>
      <c r="H449" s="17">
        <v>7.8959999999999999</v>
      </c>
      <c r="J449" t="b">
        <v>1</v>
      </c>
      <c r="M449">
        <v>11</v>
      </c>
      <c r="N449">
        <v>6</v>
      </c>
      <c r="O449">
        <v>2010</v>
      </c>
      <c r="Q449" t="str">
        <f t="shared" si="14"/>
        <v>6/11/2010</v>
      </c>
      <c r="S449">
        <v>11</v>
      </c>
    </row>
    <row r="450" spans="1:23">
      <c r="A450" s="6">
        <v>4</v>
      </c>
      <c r="B450" s="14" t="s">
        <v>37</v>
      </c>
      <c r="C450" s="20">
        <v>1929736.35</v>
      </c>
      <c r="D450" s="7">
        <v>0</v>
      </c>
      <c r="E450" s="17">
        <v>81.53</v>
      </c>
      <c r="F450" s="17">
        <v>2.6349999999999998</v>
      </c>
      <c r="G450" s="17">
        <v>126.114</v>
      </c>
      <c r="H450" s="17">
        <v>7.8959999999999999</v>
      </c>
      <c r="J450" t="b">
        <v>1</v>
      </c>
      <c r="M450" t="s">
        <v>38</v>
      </c>
      <c r="Q450" t="s">
        <v>37</v>
      </c>
      <c r="S450">
        <v>18</v>
      </c>
      <c r="T450">
        <v>6</v>
      </c>
      <c r="U450">
        <v>2010</v>
      </c>
      <c r="W450" t="str">
        <f t="shared" si="13"/>
        <v>6/18/2010</v>
      </c>
    </row>
    <row r="451" spans="1:23">
      <c r="A451" s="6">
        <v>4</v>
      </c>
      <c r="B451" s="14" t="s">
        <v>39</v>
      </c>
      <c r="C451" s="20">
        <v>1846651.95</v>
      </c>
      <c r="D451" s="7">
        <v>0</v>
      </c>
      <c r="E451" s="17">
        <v>81.099999999999994</v>
      </c>
      <c r="F451" s="17">
        <v>2.6539999999999999</v>
      </c>
      <c r="G451" s="17">
        <v>126.1266</v>
      </c>
      <c r="H451" s="17">
        <v>7.8959999999999999</v>
      </c>
      <c r="J451" t="b">
        <v>1</v>
      </c>
      <c r="M451" t="s">
        <v>40</v>
      </c>
      <c r="Q451" t="s">
        <v>39</v>
      </c>
      <c r="S451">
        <v>25</v>
      </c>
      <c r="T451">
        <v>6</v>
      </c>
      <c r="U451">
        <v>2010</v>
      </c>
      <c r="W451" t="str">
        <f t="shared" si="13"/>
        <v>6/25/2010</v>
      </c>
    </row>
    <row r="452" spans="1:23">
      <c r="A452" s="6">
        <v>4</v>
      </c>
      <c r="B452" s="14" t="s">
        <v>41</v>
      </c>
      <c r="C452" s="20">
        <v>1881337.21</v>
      </c>
      <c r="D452" s="7">
        <v>0</v>
      </c>
      <c r="E452" s="17">
        <v>73.66</v>
      </c>
      <c r="F452" s="17">
        <v>2.6680000000000001</v>
      </c>
      <c r="G452" s="17">
        <v>126.1392</v>
      </c>
      <c r="H452" s="17">
        <v>7.3719999999999999</v>
      </c>
      <c r="J452" t="b">
        <v>1</v>
      </c>
      <c r="M452">
        <v>2</v>
      </c>
      <c r="N452">
        <v>7</v>
      </c>
      <c r="O452">
        <v>2010</v>
      </c>
      <c r="Q452" t="str">
        <f t="shared" si="14"/>
        <v>7/2/2010</v>
      </c>
      <c r="S452">
        <v>2</v>
      </c>
    </row>
    <row r="453" spans="1:23">
      <c r="A453" s="6">
        <v>4</v>
      </c>
      <c r="B453" s="14" t="s">
        <v>42</v>
      </c>
      <c r="C453" s="20">
        <v>1812208.22</v>
      </c>
      <c r="D453" s="7">
        <v>0</v>
      </c>
      <c r="E453" s="17">
        <v>80.349999999999994</v>
      </c>
      <c r="F453" s="17">
        <v>2.637</v>
      </c>
      <c r="G453" s="17">
        <v>126.15179999999999</v>
      </c>
      <c r="H453" s="17">
        <v>7.3719999999999999</v>
      </c>
      <c r="J453" t="b">
        <v>1</v>
      </c>
      <c r="M453">
        <v>9</v>
      </c>
      <c r="N453">
        <v>7</v>
      </c>
      <c r="O453">
        <v>2010</v>
      </c>
      <c r="Q453" t="str">
        <f t="shared" si="14"/>
        <v>7/9/2010</v>
      </c>
      <c r="S453">
        <v>9</v>
      </c>
    </row>
    <row r="454" spans="1:23">
      <c r="A454" s="6">
        <v>4</v>
      </c>
      <c r="B454" s="14" t="s">
        <v>43</v>
      </c>
      <c r="C454" s="20">
        <v>1898427.66</v>
      </c>
      <c r="D454" s="7">
        <v>0</v>
      </c>
      <c r="E454" s="17">
        <v>78.53</v>
      </c>
      <c r="F454" s="17">
        <v>2.621</v>
      </c>
      <c r="G454" s="17">
        <v>126.1498065</v>
      </c>
      <c r="H454" s="17">
        <v>7.3719999999999999</v>
      </c>
      <c r="J454" t="b">
        <v>1</v>
      </c>
      <c r="M454" t="s">
        <v>44</v>
      </c>
      <c r="Q454" t="s">
        <v>43</v>
      </c>
      <c r="S454">
        <v>16</v>
      </c>
      <c r="T454">
        <v>7</v>
      </c>
      <c r="U454">
        <v>2010</v>
      </c>
      <c r="W454" t="str">
        <f t="shared" ref="W453:W516" si="15">CONCATENATE(T454, "/",S454,"/",U454)</f>
        <v>7/16/2010</v>
      </c>
    </row>
    <row r="455" spans="1:23">
      <c r="A455" s="6">
        <v>4</v>
      </c>
      <c r="B455" s="14" t="s">
        <v>45</v>
      </c>
      <c r="C455" s="20">
        <v>1848426.78</v>
      </c>
      <c r="D455" s="7">
        <v>0</v>
      </c>
      <c r="E455" s="17">
        <v>79.78</v>
      </c>
      <c r="F455" s="17">
        <v>2.6120000000000001</v>
      </c>
      <c r="G455" s="17">
        <v>126.1283548</v>
      </c>
      <c r="H455" s="17">
        <v>7.3719999999999999</v>
      </c>
      <c r="J455" t="b">
        <v>1</v>
      </c>
      <c r="M455" t="s">
        <v>46</v>
      </c>
      <c r="Q455" t="s">
        <v>45</v>
      </c>
      <c r="S455">
        <v>23</v>
      </c>
      <c r="T455">
        <v>7</v>
      </c>
      <c r="U455">
        <v>2010</v>
      </c>
      <c r="W455" t="str">
        <f t="shared" si="15"/>
        <v>7/23/2010</v>
      </c>
    </row>
    <row r="456" spans="1:23">
      <c r="A456" s="6">
        <v>4</v>
      </c>
      <c r="B456" s="14" t="s">
        <v>47</v>
      </c>
      <c r="C456" s="20">
        <v>1796637.61</v>
      </c>
      <c r="D456" s="7">
        <v>0</v>
      </c>
      <c r="E456" s="17">
        <v>80.7</v>
      </c>
      <c r="F456" s="17">
        <v>2.65</v>
      </c>
      <c r="G456" s="17">
        <v>126.1069032</v>
      </c>
      <c r="H456" s="17">
        <v>7.3719999999999999</v>
      </c>
      <c r="J456" t="b">
        <v>1</v>
      </c>
      <c r="M456" t="s">
        <v>48</v>
      </c>
      <c r="Q456" t="s">
        <v>47</v>
      </c>
      <c r="S456">
        <v>30</v>
      </c>
      <c r="T456">
        <v>7</v>
      </c>
      <c r="U456">
        <v>2010</v>
      </c>
      <c r="W456" t="str">
        <f t="shared" si="15"/>
        <v>7/30/2010</v>
      </c>
    </row>
    <row r="457" spans="1:23">
      <c r="A457" s="6">
        <v>4</v>
      </c>
      <c r="B457" s="14" t="s">
        <v>49</v>
      </c>
      <c r="C457" s="20">
        <v>1907638.58</v>
      </c>
      <c r="D457" s="7">
        <v>0</v>
      </c>
      <c r="E457" s="17">
        <v>76.53</v>
      </c>
      <c r="F457" s="17">
        <v>2.64</v>
      </c>
      <c r="G457" s="17">
        <v>126.0854516</v>
      </c>
      <c r="H457" s="17">
        <v>7.3719999999999999</v>
      </c>
      <c r="J457" t="b">
        <v>1</v>
      </c>
      <c r="M457">
        <v>6</v>
      </c>
      <c r="N457">
        <v>8</v>
      </c>
      <c r="O457">
        <v>2010</v>
      </c>
      <c r="Q457" t="str">
        <f t="shared" ref="Q456:Q519" si="16">CONCATENATE(N457,"/",M457,"/",O457)</f>
        <v>8/6/2010</v>
      </c>
      <c r="S457">
        <v>6</v>
      </c>
    </row>
    <row r="458" spans="1:23">
      <c r="A458" s="6">
        <v>4</v>
      </c>
      <c r="B458" s="14" t="s">
        <v>50</v>
      </c>
      <c r="C458" s="20">
        <v>2007050.75</v>
      </c>
      <c r="D458" s="7">
        <v>0</v>
      </c>
      <c r="E458" s="17">
        <v>78.08</v>
      </c>
      <c r="F458" s="17">
        <v>2.698</v>
      </c>
      <c r="G458" s="17">
        <v>126.06399999999999</v>
      </c>
      <c r="H458" s="17">
        <v>7.3719999999999999</v>
      </c>
      <c r="J458" t="b">
        <v>1</v>
      </c>
      <c r="M458" t="s">
        <v>51</v>
      </c>
      <c r="Q458" t="s">
        <v>50</v>
      </c>
      <c r="S458">
        <v>13</v>
      </c>
      <c r="T458">
        <v>8</v>
      </c>
      <c r="U458">
        <v>2010</v>
      </c>
      <c r="W458" t="str">
        <f t="shared" si="15"/>
        <v>8/13/2010</v>
      </c>
    </row>
    <row r="459" spans="1:23">
      <c r="A459" s="6">
        <v>4</v>
      </c>
      <c r="B459" s="14" t="s">
        <v>52</v>
      </c>
      <c r="C459" s="20">
        <v>1997181.09</v>
      </c>
      <c r="D459" s="7">
        <v>0</v>
      </c>
      <c r="E459" s="17">
        <v>78.83</v>
      </c>
      <c r="F459" s="17">
        <v>2.6709999999999998</v>
      </c>
      <c r="G459" s="17">
        <v>126.0766452</v>
      </c>
      <c r="H459" s="17">
        <v>7.3719999999999999</v>
      </c>
      <c r="J459" t="b">
        <v>1</v>
      </c>
      <c r="M459" t="s">
        <v>53</v>
      </c>
      <c r="Q459" t="s">
        <v>52</v>
      </c>
      <c r="S459">
        <v>20</v>
      </c>
      <c r="T459">
        <v>8</v>
      </c>
      <c r="U459">
        <v>2010</v>
      </c>
      <c r="W459" t="str">
        <f t="shared" si="15"/>
        <v>8/20/2010</v>
      </c>
    </row>
    <row r="460" spans="1:23">
      <c r="A460" s="6">
        <v>4</v>
      </c>
      <c r="B460" s="14" t="s">
        <v>54</v>
      </c>
      <c r="C460" s="20">
        <v>1848403.92</v>
      </c>
      <c r="D460" s="7">
        <v>0</v>
      </c>
      <c r="E460" s="17">
        <v>74.44</v>
      </c>
      <c r="F460" s="17">
        <v>2.621</v>
      </c>
      <c r="G460" s="17">
        <v>126.0892903</v>
      </c>
      <c r="H460" s="17">
        <v>7.3719999999999999</v>
      </c>
      <c r="J460" t="b">
        <v>1</v>
      </c>
      <c r="M460" t="s">
        <v>55</v>
      </c>
      <c r="Q460" t="s">
        <v>54</v>
      </c>
      <c r="S460">
        <v>27</v>
      </c>
      <c r="T460">
        <v>8</v>
      </c>
      <c r="U460">
        <v>2010</v>
      </c>
      <c r="W460" t="str">
        <f t="shared" si="15"/>
        <v>8/27/2010</v>
      </c>
    </row>
    <row r="461" spans="1:23">
      <c r="A461" s="6">
        <v>4</v>
      </c>
      <c r="B461" s="14" t="s">
        <v>56</v>
      </c>
      <c r="C461" s="20">
        <v>1935857.58</v>
      </c>
      <c r="D461" s="7">
        <v>0</v>
      </c>
      <c r="E461" s="17">
        <v>76.8</v>
      </c>
      <c r="F461" s="17">
        <v>2.5840000000000001</v>
      </c>
      <c r="G461" s="17">
        <v>126.1019355</v>
      </c>
      <c r="H461" s="17">
        <v>7.3719999999999999</v>
      </c>
      <c r="J461" t="b">
        <v>1</v>
      </c>
      <c r="M461">
        <v>3</v>
      </c>
      <c r="N461">
        <v>9</v>
      </c>
      <c r="O461">
        <v>2010</v>
      </c>
      <c r="Q461" t="str">
        <f t="shared" si="16"/>
        <v>9/3/2010</v>
      </c>
      <c r="S461">
        <v>3</v>
      </c>
    </row>
    <row r="462" spans="1:23">
      <c r="A462" s="6">
        <v>4</v>
      </c>
      <c r="B462" s="14" t="s">
        <v>57</v>
      </c>
      <c r="C462" s="20">
        <v>1865820.81</v>
      </c>
      <c r="D462" s="7">
        <v>1</v>
      </c>
      <c r="E462" s="17">
        <v>73.540000000000006</v>
      </c>
      <c r="F462" s="17">
        <v>2.5739999999999998</v>
      </c>
      <c r="G462" s="17">
        <v>126.1145806</v>
      </c>
      <c r="H462" s="17">
        <v>7.3719999999999999</v>
      </c>
      <c r="J462" t="b">
        <v>1</v>
      </c>
      <c r="M462">
        <v>10</v>
      </c>
      <c r="N462">
        <v>9</v>
      </c>
      <c r="O462">
        <v>2010</v>
      </c>
      <c r="Q462" t="str">
        <f t="shared" si="16"/>
        <v>9/10/2010</v>
      </c>
      <c r="S462">
        <v>10</v>
      </c>
    </row>
    <row r="463" spans="1:23">
      <c r="A463" s="6">
        <v>4</v>
      </c>
      <c r="B463" s="14" t="s">
        <v>58</v>
      </c>
      <c r="C463" s="20">
        <v>1899959.61</v>
      </c>
      <c r="D463" s="7">
        <v>0</v>
      </c>
      <c r="E463" s="17">
        <v>64.91</v>
      </c>
      <c r="F463" s="17">
        <v>2.5939999999999999</v>
      </c>
      <c r="G463" s="17">
        <v>126.1454667</v>
      </c>
      <c r="H463" s="17">
        <v>7.3719999999999999</v>
      </c>
      <c r="J463" t="b">
        <v>1</v>
      </c>
      <c r="M463" t="s">
        <v>59</v>
      </c>
      <c r="Q463" t="s">
        <v>58</v>
      </c>
      <c r="S463">
        <v>17</v>
      </c>
      <c r="T463">
        <v>9</v>
      </c>
      <c r="U463">
        <v>2010</v>
      </c>
      <c r="W463" t="str">
        <f t="shared" si="15"/>
        <v>9/17/2010</v>
      </c>
    </row>
    <row r="464" spans="1:23">
      <c r="A464" s="6">
        <v>4</v>
      </c>
      <c r="B464" s="14" t="s">
        <v>60</v>
      </c>
      <c r="C464" s="20">
        <v>1810684.68</v>
      </c>
      <c r="D464" s="7">
        <v>0</v>
      </c>
      <c r="E464" s="17">
        <v>60.96</v>
      </c>
      <c r="F464" s="17">
        <v>2.6419999999999999</v>
      </c>
      <c r="G464" s="17">
        <v>126.1900333</v>
      </c>
      <c r="H464" s="17">
        <v>7.3719999999999999</v>
      </c>
      <c r="J464" t="b">
        <v>1</v>
      </c>
      <c r="M464" t="s">
        <v>61</v>
      </c>
      <c r="Q464" t="s">
        <v>60</v>
      </c>
      <c r="S464">
        <v>24</v>
      </c>
      <c r="T464">
        <v>9</v>
      </c>
      <c r="U464">
        <v>2010</v>
      </c>
      <c r="W464" t="str">
        <f t="shared" si="15"/>
        <v>9/24/2010</v>
      </c>
    </row>
    <row r="465" spans="1:23">
      <c r="A465" s="6">
        <v>4</v>
      </c>
      <c r="B465" s="14" t="s">
        <v>62</v>
      </c>
      <c r="C465" s="20">
        <v>1842821.02</v>
      </c>
      <c r="D465" s="7">
        <v>0</v>
      </c>
      <c r="E465" s="17">
        <v>63.96</v>
      </c>
      <c r="F465" s="17">
        <v>2.6190000000000002</v>
      </c>
      <c r="G465" s="17">
        <v>126.2346</v>
      </c>
      <c r="H465" s="17">
        <v>7.1269999999999998</v>
      </c>
      <c r="J465" t="b">
        <v>1</v>
      </c>
      <c r="M465">
        <v>1</v>
      </c>
      <c r="N465">
        <v>10</v>
      </c>
      <c r="O465">
        <v>2010</v>
      </c>
      <c r="Q465" t="str">
        <f t="shared" si="16"/>
        <v>10/1/2010</v>
      </c>
      <c r="S465">
        <v>1</v>
      </c>
    </row>
    <row r="466" spans="1:23">
      <c r="A466" s="6">
        <v>4</v>
      </c>
      <c r="B466" s="14" t="s">
        <v>63</v>
      </c>
      <c r="C466" s="20">
        <v>1951494.85</v>
      </c>
      <c r="D466" s="7">
        <v>0</v>
      </c>
      <c r="E466" s="17">
        <v>67.73</v>
      </c>
      <c r="F466" s="17">
        <v>2.645</v>
      </c>
      <c r="G466" s="17">
        <v>126.2791667</v>
      </c>
      <c r="H466" s="17">
        <v>7.1269999999999998</v>
      </c>
      <c r="J466" t="b">
        <v>1</v>
      </c>
      <c r="M466">
        <v>8</v>
      </c>
      <c r="N466">
        <v>10</v>
      </c>
      <c r="O466">
        <v>2010</v>
      </c>
      <c r="Q466" t="str">
        <f t="shared" si="16"/>
        <v>10/8/2010</v>
      </c>
      <c r="S466">
        <v>8</v>
      </c>
    </row>
    <row r="467" spans="1:23">
      <c r="A467" s="6">
        <v>4</v>
      </c>
      <c r="B467" s="14" t="s">
        <v>64</v>
      </c>
      <c r="C467" s="20">
        <v>1867345.09</v>
      </c>
      <c r="D467" s="7">
        <v>0</v>
      </c>
      <c r="E467" s="17">
        <v>62.03</v>
      </c>
      <c r="F467" s="17">
        <v>2.7320000000000002</v>
      </c>
      <c r="G467" s="17">
        <v>126.32667739999999</v>
      </c>
      <c r="H467" s="17">
        <v>7.1269999999999998</v>
      </c>
      <c r="J467" t="b">
        <v>1</v>
      </c>
      <c r="M467" t="s">
        <v>65</v>
      </c>
      <c r="Q467" t="s">
        <v>64</v>
      </c>
      <c r="S467">
        <v>15</v>
      </c>
      <c r="T467">
        <v>10</v>
      </c>
      <c r="U467">
        <v>2010</v>
      </c>
      <c r="W467" t="str">
        <f t="shared" si="15"/>
        <v>10/15/2010</v>
      </c>
    </row>
    <row r="468" spans="1:23">
      <c r="A468" s="6">
        <v>4</v>
      </c>
      <c r="B468" s="14" t="s">
        <v>66</v>
      </c>
      <c r="C468" s="20">
        <v>1927610.06</v>
      </c>
      <c r="D468" s="7">
        <v>0</v>
      </c>
      <c r="E468" s="17">
        <v>64.17</v>
      </c>
      <c r="F468" s="17">
        <v>2.7360000000000002</v>
      </c>
      <c r="G468" s="17">
        <v>126.3815484</v>
      </c>
      <c r="H468" s="17">
        <v>7.1269999999999998</v>
      </c>
      <c r="J468" t="b">
        <v>1</v>
      </c>
      <c r="M468" t="s">
        <v>67</v>
      </c>
      <c r="Q468" t="s">
        <v>66</v>
      </c>
      <c r="S468">
        <v>22</v>
      </c>
      <c r="T468">
        <v>10</v>
      </c>
      <c r="U468">
        <v>2010</v>
      </c>
      <c r="W468" t="str">
        <f t="shared" si="15"/>
        <v>10/22/2010</v>
      </c>
    </row>
    <row r="469" spans="1:23">
      <c r="A469" s="6">
        <v>4</v>
      </c>
      <c r="B469" s="14" t="s">
        <v>68</v>
      </c>
      <c r="C469" s="20">
        <v>1933333</v>
      </c>
      <c r="D469" s="7">
        <v>0</v>
      </c>
      <c r="E469" s="17">
        <v>56.94</v>
      </c>
      <c r="F469" s="17">
        <v>2.718</v>
      </c>
      <c r="G469" s="17">
        <v>126.43641940000001</v>
      </c>
      <c r="H469" s="17">
        <v>7.1269999999999998</v>
      </c>
      <c r="J469" t="b">
        <v>1</v>
      </c>
      <c r="M469" t="s">
        <v>69</v>
      </c>
      <c r="Q469" t="s">
        <v>68</v>
      </c>
      <c r="S469">
        <v>29</v>
      </c>
      <c r="T469">
        <v>10</v>
      </c>
      <c r="U469">
        <v>2010</v>
      </c>
      <c r="W469" t="str">
        <f t="shared" si="15"/>
        <v>10/29/2010</v>
      </c>
    </row>
    <row r="470" spans="1:23">
      <c r="A470" s="6">
        <v>4</v>
      </c>
      <c r="B470" s="14" t="s">
        <v>70</v>
      </c>
      <c r="C470" s="20">
        <v>2013115.79</v>
      </c>
      <c r="D470" s="7">
        <v>0</v>
      </c>
      <c r="E470" s="17">
        <v>51.6</v>
      </c>
      <c r="F470" s="17">
        <v>2.6989999999999998</v>
      </c>
      <c r="G470" s="17">
        <v>126.4912903</v>
      </c>
      <c r="H470" s="17">
        <v>7.1269999999999998</v>
      </c>
      <c r="J470" t="b">
        <v>1</v>
      </c>
      <c r="M470">
        <v>5</v>
      </c>
      <c r="N470">
        <v>11</v>
      </c>
      <c r="O470">
        <v>2010</v>
      </c>
      <c r="Q470" t="str">
        <f t="shared" si="16"/>
        <v>11/5/2010</v>
      </c>
      <c r="S470">
        <v>5</v>
      </c>
    </row>
    <row r="471" spans="1:23">
      <c r="A471" s="6">
        <v>4</v>
      </c>
      <c r="B471" s="14" t="s">
        <v>71</v>
      </c>
      <c r="C471" s="20">
        <v>1999794.26</v>
      </c>
      <c r="D471" s="7">
        <v>0</v>
      </c>
      <c r="E471" s="17">
        <v>52.65</v>
      </c>
      <c r="F471" s="17">
        <v>2.7410000000000001</v>
      </c>
      <c r="G471" s="17">
        <v>126.54616129999999</v>
      </c>
      <c r="H471" s="17">
        <v>7.1269999999999998</v>
      </c>
      <c r="J471" t="b">
        <v>1</v>
      </c>
      <c r="M471">
        <v>12</v>
      </c>
      <c r="N471">
        <v>11</v>
      </c>
      <c r="O471">
        <v>2010</v>
      </c>
      <c r="Q471" t="str">
        <f t="shared" si="16"/>
        <v>11/12/2010</v>
      </c>
      <c r="S471">
        <v>12</v>
      </c>
    </row>
    <row r="472" spans="1:23">
      <c r="A472" s="6">
        <v>4</v>
      </c>
      <c r="B472" s="14" t="s">
        <v>72</v>
      </c>
      <c r="C472" s="20">
        <v>2097809.4</v>
      </c>
      <c r="D472" s="7">
        <v>0</v>
      </c>
      <c r="E472" s="17">
        <v>48.05</v>
      </c>
      <c r="F472" s="17">
        <v>2.78</v>
      </c>
      <c r="G472" s="17">
        <v>126.60720000000001</v>
      </c>
      <c r="H472" s="17">
        <v>7.1269999999999998</v>
      </c>
      <c r="J472" t="b">
        <v>1</v>
      </c>
      <c r="M472" t="s">
        <v>73</v>
      </c>
      <c r="Q472" t="s">
        <v>72</v>
      </c>
      <c r="S472">
        <v>19</v>
      </c>
      <c r="T472">
        <v>11</v>
      </c>
      <c r="U472">
        <v>2010</v>
      </c>
      <c r="W472" t="str">
        <f t="shared" si="15"/>
        <v>11/19/2010</v>
      </c>
    </row>
    <row r="473" spans="1:23">
      <c r="A473" s="6">
        <v>4</v>
      </c>
      <c r="B473" s="14" t="s">
        <v>74</v>
      </c>
      <c r="C473" s="20">
        <v>2789469.45</v>
      </c>
      <c r="D473" s="7">
        <v>1</v>
      </c>
      <c r="E473" s="17">
        <v>48.08</v>
      </c>
      <c r="F473" s="17">
        <v>2.7519999999999998</v>
      </c>
      <c r="G473" s="17">
        <v>126.66926669999999</v>
      </c>
      <c r="H473" s="17">
        <v>7.1269999999999998</v>
      </c>
      <c r="J473" t="b">
        <v>1</v>
      </c>
      <c r="M473" t="s">
        <v>75</v>
      </c>
      <c r="Q473" t="s">
        <v>74</v>
      </c>
      <c r="S473">
        <v>26</v>
      </c>
      <c r="T473">
        <v>11</v>
      </c>
      <c r="U473">
        <v>2010</v>
      </c>
      <c r="W473" t="str">
        <f t="shared" si="15"/>
        <v>11/26/2010</v>
      </c>
    </row>
    <row r="474" spans="1:23">
      <c r="A474" s="6">
        <v>4</v>
      </c>
      <c r="B474" s="14" t="s">
        <v>76</v>
      </c>
      <c r="C474" s="20">
        <v>2102530.17</v>
      </c>
      <c r="D474" s="7">
        <v>0</v>
      </c>
      <c r="E474" s="17">
        <v>46.4</v>
      </c>
      <c r="F474" s="17">
        <v>2.7269999999999999</v>
      </c>
      <c r="G474" s="17">
        <v>126.7313333</v>
      </c>
      <c r="H474" s="17">
        <v>7.1269999999999998</v>
      </c>
      <c r="J474" t="b">
        <v>1</v>
      </c>
      <c r="M474">
        <v>3</v>
      </c>
      <c r="N474">
        <v>12</v>
      </c>
      <c r="O474">
        <v>2010</v>
      </c>
      <c r="Q474" t="str">
        <f t="shared" si="16"/>
        <v>12/3/2010</v>
      </c>
      <c r="S474">
        <v>3</v>
      </c>
    </row>
    <row r="475" spans="1:23">
      <c r="A475" s="6">
        <v>4</v>
      </c>
      <c r="B475" s="14" t="s">
        <v>77</v>
      </c>
      <c r="C475" s="20">
        <v>2302504.86</v>
      </c>
      <c r="D475" s="7">
        <v>0</v>
      </c>
      <c r="E475" s="17">
        <v>42.4</v>
      </c>
      <c r="F475" s="17">
        <v>2.86</v>
      </c>
      <c r="G475" s="17">
        <v>126.79340000000001</v>
      </c>
      <c r="H475" s="17">
        <v>7.1269999999999998</v>
      </c>
      <c r="J475" t="b">
        <v>1</v>
      </c>
      <c r="M475">
        <v>10</v>
      </c>
      <c r="N475">
        <v>12</v>
      </c>
      <c r="O475">
        <v>2010</v>
      </c>
      <c r="Q475" t="str">
        <f t="shared" si="16"/>
        <v>12/10/2010</v>
      </c>
      <c r="S475">
        <v>10</v>
      </c>
    </row>
    <row r="476" spans="1:23">
      <c r="A476" s="6">
        <v>4</v>
      </c>
      <c r="B476" s="14" t="s">
        <v>78</v>
      </c>
      <c r="C476" s="20">
        <v>2740057.14</v>
      </c>
      <c r="D476" s="7">
        <v>0</v>
      </c>
      <c r="E476" s="17">
        <v>46.57</v>
      </c>
      <c r="F476" s="17">
        <v>2.8839999999999999</v>
      </c>
      <c r="G476" s="17">
        <v>126.8794839</v>
      </c>
      <c r="H476" s="17">
        <v>7.1269999999999998</v>
      </c>
      <c r="J476" t="b">
        <v>1</v>
      </c>
      <c r="M476" t="s">
        <v>79</v>
      </c>
      <c r="Q476" t="s">
        <v>78</v>
      </c>
      <c r="S476">
        <v>17</v>
      </c>
      <c r="T476">
        <v>12</v>
      </c>
      <c r="U476">
        <v>2010</v>
      </c>
      <c r="W476" t="str">
        <f t="shared" si="15"/>
        <v>12/17/2010</v>
      </c>
    </row>
    <row r="477" spans="1:23">
      <c r="A477" s="6">
        <v>4</v>
      </c>
      <c r="B477" s="14" t="s">
        <v>80</v>
      </c>
      <c r="C477" s="20">
        <v>3526713.39</v>
      </c>
      <c r="D477" s="7">
        <v>0</v>
      </c>
      <c r="E477" s="17">
        <v>43.21</v>
      </c>
      <c r="F477" s="17">
        <v>2.887</v>
      </c>
      <c r="G477" s="17">
        <v>126.9835806</v>
      </c>
      <c r="H477" s="17">
        <v>7.1269999999999998</v>
      </c>
      <c r="J477" t="b">
        <v>1</v>
      </c>
      <c r="M477" t="s">
        <v>81</v>
      </c>
      <c r="Q477" t="s">
        <v>80</v>
      </c>
      <c r="S477">
        <v>24</v>
      </c>
      <c r="T477">
        <v>12</v>
      </c>
      <c r="U477">
        <v>2010</v>
      </c>
      <c r="W477" t="str">
        <f t="shared" si="15"/>
        <v>12/24/2010</v>
      </c>
    </row>
    <row r="478" spans="1:23">
      <c r="A478" s="6">
        <v>4</v>
      </c>
      <c r="B478" s="14" t="s">
        <v>82</v>
      </c>
      <c r="C478" s="20">
        <v>1794868.74</v>
      </c>
      <c r="D478" s="7">
        <v>1</v>
      </c>
      <c r="E478" s="17">
        <v>38.090000000000003</v>
      </c>
      <c r="F478" s="17">
        <v>2.9550000000000001</v>
      </c>
      <c r="G478" s="17">
        <v>127.0876774</v>
      </c>
      <c r="H478" s="17">
        <v>7.1269999999999998</v>
      </c>
      <c r="J478" t="b">
        <v>1</v>
      </c>
      <c r="M478" t="s">
        <v>83</v>
      </c>
      <c r="Q478" t="s">
        <v>82</v>
      </c>
      <c r="S478">
        <v>31</v>
      </c>
      <c r="T478">
        <v>12</v>
      </c>
      <c r="U478">
        <v>2010</v>
      </c>
      <c r="W478" t="str">
        <f t="shared" si="15"/>
        <v>12/31/2010</v>
      </c>
    </row>
    <row r="479" spans="1:23">
      <c r="A479" s="6">
        <v>4</v>
      </c>
      <c r="B479" s="14" t="s">
        <v>84</v>
      </c>
      <c r="C479" s="20">
        <v>1862476.27</v>
      </c>
      <c r="D479" s="7">
        <v>0</v>
      </c>
      <c r="E479" s="17">
        <v>39.340000000000003</v>
      </c>
      <c r="F479" s="17">
        <v>2.98</v>
      </c>
      <c r="G479" s="17">
        <v>127.1917742</v>
      </c>
      <c r="H479" s="17">
        <v>6.51</v>
      </c>
      <c r="J479" t="b">
        <v>1</v>
      </c>
      <c r="M479">
        <v>7</v>
      </c>
      <c r="N479">
        <v>1</v>
      </c>
      <c r="O479">
        <v>2011</v>
      </c>
      <c r="Q479" t="str">
        <f t="shared" si="16"/>
        <v>1/7/2011</v>
      </c>
      <c r="S479">
        <v>7</v>
      </c>
    </row>
    <row r="480" spans="1:23">
      <c r="A480" s="6">
        <v>4</v>
      </c>
      <c r="B480" s="14" t="s">
        <v>85</v>
      </c>
      <c r="C480" s="20">
        <v>1865502.46</v>
      </c>
      <c r="D480" s="7">
        <v>0</v>
      </c>
      <c r="E480" s="17">
        <v>31.6</v>
      </c>
      <c r="F480" s="17">
        <v>2.992</v>
      </c>
      <c r="G480" s="17">
        <v>127.30093549999999</v>
      </c>
      <c r="H480" s="17">
        <v>6.51</v>
      </c>
      <c r="J480" t="b">
        <v>1</v>
      </c>
      <c r="M480" t="s">
        <v>86</v>
      </c>
      <c r="Q480" t="s">
        <v>85</v>
      </c>
      <c r="S480">
        <v>14</v>
      </c>
      <c r="T480">
        <v>1</v>
      </c>
      <c r="U480">
        <v>2011</v>
      </c>
      <c r="W480" t="str">
        <f t="shared" si="15"/>
        <v>1/14/2011</v>
      </c>
    </row>
    <row r="481" spans="1:23">
      <c r="A481" s="6">
        <v>4</v>
      </c>
      <c r="B481" s="14" t="s">
        <v>87</v>
      </c>
      <c r="C481" s="20">
        <v>1886393.94</v>
      </c>
      <c r="D481" s="7">
        <v>0</v>
      </c>
      <c r="E481" s="17">
        <v>38.340000000000003</v>
      </c>
      <c r="F481" s="17">
        <v>3.0169999999999999</v>
      </c>
      <c r="G481" s="17">
        <v>127.4404839</v>
      </c>
      <c r="H481" s="17">
        <v>6.51</v>
      </c>
      <c r="J481" t="b">
        <v>1</v>
      </c>
      <c r="M481" t="s">
        <v>88</v>
      </c>
      <c r="Q481" t="s">
        <v>87</v>
      </c>
      <c r="S481">
        <v>21</v>
      </c>
      <c r="T481">
        <v>1</v>
      </c>
      <c r="U481">
        <v>2011</v>
      </c>
      <c r="W481" t="str">
        <f t="shared" si="15"/>
        <v>1/21/2011</v>
      </c>
    </row>
    <row r="482" spans="1:23">
      <c r="A482" s="6">
        <v>4</v>
      </c>
      <c r="B482" s="14" t="s">
        <v>89</v>
      </c>
      <c r="C482" s="20">
        <v>1814240.85</v>
      </c>
      <c r="D482" s="7">
        <v>0</v>
      </c>
      <c r="E482" s="17">
        <v>40.6</v>
      </c>
      <c r="F482" s="17">
        <v>3.0219999999999998</v>
      </c>
      <c r="G482" s="17">
        <v>127.5800323</v>
      </c>
      <c r="H482" s="17">
        <v>6.51</v>
      </c>
      <c r="J482" t="b">
        <v>1</v>
      </c>
      <c r="M482" t="s">
        <v>90</v>
      </c>
      <c r="Q482" t="s">
        <v>89</v>
      </c>
      <c r="S482">
        <v>28</v>
      </c>
      <c r="T482">
        <v>1</v>
      </c>
      <c r="U482">
        <v>2011</v>
      </c>
      <c r="W482" t="str">
        <f t="shared" si="15"/>
        <v>1/28/2011</v>
      </c>
    </row>
    <row r="483" spans="1:23">
      <c r="A483" s="6">
        <v>4</v>
      </c>
      <c r="B483" s="14" t="s">
        <v>91</v>
      </c>
      <c r="C483" s="20">
        <v>2119086.04</v>
      </c>
      <c r="D483" s="7">
        <v>0</v>
      </c>
      <c r="E483" s="17">
        <v>34.61</v>
      </c>
      <c r="F483" s="17">
        <v>2.996</v>
      </c>
      <c r="G483" s="17">
        <v>127.7195806</v>
      </c>
      <c r="H483" s="17">
        <v>6.51</v>
      </c>
      <c r="J483" t="b">
        <v>1</v>
      </c>
      <c r="M483">
        <v>4</v>
      </c>
      <c r="N483">
        <v>2</v>
      </c>
      <c r="O483">
        <v>2011</v>
      </c>
      <c r="Q483" t="str">
        <f t="shared" si="16"/>
        <v>2/4/2011</v>
      </c>
      <c r="S483">
        <v>4</v>
      </c>
    </row>
    <row r="484" spans="1:23">
      <c r="A484" s="6">
        <v>4</v>
      </c>
      <c r="B484" s="14" t="s">
        <v>92</v>
      </c>
      <c r="C484" s="20">
        <v>2187847.29</v>
      </c>
      <c r="D484" s="7">
        <v>1</v>
      </c>
      <c r="E484" s="17">
        <v>33.29</v>
      </c>
      <c r="F484" s="17">
        <v>3.0329999999999999</v>
      </c>
      <c r="G484" s="17">
        <v>127.859129</v>
      </c>
      <c r="H484" s="17">
        <v>6.51</v>
      </c>
      <c r="J484" t="b">
        <v>1</v>
      </c>
      <c r="M484">
        <v>11</v>
      </c>
      <c r="N484">
        <v>2</v>
      </c>
      <c r="O484">
        <v>2011</v>
      </c>
      <c r="Q484" t="str">
        <f t="shared" si="16"/>
        <v>2/11/2011</v>
      </c>
      <c r="S484">
        <v>11</v>
      </c>
    </row>
    <row r="485" spans="1:23">
      <c r="A485" s="6">
        <v>4</v>
      </c>
      <c r="B485" s="14" t="s">
        <v>93</v>
      </c>
      <c r="C485" s="20">
        <v>2316495.56</v>
      </c>
      <c r="D485" s="7">
        <v>0</v>
      </c>
      <c r="E485" s="17">
        <v>48.17</v>
      </c>
      <c r="F485" s="17">
        <v>3.0579999999999998</v>
      </c>
      <c r="G485" s="17">
        <v>127.99525</v>
      </c>
      <c r="H485" s="17">
        <v>6.51</v>
      </c>
      <c r="J485" t="b">
        <v>1</v>
      </c>
      <c r="M485" t="s">
        <v>94</v>
      </c>
      <c r="Q485" t="s">
        <v>93</v>
      </c>
      <c r="S485">
        <v>18</v>
      </c>
      <c r="T485">
        <v>2</v>
      </c>
      <c r="U485">
        <v>2011</v>
      </c>
      <c r="W485" t="str">
        <f t="shared" si="15"/>
        <v>2/18/2011</v>
      </c>
    </row>
    <row r="486" spans="1:23">
      <c r="A486" s="6">
        <v>4</v>
      </c>
      <c r="B486" s="14" t="s">
        <v>95</v>
      </c>
      <c r="C486" s="20">
        <v>2078094.69</v>
      </c>
      <c r="D486" s="7">
        <v>0</v>
      </c>
      <c r="E486" s="17">
        <v>49</v>
      </c>
      <c r="F486" s="17">
        <v>3.0870000000000002</v>
      </c>
      <c r="G486" s="17">
        <v>128.13</v>
      </c>
      <c r="H486" s="17">
        <v>6.51</v>
      </c>
      <c r="J486" t="b">
        <v>1</v>
      </c>
      <c r="M486" t="s">
        <v>96</v>
      </c>
      <c r="Q486" t="s">
        <v>95</v>
      </c>
      <c r="S486">
        <v>25</v>
      </c>
      <c r="T486">
        <v>2</v>
      </c>
      <c r="U486">
        <v>2011</v>
      </c>
      <c r="W486" t="str">
        <f t="shared" si="15"/>
        <v>2/25/2011</v>
      </c>
    </row>
    <row r="487" spans="1:23">
      <c r="A487" s="6">
        <v>4</v>
      </c>
      <c r="B487" s="14" t="s">
        <v>97</v>
      </c>
      <c r="C487" s="20">
        <v>2103455.75</v>
      </c>
      <c r="D487" s="7">
        <v>0</v>
      </c>
      <c r="E487" s="17">
        <v>46.56</v>
      </c>
      <c r="F487" s="17">
        <v>3.3050000000000002</v>
      </c>
      <c r="G487" s="17">
        <v>128.26474999999999</v>
      </c>
      <c r="H487" s="17">
        <v>6.51</v>
      </c>
      <c r="J487" t="b">
        <v>1</v>
      </c>
      <c r="M487">
        <v>4</v>
      </c>
      <c r="N487">
        <v>3</v>
      </c>
      <c r="O487">
        <v>2011</v>
      </c>
      <c r="Q487" t="str">
        <f t="shared" si="16"/>
        <v>3/4/2011</v>
      </c>
      <c r="S487">
        <v>4</v>
      </c>
    </row>
    <row r="488" spans="1:23">
      <c r="A488" s="6">
        <v>4</v>
      </c>
      <c r="B488" s="14" t="s">
        <v>98</v>
      </c>
      <c r="C488" s="20">
        <v>2039818.41</v>
      </c>
      <c r="D488" s="7">
        <v>0</v>
      </c>
      <c r="E488" s="17">
        <v>50.93</v>
      </c>
      <c r="F488" s="17">
        <v>3.4609999999999999</v>
      </c>
      <c r="G488" s="17">
        <v>128.39949999999999</v>
      </c>
      <c r="H488" s="17">
        <v>6.51</v>
      </c>
      <c r="J488" t="b">
        <v>1</v>
      </c>
      <c r="M488">
        <v>11</v>
      </c>
      <c r="N488">
        <v>3</v>
      </c>
      <c r="O488">
        <v>2011</v>
      </c>
      <c r="Q488" t="str">
        <f t="shared" si="16"/>
        <v>3/11/2011</v>
      </c>
      <c r="S488">
        <v>11</v>
      </c>
    </row>
    <row r="489" spans="1:23">
      <c r="A489" s="6">
        <v>4</v>
      </c>
      <c r="B489" s="14" t="s">
        <v>99</v>
      </c>
      <c r="C489" s="20">
        <v>2116475.38</v>
      </c>
      <c r="D489" s="7">
        <v>0</v>
      </c>
      <c r="E489" s="17">
        <v>51.86</v>
      </c>
      <c r="F489" s="17">
        <v>3.4950000000000001</v>
      </c>
      <c r="G489" s="17">
        <v>128.5121935</v>
      </c>
      <c r="H489" s="17">
        <v>6.51</v>
      </c>
      <c r="J489" t="b">
        <v>1</v>
      </c>
      <c r="M489" t="s">
        <v>100</v>
      </c>
      <c r="Q489" t="s">
        <v>99</v>
      </c>
      <c r="S489">
        <v>18</v>
      </c>
      <c r="T489">
        <v>3</v>
      </c>
      <c r="U489">
        <v>2011</v>
      </c>
      <c r="W489" t="str">
        <f t="shared" si="15"/>
        <v>3/18/2011</v>
      </c>
    </row>
    <row r="490" spans="1:23">
      <c r="A490" s="6">
        <v>4</v>
      </c>
      <c r="B490" s="14" t="s">
        <v>101</v>
      </c>
      <c r="C490" s="20">
        <v>1944164.32</v>
      </c>
      <c r="D490" s="7">
        <v>0</v>
      </c>
      <c r="E490" s="17">
        <v>59.1</v>
      </c>
      <c r="F490" s="17">
        <v>3.48</v>
      </c>
      <c r="G490" s="17">
        <v>128.61606449999999</v>
      </c>
      <c r="H490" s="17">
        <v>6.51</v>
      </c>
      <c r="J490" t="b">
        <v>1</v>
      </c>
      <c r="M490" t="s">
        <v>102</v>
      </c>
      <c r="Q490" t="s">
        <v>101</v>
      </c>
      <c r="S490">
        <v>25</v>
      </c>
      <c r="T490">
        <v>3</v>
      </c>
      <c r="U490">
        <v>2011</v>
      </c>
      <c r="W490" t="str">
        <f t="shared" si="15"/>
        <v>3/25/2011</v>
      </c>
    </row>
    <row r="491" spans="1:23">
      <c r="A491" s="6">
        <v>4</v>
      </c>
      <c r="B491" s="14" t="s">
        <v>103</v>
      </c>
      <c r="C491" s="20">
        <v>1900246.47</v>
      </c>
      <c r="D491" s="7">
        <v>0</v>
      </c>
      <c r="E491" s="17">
        <v>56.99</v>
      </c>
      <c r="F491" s="17">
        <v>3.5209999999999999</v>
      </c>
      <c r="G491" s="17">
        <v>128.71993549999999</v>
      </c>
      <c r="H491" s="17">
        <v>5.9459999999999997</v>
      </c>
      <c r="J491" t="b">
        <v>1</v>
      </c>
      <c r="M491">
        <v>1</v>
      </c>
      <c r="N491">
        <v>4</v>
      </c>
      <c r="O491">
        <v>2011</v>
      </c>
      <c r="Q491" t="str">
        <f t="shared" si="16"/>
        <v>4/1/2011</v>
      </c>
      <c r="S491">
        <v>1</v>
      </c>
    </row>
    <row r="492" spans="1:23">
      <c r="A492" s="6">
        <v>4</v>
      </c>
      <c r="B492" s="14" t="s">
        <v>104</v>
      </c>
      <c r="C492" s="20">
        <v>2074953.46</v>
      </c>
      <c r="D492" s="7">
        <v>0</v>
      </c>
      <c r="E492" s="17">
        <v>62.61</v>
      </c>
      <c r="F492" s="17">
        <v>3.605</v>
      </c>
      <c r="G492" s="17">
        <v>128.82380649999999</v>
      </c>
      <c r="H492" s="17">
        <v>5.9459999999999997</v>
      </c>
      <c r="J492" t="b">
        <v>1</v>
      </c>
      <c r="M492">
        <v>8</v>
      </c>
      <c r="N492">
        <v>4</v>
      </c>
      <c r="O492">
        <v>2011</v>
      </c>
      <c r="Q492" t="str">
        <f t="shared" si="16"/>
        <v>4/8/2011</v>
      </c>
      <c r="S492">
        <v>8</v>
      </c>
    </row>
    <row r="493" spans="1:23">
      <c r="A493" s="6">
        <v>4</v>
      </c>
      <c r="B493" s="14" t="s">
        <v>105</v>
      </c>
      <c r="C493" s="20">
        <v>1960587.76</v>
      </c>
      <c r="D493" s="7">
        <v>0</v>
      </c>
      <c r="E493" s="17">
        <v>62.34</v>
      </c>
      <c r="F493" s="17">
        <v>3.7240000000000002</v>
      </c>
      <c r="G493" s="17">
        <v>128.9107333</v>
      </c>
      <c r="H493" s="17">
        <v>5.9459999999999997</v>
      </c>
      <c r="J493" t="b">
        <v>1</v>
      </c>
      <c r="M493" t="s">
        <v>106</v>
      </c>
      <c r="Q493" t="s">
        <v>105</v>
      </c>
      <c r="S493">
        <v>15</v>
      </c>
      <c r="T493">
        <v>4</v>
      </c>
      <c r="U493">
        <v>2011</v>
      </c>
      <c r="W493" t="str">
        <f t="shared" si="15"/>
        <v>4/15/2011</v>
      </c>
    </row>
    <row r="494" spans="1:23">
      <c r="A494" s="6">
        <v>4</v>
      </c>
      <c r="B494" s="14" t="s">
        <v>107</v>
      </c>
      <c r="C494" s="20">
        <v>2220600.7599999998</v>
      </c>
      <c r="D494" s="7">
        <v>0</v>
      </c>
      <c r="E494" s="17">
        <v>68.8</v>
      </c>
      <c r="F494" s="17">
        <v>3.7810000000000001</v>
      </c>
      <c r="G494" s="17">
        <v>128.95529999999999</v>
      </c>
      <c r="H494" s="17">
        <v>5.9459999999999997</v>
      </c>
      <c r="J494" t="b">
        <v>1</v>
      </c>
      <c r="M494" t="s">
        <v>108</v>
      </c>
      <c r="Q494" t="s">
        <v>107</v>
      </c>
      <c r="S494">
        <v>22</v>
      </c>
      <c r="T494">
        <v>4</v>
      </c>
      <c r="U494">
        <v>2011</v>
      </c>
      <c r="W494" t="str">
        <f t="shared" si="15"/>
        <v>4/22/2011</v>
      </c>
    </row>
    <row r="495" spans="1:23">
      <c r="A495" s="6">
        <v>4</v>
      </c>
      <c r="B495" s="14" t="s">
        <v>109</v>
      </c>
      <c r="C495" s="20">
        <v>1878167.44</v>
      </c>
      <c r="D495" s="7">
        <v>0</v>
      </c>
      <c r="E495" s="17">
        <v>64.22</v>
      </c>
      <c r="F495" s="17">
        <v>3.7810000000000001</v>
      </c>
      <c r="G495" s="17">
        <v>128.99986670000001</v>
      </c>
      <c r="H495" s="17">
        <v>5.9459999999999997</v>
      </c>
      <c r="J495" t="b">
        <v>1</v>
      </c>
      <c r="M495" t="s">
        <v>110</v>
      </c>
      <c r="Q495" t="s">
        <v>109</v>
      </c>
      <c r="S495">
        <v>29</v>
      </c>
      <c r="T495">
        <v>4</v>
      </c>
      <c r="U495">
        <v>2011</v>
      </c>
      <c r="W495" t="str">
        <f t="shared" si="15"/>
        <v>4/29/2011</v>
      </c>
    </row>
    <row r="496" spans="1:23">
      <c r="A496" s="6">
        <v>4</v>
      </c>
      <c r="B496" s="14" t="s">
        <v>111</v>
      </c>
      <c r="C496" s="20">
        <v>2063682.76</v>
      </c>
      <c r="D496" s="7">
        <v>0</v>
      </c>
      <c r="E496" s="17">
        <v>63.41</v>
      </c>
      <c r="F496" s="17">
        <v>3.8660000000000001</v>
      </c>
      <c r="G496" s="17">
        <v>129.04443330000001</v>
      </c>
      <c r="H496" s="17">
        <v>5.9459999999999997</v>
      </c>
      <c r="J496" t="b">
        <v>1</v>
      </c>
      <c r="M496">
        <v>6</v>
      </c>
      <c r="N496">
        <v>5</v>
      </c>
      <c r="O496">
        <v>2011</v>
      </c>
      <c r="Q496" t="str">
        <f t="shared" si="16"/>
        <v>5/6/2011</v>
      </c>
      <c r="S496">
        <v>6</v>
      </c>
    </row>
    <row r="497" spans="1:23">
      <c r="A497" s="6">
        <v>4</v>
      </c>
      <c r="B497" s="14" t="s">
        <v>112</v>
      </c>
      <c r="C497" s="20">
        <v>2002362.37</v>
      </c>
      <c r="D497" s="7">
        <v>0</v>
      </c>
      <c r="E497" s="17">
        <v>70.650000000000006</v>
      </c>
      <c r="F497" s="17">
        <v>3.8719999999999999</v>
      </c>
      <c r="G497" s="17">
        <v>129.089</v>
      </c>
      <c r="H497" s="17">
        <v>5.9459999999999997</v>
      </c>
      <c r="J497" t="b">
        <v>1</v>
      </c>
      <c r="M497" t="s">
        <v>113</v>
      </c>
      <c r="Q497" t="s">
        <v>112</v>
      </c>
      <c r="S497">
        <v>13</v>
      </c>
      <c r="T497">
        <v>5</v>
      </c>
      <c r="U497">
        <v>2011</v>
      </c>
      <c r="W497" t="str">
        <f t="shared" si="15"/>
        <v>5/13/2011</v>
      </c>
    </row>
    <row r="498" spans="1:23">
      <c r="A498" s="6">
        <v>4</v>
      </c>
      <c r="B498" s="14" t="s">
        <v>114</v>
      </c>
      <c r="C498" s="20">
        <v>2015563.48</v>
      </c>
      <c r="D498" s="7">
        <v>0</v>
      </c>
      <c r="E498" s="17">
        <v>70.489999999999995</v>
      </c>
      <c r="F498" s="17">
        <v>3.8809999999999998</v>
      </c>
      <c r="G498" s="17">
        <v>129.07567739999999</v>
      </c>
      <c r="H498" s="17">
        <v>5.9459999999999997</v>
      </c>
      <c r="J498" t="b">
        <v>1</v>
      </c>
      <c r="M498" t="s">
        <v>115</v>
      </c>
      <c r="Q498" t="s">
        <v>114</v>
      </c>
      <c r="S498">
        <v>20</v>
      </c>
      <c r="T498">
        <v>5</v>
      </c>
      <c r="U498">
        <v>2011</v>
      </c>
      <c r="W498" t="str">
        <f t="shared" si="15"/>
        <v>5/20/2011</v>
      </c>
    </row>
    <row r="499" spans="1:23">
      <c r="A499" s="6">
        <v>4</v>
      </c>
      <c r="B499" s="14" t="s">
        <v>116</v>
      </c>
      <c r="C499" s="20">
        <v>1986597.95</v>
      </c>
      <c r="D499" s="7">
        <v>0</v>
      </c>
      <c r="E499" s="17">
        <v>73.650000000000006</v>
      </c>
      <c r="F499" s="17">
        <v>3.7709999999999999</v>
      </c>
      <c r="G499" s="17">
        <v>129.06235480000001</v>
      </c>
      <c r="H499" s="17">
        <v>5.9459999999999997</v>
      </c>
      <c r="J499" t="b">
        <v>1</v>
      </c>
      <c r="M499" t="s">
        <v>117</v>
      </c>
      <c r="Q499" t="s">
        <v>116</v>
      </c>
      <c r="S499">
        <v>27</v>
      </c>
      <c r="T499">
        <v>5</v>
      </c>
      <c r="U499">
        <v>2011</v>
      </c>
      <c r="W499" t="str">
        <f t="shared" si="15"/>
        <v>5/27/2011</v>
      </c>
    </row>
    <row r="500" spans="1:23">
      <c r="A500" s="6">
        <v>4</v>
      </c>
      <c r="B500" s="14" t="s">
        <v>118</v>
      </c>
      <c r="C500" s="20">
        <v>2065377.15</v>
      </c>
      <c r="D500" s="7">
        <v>0</v>
      </c>
      <c r="E500" s="17">
        <v>78.260000000000005</v>
      </c>
      <c r="F500" s="17">
        <v>3.6829999999999998</v>
      </c>
      <c r="G500" s="17">
        <v>129.04903229999999</v>
      </c>
      <c r="H500" s="17">
        <v>5.9459999999999997</v>
      </c>
      <c r="J500" t="b">
        <v>1</v>
      </c>
      <c r="M500">
        <v>3</v>
      </c>
      <c r="N500">
        <v>6</v>
      </c>
      <c r="O500">
        <v>2011</v>
      </c>
      <c r="Q500" t="str">
        <f t="shared" si="16"/>
        <v>6/3/2011</v>
      </c>
      <c r="S500">
        <v>3</v>
      </c>
    </row>
    <row r="501" spans="1:23">
      <c r="A501" s="6">
        <v>4</v>
      </c>
      <c r="B501" s="14" t="s">
        <v>119</v>
      </c>
      <c r="C501" s="20">
        <v>2073951.38</v>
      </c>
      <c r="D501" s="7">
        <v>0</v>
      </c>
      <c r="E501" s="17">
        <v>80.05</v>
      </c>
      <c r="F501" s="17">
        <v>3.64</v>
      </c>
      <c r="G501" s="17">
        <v>129.03570970000001</v>
      </c>
      <c r="H501" s="17">
        <v>5.9459999999999997</v>
      </c>
      <c r="J501" t="b">
        <v>1</v>
      </c>
      <c r="M501">
        <v>10</v>
      </c>
      <c r="N501">
        <v>6</v>
      </c>
      <c r="O501">
        <v>2011</v>
      </c>
      <c r="Q501" t="str">
        <f t="shared" si="16"/>
        <v>6/10/2011</v>
      </c>
      <c r="S501">
        <v>10</v>
      </c>
    </row>
    <row r="502" spans="1:23">
      <c r="A502" s="6">
        <v>4</v>
      </c>
      <c r="B502" s="14" t="s">
        <v>120</v>
      </c>
      <c r="C502" s="20">
        <v>2141210.62</v>
      </c>
      <c r="D502" s="7">
        <v>0</v>
      </c>
      <c r="E502" s="17">
        <v>83.51</v>
      </c>
      <c r="F502" s="17">
        <v>3.6179999999999999</v>
      </c>
      <c r="G502" s="17">
        <v>129.04320000000001</v>
      </c>
      <c r="H502" s="17">
        <v>5.9459999999999997</v>
      </c>
      <c r="J502" t="b">
        <v>1</v>
      </c>
      <c r="M502" t="s">
        <v>121</v>
      </c>
      <c r="Q502" t="s">
        <v>120</v>
      </c>
      <c r="S502">
        <v>17</v>
      </c>
      <c r="T502">
        <v>6</v>
      </c>
      <c r="U502">
        <v>2011</v>
      </c>
      <c r="W502" t="str">
        <f t="shared" si="15"/>
        <v>6/17/2011</v>
      </c>
    </row>
    <row r="503" spans="1:23">
      <c r="A503" s="6">
        <v>4</v>
      </c>
      <c r="B503" s="14" t="s">
        <v>122</v>
      </c>
      <c r="C503" s="20">
        <v>2008344.92</v>
      </c>
      <c r="D503" s="7">
        <v>0</v>
      </c>
      <c r="E503" s="17">
        <v>81.849999999999994</v>
      </c>
      <c r="F503" s="17">
        <v>3.57</v>
      </c>
      <c r="G503" s="17">
        <v>129.06630000000001</v>
      </c>
      <c r="H503" s="17">
        <v>5.9459999999999997</v>
      </c>
      <c r="J503" t="b">
        <v>1</v>
      </c>
      <c r="M503" t="s">
        <v>123</v>
      </c>
      <c r="Q503" t="s">
        <v>122</v>
      </c>
      <c r="S503">
        <v>24</v>
      </c>
      <c r="T503">
        <v>6</v>
      </c>
      <c r="U503">
        <v>2011</v>
      </c>
      <c r="W503" t="str">
        <f t="shared" si="15"/>
        <v>6/24/2011</v>
      </c>
    </row>
    <row r="504" spans="1:23">
      <c r="A504" s="6">
        <v>4</v>
      </c>
      <c r="B504" s="14" t="s">
        <v>124</v>
      </c>
      <c r="C504" s="20">
        <v>2051533.53</v>
      </c>
      <c r="D504" s="7">
        <v>0</v>
      </c>
      <c r="E504" s="17">
        <v>84.54</v>
      </c>
      <c r="F504" s="17">
        <v>3.504</v>
      </c>
      <c r="G504" s="17">
        <v>129.08940000000001</v>
      </c>
      <c r="H504" s="17">
        <v>5.6440000000000001</v>
      </c>
      <c r="J504" t="b">
        <v>1</v>
      </c>
      <c r="M504">
        <v>1</v>
      </c>
      <c r="N504">
        <v>7</v>
      </c>
      <c r="O504">
        <v>2011</v>
      </c>
      <c r="Q504" t="str">
        <f t="shared" si="16"/>
        <v>7/1/2011</v>
      </c>
      <c r="S504">
        <v>1</v>
      </c>
    </row>
    <row r="505" spans="1:23">
      <c r="A505" s="6">
        <v>4</v>
      </c>
      <c r="B505" s="14" t="s">
        <v>125</v>
      </c>
      <c r="C505" s="20">
        <v>2066541.86</v>
      </c>
      <c r="D505" s="7">
        <v>0</v>
      </c>
      <c r="E505" s="17">
        <v>84.59</v>
      </c>
      <c r="F505" s="17">
        <v>3.4689999999999999</v>
      </c>
      <c r="G505" s="17">
        <v>129.11250000000001</v>
      </c>
      <c r="H505" s="17">
        <v>5.6440000000000001</v>
      </c>
      <c r="J505" t="b">
        <v>1</v>
      </c>
      <c r="M505">
        <v>8</v>
      </c>
      <c r="N505">
        <v>7</v>
      </c>
      <c r="O505">
        <v>2011</v>
      </c>
      <c r="Q505" t="str">
        <f t="shared" si="16"/>
        <v>7/8/2011</v>
      </c>
      <c r="S505">
        <v>8</v>
      </c>
    </row>
    <row r="506" spans="1:23">
      <c r="A506" s="6">
        <v>4</v>
      </c>
      <c r="B506" s="14" t="s">
        <v>126</v>
      </c>
      <c r="C506" s="20">
        <v>2049046.95</v>
      </c>
      <c r="D506" s="7">
        <v>0</v>
      </c>
      <c r="E506" s="17">
        <v>83.27</v>
      </c>
      <c r="F506" s="17">
        <v>3.5630000000000002</v>
      </c>
      <c r="G506" s="17">
        <v>129.13383870000001</v>
      </c>
      <c r="H506" s="17">
        <v>5.6440000000000001</v>
      </c>
      <c r="J506" t="b">
        <v>1</v>
      </c>
      <c r="M506" t="s">
        <v>127</v>
      </c>
      <c r="Q506" t="s">
        <v>126</v>
      </c>
      <c r="S506">
        <v>15</v>
      </c>
      <c r="T506">
        <v>7</v>
      </c>
      <c r="U506">
        <v>2011</v>
      </c>
      <c r="W506" t="str">
        <f t="shared" si="15"/>
        <v>7/15/2011</v>
      </c>
    </row>
    <row r="507" spans="1:23">
      <c r="A507" s="6">
        <v>4</v>
      </c>
      <c r="B507" s="14" t="s">
        <v>128</v>
      </c>
      <c r="C507" s="20">
        <v>2036231.39</v>
      </c>
      <c r="D507" s="7">
        <v>0</v>
      </c>
      <c r="E507" s="17">
        <v>82.84</v>
      </c>
      <c r="F507" s="17">
        <v>3.6269999999999998</v>
      </c>
      <c r="G507" s="17">
        <v>129.1507742</v>
      </c>
      <c r="H507" s="17">
        <v>5.6440000000000001</v>
      </c>
      <c r="J507" t="b">
        <v>1</v>
      </c>
      <c r="M507" t="s">
        <v>129</v>
      </c>
      <c r="Q507" t="s">
        <v>128</v>
      </c>
      <c r="S507">
        <v>22</v>
      </c>
      <c r="T507">
        <v>7</v>
      </c>
      <c r="U507">
        <v>2011</v>
      </c>
      <c r="W507" t="str">
        <f t="shared" si="15"/>
        <v>7/22/2011</v>
      </c>
    </row>
    <row r="508" spans="1:23">
      <c r="A508" s="6">
        <v>4</v>
      </c>
      <c r="B508" s="14" t="s">
        <v>130</v>
      </c>
      <c r="C508" s="20">
        <v>1989674.07</v>
      </c>
      <c r="D508" s="7">
        <v>0</v>
      </c>
      <c r="E508" s="17">
        <v>84.36</v>
      </c>
      <c r="F508" s="17">
        <v>3.6589999999999998</v>
      </c>
      <c r="G508" s="17">
        <v>129.16770969999999</v>
      </c>
      <c r="H508" s="17">
        <v>5.6440000000000001</v>
      </c>
      <c r="J508" t="b">
        <v>1</v>
      </c>
      <c r="M508" t="s">
        <v>131</v>
      </c>
      <c r="Q508" t="s">
        <v>130</v>
      </c>
      <c r="S508">
        <v>29</v>
      </c>
      <c r="T508">
        <v>7</v>
      </c>
      <c r="U508">
        <v>2011</v>
      </c>
      <c r="W508" t="str">
        <f t="shared" si="15"/>
        <v>7/29/2011</v>
      </c>
    </row>
    <row r="509" spans="1:23">
      <c r="A509" s="6">
        <v>4</v>
      </c>
      <c r="B509" s="14" t="s">
        <v>132</v>
      </c>
      <c r="C509" s="20">
        <v>2160057.39</v>
      </c>
      <c r="D509" s="7">
        <v>0</v>
      </c>
      <c r="E509" s="17">
        <v>86.09</v>
      </c>
      <c r="F509" s="17">
        <v>3.6619999999999999</v>
      </c>
      <c r="G509" s="17">
        <v>129.18464520000001</v>
      </c>
      <c r="H509" s="17">
        <v>5.6440000000000001</v>
      </c>
      <c r="J509" t="b">
        <v>1</v>
      </c>
      <c r="M509">
        <v>5</v>
      </c>
      <c r="N509">
        <v>8</v>
      </c>
      <c r="O509">
        <v>2011</v>
      </c>
      <c r="Q509" t="str">
        <f t="shared" si="16"/>
        <v>8/5/2011</v>
      </c>
      <c r="S509">
        <v>5</v>
      </c>
    </row>
    <row r="510" spans="1:23">
      <c r="A510" s="6">
        <v>4</v>
      </c>
      <c r="B510" s="14" t="s">
        <v>133</v>
      </c>
      <c r="C510" s="20">
        <v>2105668.7400000002</v>
      </c>
      <c r="D510" s="7">
        <v>0</v>
      </c>
      <c r="E510" s="17">
        <v>82.98</v>
      </c>
      <c r="F510" s="17">
        <v>3.617</v>
      </c>
      <c r="G510" s="17">
        <v>129.2015806</v>
      </c>
      <c r="H510" s="17">
        <v>5.6440000000000001</v>
      </c>
      <c r="J510" t="b">
        <v>1</v>
      </c>
      <c r="M510">
        <v>12</v>
      </c>
      <c r="N510">
        <v>8</v>
      </c>
      <c r="O510">
        <v>2011</v>
      </c>
      <c r="Q510" t="str">
        <f t="shared" si="16"/>
        <v>8/12/2011</v>
      </c>
      <c r="S510">
        <v>12</v>
      </c>
    </row>
    <row r="511" spans="1:23">
      <c r="A511" s="6">
        <v>4</v>
      </c>
      <c r="B511" s="14" t="s">
        <v>134</v>
      </c>
      <c r="C511" s="20">
        <v>2232892.1</v>
      </c>
      <c r="D511" s="7">
        <v>0</v>
      </c>
      <c r="E511" s="17">
        <v>82.77</v>
      </c>
      <c r="F511" s="17">
        <v>3.55</v>
      </c>
      <c r="G511" s="17">
        <v>129.24058059999999</v>
      </c>
      <c r="H511" s="17">
        <v>5.6440000000000001</v>
      </c>
      <c r="J511" t="b">
        <v>1</v>
      </c>
      <c r="M511" t="s">
        <v>135</v>
      </c>
      <c r="Q511" t="s">
        <v>134</v>
      </c>
      <c r="S511">
        <v>19</v>
      </c>
      <c r="T511">
        <v>8</v>
      </c>
      <c r="U511">
        <v>2011</v>
      </c>
      <c r="W511" t="str">
        <f t="shared" si="15"/>
        <v>8/19/2011</v>
      </c>
    </row>
    <row r="512" spans="1:23">
      <c r="A512" s="6">
        <v>4</v>
      </c>
      <c r="B512" s="14" t="s">
        <v>136</v>
      </c>
      <c r="C512" s="20">
        <v>1988490.21</v>
      </c>
      <c r="D512" s="7">
        <v>0</v>
      </c>
      <c r="E512" s="17">
        <v>81.47</v>
      </c>
      <c r="F512" s="17">
        <v>3.5230000000000001</v>
      </c>
      <c r="G512" s="17">
        <v>129.28325810000001</v>
      </c>
      <c r="H512" s="17">
        <v>5.6440000000000001</v>
      </c>
      <c r="J512" t="b">
        <v>1</v>
      </c>
      <c r="M512" t="s">
        <v>137</v>
      </c>
      <c r="Q512" t="s">
        <v>136</v>
      </c>
      <c r="S512">
        <v>26</v>
      </c>
      <c r="T512">
        <v>8</v>
      </c>
      <c r="U512">
        <v>2011</v>
      </c>
      <c r="W512" t="str">
        <f t="shared" si="15"/>
        <v>8/26/2011</v>
      </c>
    </row>
    <row r="513" spans="1:23">
      <c r="A513" s="6">
        <v>4</v>
      </c>
      <c r="B513" s="14" t="s">
        <v>138</v>
      </c>
      <c r="C513" s="20">
        <v>2078420.31</v>
      </c>
      <c r="D513" s="7">
        <v>0</v>
      </c>
      <c r="E513" s="17">
        <v>77.989999999999995</v>
      </c>
      <c r="F513" s="17">
        <v>3.5329999999999999</v>
      </c>
      <c r="G513" s="17">
        <v>129.32593550000001</v>
      </c>
      <c r="H513" s="17">
        <v>5.6440000000000001</v>
      </c>
      <c r="J513" t="b">
        <v>1</v>
      </c>
      <c r="M513">
        <v>2</v>
      </c>
      <c r="N513">
        <v>9</v>
      </c>
      <c r="O513">
        <v>2011</v>
      </c>
      <c r="Q513" t="str">
        <f t="shared" si="16"/>
        <v>9/2/2011</v>
      </c>
      <c r="S513">
        <v>2</v>
      </c>
    </row>
    <row r="514" spans="1:23">
      <c r="A514" s="6">
        <v>4</v>
      </c>
      <c r="B514" s="14" t="s">
        <v>139</v>
      </c>
      <c r="C514" s="20">
        <v>2093139.01</v>
      </c>
      <c r="D514" s="7">
        <v>1</v>
      </c>
      <c r="E514" s="17">
        <v>73.34</v>
      </c>
      <c r="F514" s="17">
        <v>3.5539999999999998</v>
      </c>
      <c r="G514" s="17">
        <v>129.36861289999999</v>
      </c>
      <c r="H514" s="17">
        <v>5.6440000000000001</v>
      </c>
      <c r="J514" t="b">
        <v>1</v>
      </c>
      <c r="M514">
        <v>9</v>
      </c>
      <c r="N514">
        <v>9</v>
      </c>
      <c r="O514">
        <v>2011</v>
      </c>
      <c r="Q514" t="str">
        <f t="shared" si="16"/>
        <v>9/9/2011</v>
      </c>
      <c r="S514">
        <v>9</v>
      </c>
    </row>
    <row r="515" spans="1:23">
      <c r="A515" s="6">
        <v>4</v>
      </c>
      <c r="B515" s="14" t="s">
        <v>140</v>
      </c>
      <c r="C515" s="20">
        <v>2075577.33</v>
      </c>
      <c r="D515" s="7">
        <v>0</v>
      </c>
      <c r="E515" s="17">
        <v>72.760000000000005</v>
      </c>
      <c r="F515" s="17">
        <v>3.532</v>
      </c>
      <c r="G515" s="17">
        <v>129.4306</v>
      </c>
      <c r="H515" s="17">
        <v>5.6440000000000001</v>
      </c>
      <c r="J515" t="b">
        <v>1</v>
      </c>
      <c r="M515" t="s">
        <v>141</v>
      </c>
      <c r="Q515" t="s">
        <v>140</v>
      </c>
      <c r="S515">
        <v>16</v>
      </c>
      <c r="T515">
        <v>9</v>
      </c>
      <c r="U515">
        <v>2011</v>
      </c>
      <c r="W515" t="str">
        <f t="shared" si="15"/>
        <v>9/16/2011</v>
      </c>
    </row>
    <row r="516" spans="1:23">
      <c r="A516" s="6">
        <v>4</v>
      </c>
      <c r="B516" s="14" t="s">
        <v>142</v>
      </c>
      <c r="C516" s="20">
        <v>2031406.41</v>
      </c>
      <c r="D516" s="7">
        <v>0</v>
      </c>
      <c r="E516" s="17">
        <v>69.23</v>
      </c>
      <c r="F516" s="17">
        <v>3.4729999999999999</v>
      </c>
      <c r="G516" s="17">
        <v>129.51833329999999</v>
      </c>
      <c r="H516" s="17">
        <v>5.6440000000000001</v>
      </c>
      <c r="J516" t="b">
        <v>1</v>
      </c>
      <c r="M516" t="s">
        <v>143</v>
      </c>
      <c r="Q516" t="s">
        <v>142</v>
      </c>
      <c r="S516">
        <v>23</v>
      </c>
      <c r="T516">
        <v>9</v>
      </c>
      <c r="U516">
        <v>2011</v>
      </c>
      <c r="W516" t="str">
        <f t="shared" si="15"/>
        <v>9/23/2011</v>
      </c>
    </row>
    <row r="517" spans="1:23">
      <c r="A517" s="6">
        <v>4</v>
      </c>
      <c r="B517" s="14" t="s">
        <v>144</v>
      </c>
      <c r="C517" s="20">
        <v>1929486.63</v>
      </c>
      <c r="D517" s="7">
        <v>0</v>
      </c>
      <c r="E517" s="17">
        <v>72.150000000000006</v>
      </c>
      <c r="F517" s="17">
        <v>3.371</v>
      </c>
      <c r="G517" s="17">
        <v>129.60606670000001</v>
      </c>
      <c r="H517" s="17">
        <v>5.6440000000000001</v>
      </c>
      <c r="J517" t="b">
        <v>1</v>
      </c>
      <c r="M517" t="s">
        <v>145</v>
      </c>
      <c r="Q517" t="s">
        <v>144</v>
      </c>
      <c r="S517">
        <v>30</v>
      </c>
      <c r="T517">
        <v>9</v>
      </c>
      <c r="U517">
        <v>2011</v>
      </c>
      <c r="W517" t="str">
        <f t="shared" ref="W517:W580" si="17">CONCATENATE(T517, "/",S517,"/",U517)</f>
        <v>9/30/2011</v>
      </c>
    </row>
    <row r="518" spans="1:23">
      <c r="A518" s="6">
        <v>4</v>
      </c>
      <c r="B518" s="14" t="s">
        <v>146</v>
      </c>
      <c r="C518" s="20">
        <v>2166737.65</v>
      </c>
      <c r="D518" s="7">
        <v>0</v>
      </c>
      <c r="E518" s="17">
        <v>65.790000000000006</v>
      </c>
      <c r="F518" s="17">
        <v>3.2989999999999999</v>
      </c>
      <c r="G518" s="17">
        <v>129.69380000000001</v>
      </c>
      <c r="H518" s="17">
        <v>5.1429999999999998</v>
      </c>
      <c r="J518" t="b">
        <v>1</v>
      </c>
      <c r="M518">
        <v>7</v>
      </c>
      <c r="N518">
        <v>10</v>
      </c>
      <c r="O518">
        <v>2011</v>
      </c>
      <c r="Q518" t="str">
        <f t="shared" si="16"/>
        <v>10/7/2011</v>
      </c>
      <c r="S518">
        <v>7</v>
      </c>
    </row>
    <row r="519" spans="1:23">
      <c r="A519" s="6">
        <v>4</v>
      </c>
      <c r="B519" s="14" t="s">
        <v>147</v>
      </c>
      <c r="C519" s="20">
        <v>2074548.85</v>
      </c>
      <c r="D519" s="7">
        <v>0</v>
      </c>
      <c r="E519" s="17">
        <v>63.75</v>
      </c>
      <c r="F519" s="17">
        <v>3.2829999999999999</v>
      </c>
      <c r="G519" s="17">
        <v>129.77064519999999</v>
      </c>
      <c r="H519" s="17">
        <v>5.1429999999999998</v>
      </c>
      <c r="J519" t="b">
        <v>1</v>
      </c>
      <c r="M519" t="s">
        <v>148</v>
      </c>
      <c r="Q519" t="s">
        <v>147</v>
      </c>
      <c r="S519">
        <v>14</v>
      </c>
      <c r="T519">
        <v>10</v>
      </c>
      <c r="U519">
        <v>2011</v>
      </c>
      <c r="W519" t="str">
        <f t="shared" si="17"/>
        <v>10/14/2011</v>
      </c>
    </row>
    <row r="520" spans="1:23">
      <c r="A520" s="6">
        <v>4</v>
      </c>
      <c r="B520" s="14" t="s">
        <v>149</v>
      </c>
      <c r="C520" s="20">
        <v>2207742.13</v>
      </c>
      <c r="D520" s="7">
        <v>0</v>
      </c>
      <c r="E520" s="17">
        <v>64.790000000000006</v>
      </c>
      <c r="F520" s="17">
        <v>3.3610000000000002</v>
      </c>
      <c r="G520" s="17">
        <v>129.78216130000001</v>
      </c>
      <c r="H520" s="17">
        <v>5.1429999999999998</v>
      </c>
      <c r="J520" t="b">
        <v>1</v>
      </c>
      <c r="M520" t="s">
        <v>150</v>
      </c>
      <c r="Q520" t="s">
        <v>149</v>
      </c>
      <c r="S520">
        <v>21</v>
      </c>
      <c r="T520">
        <v>10</v>
      </c>
      <c r="U520">
        <v>2011</v>
      </c>
      <c r="W520" t="str">
        <f t="shared" si="17"/>
        <v>10/21/2011</v>
      </c>
    </row>
    <row r="521" spans="1:23">
      <c r="A521" s="6">
        <v>4</v>
      </c>
      <c r="B521" s="14" t="s">
        <v>151</v>
      </c>
      <c r="C521" s="20">
        <v>2151659.59</v>
      </c>
      <c r="D521" s="7">
        <v>0</v>
      </c>
      <c r="E521" s="17">
        <v>55.31</v>
      </c>
      <c r="F521" s="17">
        <v>3.3620000000000001</v>
      </c>
      <c r="G521" s="17">
        <v>129.79367740000001</v>
      </c>
      <c r="H521" s="17">
        <v>5.1429999999999998</v>
      </c>
      <c r="J521" t="b">
        <v>1</v>
      </c>
      <c r="M521" t="s">
        <v>152</v>
      </c>
      <c r="Q521" t="s">
        <v>151</v>
      </c>
      <c r="S521">
        <v>28</v>
      </c>
      <c r="T521">
        <v>10</v>
      </c>
      <c r="U521">
        <v>2011</v>
      </c>
      <c r="W521" t="str">
        <f t="shared" si="17"/>
        <v>10/28/2011</v>
      </c>
    </row>
    <row r="522" spans="1:23">
      <c r="A522" s="6">
        <v>4</v>
      </c>
      <c r="B522" s="14" t="s">
        <v>153</v>
      </c>
      <c r="C522" s="20">
        <v>2281217.31</v>
      </c>
      <c r="D522" s="7">
        <v>0</v>
      </c>
      <c r="E522" s="17">
        <v>49.86</v>
      </c>
      <c r="F522" s="17">
        <v>3.3220000000000001</v>
      </c>
      <c r="G522" s="17">
        <v>129.8051935</v>
      </c>
      <c r="H522" s="17">
        <v>5.1429999999999998</v>
      </c>
      <c r="J522" t="b">
        <v>1</v>
      </c>
      <c r="M522">
        <v>4</v>
      </c>
      <c r="N522">
        <v>11</v>
      </c>
      <c r="O522">
        <v>2011</v>
      </c>
      <c r="Q522" t="str">
        <f t="shared" ref="Q520:Q583" si="18">CONCATENATE(N522,"/",M522,"/",O522)</f>
        <v>11/4/2011</v>
      </c>
      <c r="S522">
        <v>4</v>
      </c>
    </row>
    <row r="523" spans="1:23">
      <c r="A523" s="6">
        <v>4</v>
      </c>
      <c r="B523" s="14" t="s">
        <v>154</v>
      </c>
      <c r="C523" s="20">
        <v>2203028.96</v>
      </c>
      <c r="D523" s="7">
        <v>0</v>
      </c>
      <c r="E523" s="17">
        <v>47.12</v>
      </c>
      <c r="F523" s="17">
        <v>3.286</v>
      </c>
      <c r="G523" s="17">
        <v>129.81670969999999</v>
      </c>
      <c r="H523" s="17">
        <v>5.1429999999999998</v>
      </c>
      <c r="J523" t="b">
        <v>1</v>
      </c>
      <c r="M523">
        <v>11</v>
      </c>
      <c r="N523">
        <v>11</v>
      </c>
      <c r="O523">
        <v>2011</v>
      </c>
      <c r="Q523" t="str">
        <f t="shared" si="18"/>
        <v>11/11/2011</v>
      </c>
      <c r="S523">
        <v>11</v>
      </c>
    </row>
    <row r="524" spans="1:23">
      <c r="A524" s="6">
        <v>4</v>
      </c>
      <c r="B524" s="14" t="s">
        <v>155</v>
      </c>
      <c r="C524" s="20">
        <v>2243946.59</v>
      </c>
      <c r="D524" s="7">
        <v>0</v>
      </c>
      <c r="E524" s="17">
        <v>50.44</v>
      </c>
      <c r="F524" s="17">
        <v>3.294</v>
      </c>
      <c r="G524" s="17">
        <v>129.8268333</v>
      </c>
      <c r="H524" s="17">
        <v>5.1429999999999998</v>
      </c>
      <c r="J524" t="b">
        <v>1</v>
      </c>
      <c r="M524" t="s">
        <v>156</v>
      </c>
      <c r="Q524" t="s">
        <v>155</v>
      </c>
      <c r="S524">
        <v>18</v>
      </c>
      <c r="T524">
        <v>11</v>
      </c>
      <c r="U524">
        <v>2011</v>
      </c>
      <c r="W524" t="str">
        <f t="shared" si="17"/>
        <v>11/18/2011</v>
      </c>
    </row>
    <row r="525" spans="1:23">
      <c r="A525" s="6">
        <v>4</v>
      </c>
      <c r="B525" s="14" t="s">
        <v>157</v>
      </c>
      <c r="C525" s="20">
        <v>3004702.33</v>
      </c>
      <c r="D525" s="7">
        <v>1</v>
      </c>
      <c r="E525" s="17">
        <v>47.96</v>
      </c>
      <c r="F525" s="17">
        <v>3.2250000000000001</v>
      </c>
      <c r="G525" s="17">
        <v>129.8364</v>
      </c>
      <c r="H525" s="17">
        <v>5.1429999999999998</v>
      </c>
      <c r="J525" t="b">
        <v>1</v>
      </c>
      <c r="M525" t="s">
        <v>158</v>
      </c>
      <c r="Q525" t="s">
        <v>157</v>
      </c>
      <c r="S525">
        <v>25</v>
      </c>
      <c r="T525">
        <v>11</v>
      </c>
      <c r="U525">
        <v>2011</v>
      </c>
      <c r="W525" t="str">
        <f t="shared" si="17"/>
        <v>11/25/2011</v>
      </c>
    </row>
    <row r="526" spans="1:23">
      <c r="A526" s="6">
        <v>4</v>
      </c>
      <c r="B526" s="14" t="s">
        <v>159</v>
      </c>
      <c r="C526" s="20">
        <v>2180999.2599999998</v>
      </c>
      <c r="D526" s="7">
        <v>0</v>
      </c>
      <c r="E526" s="17">
        <v>38.71</v>
      </c>
      <c r="F526" s="17">
        <v>3.1760000000000002</v>
      </c>
      <c r="G526" s="17">
        <v>129.84596669999999</v>
      </c>
      <c r="H526" s="17">
        <v>5.1429999999999998</v>
      </c>
      <c r="J526" t="b">
        <v>1</v>
      </c>
      <c r="M526">
        <v>2</v>
      </c>
      <c r="N526">
        <v>12</v>
      </c>
      <c r="O526">
        <v>2011</v>
      </c>
      <c r="Q526" t="str">
        <f t="shared" si="18"/>
        <v>12/2/2011</v>
      </c>
      <c r="S526">
        <v>2</v>
      </c>
    </row>
    <row r="527" spans="1:23">
      <c r="A527" s="6">
        <v>4</v>
      </c>
      <c r="B527" s="14" t="s">
        <v>160</v>
      </c>
      <c r="C527" s="20">
        <v>2508955.2400000002</v>
      </c>
      <c r="D527" s="7">
        <v>0</v>
      </c>
      <c r="E527" s="17">
        <v>31.64</v>
      </c>
      <c r="F527" s="17">
        <v>3.153</v>
      </c>
      <c r="G527" s="17">
        <v>129.85553329999999</v>
      </c>
      <c r="H527" s="17">
        <v>5.1429999999999998</v>
      </c>
      <c r="J527" t="b">
        <v>1</v>
      </c>
      <c r="M527">
        <v>9</v>
      </c>
      <c r="N527">
        <v>12</v>
      </c>
      <c r="O527">
        <v>2011</v>
      </c>
      <c r="Q527" t="str">
        <f t="shared" si="18"/>
        <v>12/9/2011</v>
      </c>
      <c r="S527">
        <v>9</v>
      </c>
    </row>
    <row r="528" spans="1:23">
      <c r="A528" s="6">
        <v>4</v>
      </c>
      <c r="B528" s="14" t="s">
        <v>161</v>
      </c>
      <c r="C528" s="20">
        <v>2771397.17</v>
      </c>
      <c r="D528" s="7">
        <v>0</v>
      </c>
      <c r="E528" s="17">
        <v>36.44</v>
      </c>
      <c r="F528" s="17">
        <v>3.149</v>
      </c>
      <c r="G528" s="17">
        <v>129.8980645</v>
      </c>
      <c r="H528" s="17">
        <v>5.1429999999999998</v>
      </c>
      <c r="J528" t="b">
        <v>1</v>
      </c>
      <c r="M528" t="s">
        <v>162</v>
      </c>
      <c r="Q528" t="s">
        <v>161</v>
      </c>
      <c r="S528">
        <v>16</v>
      </c>
      <c r="T528">
        <v>12</v>
      </c>
      <c r="U528">
        <v>2011</v>
      </c>
      <c r="W528" t="str">
        <f t="shared" si="17"/>
        <v>12/16/2011</v>
      </c>
    </row>
    <row r="529" spans="1:23">
      <c r="A529" s="6">
        <v>4</v>
      </c>
      <c r="B529" s="14" t="s">
        <v>163</v>
      </c>
      <c r="C529" s="20">
        <v>3676388.98</v>
      </c>
      <c r="D529" s="7">
        <v>0</v>
      </c>
      <c r="E529" s="17">
        <v>35.92</v>
      </c>
      <c r="F529" s="17">
        <v>3.1030000000000002</v>
      </c>
      <c r="G529" s="17">
        <v>129.98454839999999</v>
      </c>
      <c r="H529" s="17">
        <v>5.1429999999999998</v>
      </c>
      <c r="J529" t="b">
        <v>1</v>
      </c>
      <c r="M529" t="s">
        <v>164</v>
      </c>
      <c r="Q529" t="s">
        <v>163</v>
      </c>
      <c r="S529">
        <v>23</v>
      </c>
      <c r="T529">
        <v>12</v>
      </c>
      <c r="U529">
        <v>2011</v>
      </c>
      <c r="W529" t="str">
        <f t="shared" si="17"/>
        <v>12/23/2011</v>
      </c>
    </row>
    <row r="530" spans="1:23">
      <c r="A530" s="6">
        <v>4</v>
      </c>
      <c r="B530" s="14" t="s">
        <v>165</v>
      </c>
      <c r="C530" s="20">
        <v>2007105.86</v>
      </c>
      <c r="D530" s="7">
        <v>1</v>
      </c>
      <c r="E530" s="17">
        <v>36.89</v>
      </c>
      <c r="F530" s="17">
        <v>3.1190000000000002</v>
      </c>
      <c r="G530" s="17">
        <v>130.07103230000001</v>
      </c>
      <c r="H530" s="17">
        <v>5.1429999999999998</v>
      </c>
      <c r="J530" t="b">
        <v>1</v>
      </c>
      <c r="M530" t="s">
        <v>166</v>
      </c>
      <c r="Q530" t="s">
        <v>165</v>
      </c>
      <c r="S530">
        <v>30</v>
      </c>
      <c r="T530">
        <v>12</v>
      </c>
      <c r="U530">
        <v>2011</v>
      </c>
      <c r="W530" t="str">
        <f t="shared" si="17"/>
        <v>12/30/2011</v>
      </c>
    </row>
    <row r="531" spans="1:23">
      <c r="A531" s="6">
        <v>4</v>
      </c>
      <c r="B531" s="14" t="s">
        <v>167</v>
      </c>
      <c r="C531" s="20">
        <v>2047766.07</v>
      </c>
      <c r="D531" s="7">
        <v>0</v>
      </c>
      <c r="E531" s="17">
        <v>38.64</v>
      </c>
      <c r="F531" s="17">
        <v>3.1579999999999999</v>
      </c>
      <c r="G531" s="17">
        <v>130.15751610000001</v>
      </c>
      <c r="H531" s="17">
        <v>4.6070000000000002</v>
      </c>
      <c r="J531" t="b">
        <v>1</v>
      </c>
      <c r="M531">
        <v>6</v>
      </c>
      <c r="N531">
        <v>1</v>
      </c>
      <c r="O531">
        <v>2012</v>
      </c>
      <c r="Q531" t="str">
        <f t="shared" si="18"/>
        <v>1/6/2012</v>
      </c>
      <c r="S531">
        <v>6</v>
      </c>
    </row>
    <row r="532" spans="1:23">
      <c r="A532" s="6">
        <v>4</v>
      </c>
      <c r="B532" s="14" t="s">
        <v>168</v>
      </c>
      <c r="C532" s="20">
        <v>1941676.61</v>
      </c>
      <c r="D532" s="7">
        <v>0</v>
      </c>
      <c r="E532" s="17">
        <v>34.409999999999997</v>
      </c>
      <c r="F532" s="17">
        <v>3.2629999999999999</v>
      </c>
      <c r="G532" s="17">
        <v>130.244</v>
      </c>
      <c r="H532" s="17">
        <v>4.6070000000000002</v>
      </c>
      <c r="J532" t="b">
        <v>1</v>
      </c>
      <c r="M532" t="s">
        <v>169</v>
      </c>
      <c r="Q532" t="s">
        <v>168</v>
      </c>
      <c r="S532">
        <v>13</v>
      </c>
      <c r="T532">
        <v>1</v>
      </c>
      <c r="U532">
        <v>2012</v>
      </c>
      <c r="W532" t="str">
        <f t="shared" si="17"/>
        <v>1/13/2012</v>
      </c>
    </row>
    <row r="533" spans="1:23">
      <c r="A533" s="6">
        <v>4</v>
      </c>
      <c r="B533" s="14" t="s">
        <v>170</v>
      </c>
      <c r="C533" s="20">
        <v>2005097.76</v>
      </c>
      <c r="D533" s="7">
        <v>0</v>
      </c>
      <c r="E533" s="17">
        <v>42.09</v>
      </c>
      <c r="F533" s="17">
        <v>3.2730000000000001</v>
      </c>
      <c r="G533" s="17">
        <v>130.27922580000001</v>
      </c>
      <c r="H533" s="17">
        <v>4.6070000000000002</v>
      </c>
      <c r="J533" t="b">
        <v>1</v>
      </c>
      <c r="M533" t="s">
        <v>171</v>
      </c>
      <c r="Q533" t="s">
        <v>170</v>
      </c>
      <c r="S533">
        <v>20</v>
      </c>
      <c r="T533">
        <v>1</v>
      </c>
      <c r="U533">
        <v>2012</v>
      </c>
      <c r="W533" t="str">
        <f t="shared" si="17"/>
        <v>1/20/2012</v>
      </c>
    </row>
    <row r="534" spans="1:23">
      <c r="A534" s="6">
        <v>4</v>
      </c>
      <c r="B534" s="14" t="s">
        <v>172</v>
      </c>
      <c r="C534" s="20">
        <v>1928720.51</v>
      </c>
      <c r="D534" s="7">
        <v>0</v>
      </c>
      <c r="E534" s="17">
        <v>40.31</v>
      </c>
      <c r="F534" s="17">
        <v>3.29</v>
      </c>
      <c r="G534" s="17">
        <v>130.31445160000001</v>
      </c>
      <c r="H534" s="17">
        <v>4.6070000000000002</v>
      </c>
      <c r="J534" t="b">
        <v>1</v>
      </c>
      <c r="M534" t="s">
        <v>173</v>
      </c>
      <c r="Q534" t="s">
        <v>172</v>
      </c>
      <c r="S534">
        <v>27</v>
      </c>
      <c r="T534">
        <v>1</v>
      </c>
      <c r="U534">
        <v>2012</v>
      </c>
      <c r="W534" t="str">
        <f t="shared" si="17"/>
        <v>1/27/2012</v>
      </c>
    </row>
    <row r="535" spans="1:23">
      <c r="A535" s="6">
        <v>4</v>
      </c>
      <c r="B535" s="14" t="s">
        <v>174</v>
      </c>
      <c r="C535" s="20">
        <v>2173373.91</v>
      </c>
      <c r="D535" s="7">
        <v>0</v>
      </c>
      <c r="E535" s="17">
        <v>41.81</v>
      </c>
      <c r="F535" s="17">
        <v>3.3540000000000001</v>
      </c>
      <c r="G535" s="17">
        <v>130.34967739999999</v>
      </c>
      <c r="H535" s="17">
        <v>4.6070000000000002</v>
      </c>
      <c r="J535" t="b">
        <v>1</v>
      </c>
      <c r="M535">
        <v>3</v>
      </c>
      <c r="N535">
        <v>2</v>
      </c>
      <c r="O535">
        <v>2012</v>
      </c>
      <c r="Q535" t="str">
        <f t="shared" si="18"/>
        <v>2/3/2012</v>
      </c>
      <c r="S535">
        <v>3</v>
      </c>
    </row>
    <row r="536" spans="1:23">
      <c r="A536" s="6">
        <v>4</v>
      </c>
      <c r="B536" s="14" t="s">
        <v>175</v>
      </c>
      <c r="C536" s="20">
        <v>2374660.64</v>
      </c>
      <c r="D536" s="7">
        <v>1</v>
      </c>
      <c r="E536" s="17">
        <v>33</v>
      </c>
      <c r="F536" s="17">
        <v>3.411</v>
      </c>
      <c r="G536" s="17">
        <v>130.3849032</v>
      </c>
      <c r="H536" s="17">
        <v>4.6070000000000002</v>
      </c>
      <c r="J536" t="b">
        <v>1</v>
      </c>
      <c r="M536">
        <v>10</v>
      </c>
      <c r="N536">
        <v>2</v>
      </c>
      <c r="O536">
        <v>2012</v>
      </c>
      <c r="Q536" t="str">
        <f t="shared" si="18"/>
        <v>2/10/2012</v>
      </c>
      <c r="S536">
        <v>10</v>
      </c>
    </row>
    <row r="537" spans="1:23">
      <c r="A537" s="6">
        <v>4</v>
      </c>
      <c r="B537" s="14" t="s">
        <v>176</v>
      </c>
      <c r="C537" s="20">
        <v>2427640.17</v>
      </c>
      <c r="D537" s="7">
        <v>0</v>
      </c>
      <c r="E537" s="17">
        <v>34.19</v>
      </c>
      <c r="F537" s="17">
        <v>3.4929999999999999</v>
      </c>
      <c r="G537" s="17">
        <v>130.45462069999999</v>
      </c>
      <c r="H537" s="17">
        <v>4.6070000000000002</v>
      </c>
      <c r="J537" t="b">
        <v>1</v>
      </c>
      <c r="M537" t="s">
        <v>177</v>
      </c>
      <c r="Q537" t="s">
        <v>176</v>
      </c>
      <c r="S537">
        <v>17</v>
      </c>
      <c r="T537">
        <v>2</v>
      </c>
      <c r="U537">
        <v>2012</v>
      </c>
      <c r="W537" t="str">
        <f t="shared" si="17"/>
        <v>2/17/2012</v>
      </c>
    </row>
    <row r="538" spans="1:23">
      <c r="A538" s="6">
        <v>4</v>
      </c>
      <c r="B538" s="14" t="s">
        <v>178</v>
      </c>
      <c r="C538" s="20">
        <v>2226662.17</v>
      </c>
      <c r="D538" s="7">
        <v>0</v>
      </c>
      <c r="E538" s="17">
        <v>41.31</v>
      </c>
      <c r="F538" s="17">
        <v>3.5409999999999999</v>
      </c>
      <c r="G538" s="17">
        <v>130.55020690000001</v>
      </c>
      <c r="H538" s="17">
        <v>4.6070000000000002</v>
      </c>
      <c r="J538" t="b">
        <v>1</v>
      </c>
      <c r="M538" t="s">
        <v>179</v>
      </c>
      <c r="Q538" t="s">
        <v>178</v>
      </c>
      <c r="S538">
        <v>24</v>
      </c>
      <c r="T538">
        <v>2</v>
      </c>
      <c r="U538">
        <v>2012</v>
      </c>
      <c r="W538" t="str">
        <f t="shared" si="17"/>
        <v>2/24/2012</v>
      </c>
    </row>
    <row r="539" spans="1:23">
      <c r="A539" s="6">
        <v>4</v>
      </c>
      <c r="B539" s="14" t="s">
        <v>180</v>
      </c>
      <c r="C539" s="20">
        <v>2206319.9</v>
      </c>
      <c r="D539" s="7">
        <v>0</v>
      </c>
      <c r="E539" s="17">
        <v>50.38</v>
      </c>
      <c r="F539" s="17">
        <v>3.6190000000000002</v>
      </c>
      <c r="G539" s="17">
        <v>130.64579309999999</v>
      </c>
      <c r="H539" s="17">
        <v>4.6070000000000002</v>
      </c>
      <c r="J539" t="b">
        <v>1</v>
      </c>
      <c r="M539">
        <v>2</v>
      </c>
      <c r="N539">
        <v>3</v>
      </c>
      <c r="O539">
        <v>2012</v>
      </c>
      <c r="Q539" t="str">
        <f t="shared" si="18"/>
        <v>3/2/2012</v>
      </c>
      <c r="S539">
        <v>2</v>
      </c>
    </row>
    <row r="540" spans="1:23">
      <c r="A540" s="6">
        <v>4</v>
      </c>
      <c r="B540" s="14" t="s">
        <v>181</v>
      </c>
      <c r="C540" s="20">
        <v>2202450.81</v>
      </c>
      <c r="D540" s="7">
        <v>0</v>
      </c>
      <c r="E540" s="17">
        <v>53.63</v>
      </c>
      <c r="F540" s="17">
        <v>3.6669999999999998</v>
      </c>
      <c r="G540" s="17">
        <v>130.74137930000001</v>
      </c>
      <c r="H540" s="17">
        <v>4.6070000000000002</v>
      </c>
      <c r="J540" t="b">
        <v>1</v>
      </c>
      <c r="M540">
        <v>9</v>
      </c>
      <c r="N540">
        <v>3</v>
      </c>
      <c r="O540">
        <v>2012</v>
      </c>
      <c r="Q540" t="str">
        <f t="shared" si="18"/>
        <v>3/9/2012</v>
      </c>
      <c r="S540">
        <v>9</v>
      </c>
    </row>
    <row r="541" spans="1:23">
      <c r="A541" s="6">
        <v>4</v>
      </c>
      <c r="B541" s="14" t="s">
        <v>182</v>
      </c>
      <c r="C541" s="20">
        <v>2214967.44</v>
      </c>
      <c r="D541" s="7">
        <v>0</v>
      </c>
      <c r="E541" s="17">
        <v>59.81</v>
      </c>
      <c r="F541" s="17">
        <v>3.7069999999999999</v>
      </c>
      <c r="G541" s="17">
        <v>130.82619349999999</v>
      </c>
      <c r="H541" s="17">
        <v>4.6070000000000002</v>
      </c>
      <c r="J541" t="b">
        <v>1</v>
      </c>
      <c r="M541" t="s">
        <v>183</v>
      </c>
      <c r="Q541" t="s">
        <v>182</v>
      </c>
      <c r="S541">
        <v>16</v>
      </c>
      <c r="T541">
        <v>3</v>
      </c>
      <c r="U541">
        <v>2012</v>
      </c>
      <c r="W541" t="str">
        <f t="shared" si="17"/>
        <v>3/16/2012</v>
      </c>
    </row>
    <row r="542" spans="1:23">
      <c r="A542" s="6">
        <v>4</v>
      </c>
      <c r="B542" s="14" t="s">
        <v>184</v>
      </c>
      <c r="C542" s="20">
        <v>2091592.54</v>
      </c>
      <c r="D542" s="7">
        <v>0</v>
      </c>
      <c r="E542" s="17">
        <v>59.07</v>
      </c>
      <c r="F542" s="17">
        <v>3.7589999999999999</v>
      </c>
      <c r="G542" s="17">
        <v>130.89664519999999</v>
      </c>
      <c r="H542" s="17">
        <v>4.6070000000000002</v>
      </c>
      <c r="J542" t="b">
        <v>1</v>
      </c>
      <c r="M542" t="s">
        <v>185</v>
      </c>
      <c r="Q542" t="s">
        <v>184</v>
      </c>
      <c r="S542">
        <v>23</v>
      </c>
      <c r="T542">
        <v>3</v>
      </c>
      <c r="U542">
        <v>2012</v>
      </c>
      <c r="W542" t="str">
        <f t="shared" si="17"/>
        <v>3/23/2012</v>
      </c>
    </row>
    <row r="543" spans="1:23">
      <c r="A543" s="6">
        <v>4</v>
      </c>
      <c r="B543" s="14" t="s">
        <v>186</v>
      </c>
      <c r="C543" s="20">
        <v>2089381.77</v>
      </c>
      <c r="D543" s="7">
        <v>0</v>
      </c>
      <c r="E543" s="17">
        <v>72.63</v>
      </c>
      <c r="F543" s="17">
        <v>3.82</v>
      </c>
      <c r="G543" s="17">
        <v>130.96709680000001</v>
      </c>
      <c r="H543" s="17">
        <v>4.6070000000000002</v>
      </c>
      <c r="J543" t="b">
        <v>1</v>
      </c>
      <c r="M543" t="s">
        <v>187</v>
      </c>
      <c r="Q543" t="s">
        <v>186</v>
      </c>
      <c r="S543">
        <v>30</v>
      </c>
      <c r="T543">
        <v>3</v>
      </c>
      <c r="U543">
        <v>2012</v>
      </c>
      <c r="W543" t="str">
        <f t="shared" si="17"/>
        <v>3/30/2012</v>
      </c>
    </row>
    <row r="544" spans="1:23">
      <c r="A544" s="6">
        <v>4</v>
      </c>
      <c r="B544" s="14" t="s">
        <v>188</v>
      </c>
      <c r="C544" s="20">
        <v>2470206.13</v>
      </c>
      <c r="D544" s="7">
        <v>0</v>
      </c>
      <c r="E544" s="17">
        <v>67.69</v>
      </c>
      <c r="F544" s="17">
        <v>3.8639999999999999</v>
      </c>
      <c r="G544" s="17">
        <v>131.03754839999999</v>
      </c>
      <c r="H544" s="17">
        <v>4.3079999999999998</v>
      </c>
      <c r="J544" t="b">
        <v>1</v>
      </c>
      <c r="M544">
        <v>6</v>
      </c>
      <c r="N544">
        <v>4</v>
      </c>
      <c r="O544">
        <v>2012</v>
      </c>
      <c r="Q544" t="str">
        <f t="shared" si="18"/>
        <v>4/6/2012</v>
      </c>
      <c r="S544">
        <v>6</v>
      </c>
    </row>
    <row r="545" spans="1:23">
      <c r="A545" s="6">
        <v>4</v>
      </c>
      <c r="B545" s="14" t="s">
        <v>189</v>
      </c>
      <c r="C545" s="20">
        <v>2105301.39</v>
      </c>
      <c r="D545" s="7">
        <v>0</v>
      </c>
      <c r="E545" s="17">
        <v>68.69</v>
      </c>
      <c r="F545" s="17">
        <v>3.8809999999999998</v>
      </c>
      <c r="G545" s="17">
        <v>131.108</v>
      </c>
      <c r="H545" s="17">
        <v>4.3079999999999998</v>
      </c>
      <c r="J545" t="b">
        <v>1</v>
      </c>
      <c r="M545" t="s">
        <v>190</v>
      </c>
      <c r="Q545" t="s">
        <v>189</v>
      </c>
      <c r="S545">
        <v>13</v>
      </c>
      <c r="T545">
        <v>4</v>
      </c>
      <c r="U545">
        <v>2012</v>
      </c>
      <c r="W545" t="str">
        <f t="shared" si="17"/>
        <v>4/13/2012</v>
      </c>
    </row>
    <row r="546" spans="1:23">
      <c r="A546" s="6">
        <v>4</v>
      </c>
      <c r="B546" s="14" t="s">
        <v>191</v>
      </c>
      <c r="C546" s="20">
        <v>2144336.89</v>
      </c>
      <c r="D546" s="7">
        <v>0</v>
      </c>
      <c r="E546" s="17">
        <v>68.599999999999994</v>
      </c>
      <c r="F546" s="17">
        <v>3.8639999999999999</v>
      </c>
      <c r="G546" s="17">
        <v>131.11733330000001</v>
      </c>
      <c r="H546" s="17">
        <v>4.3079999999999998</v>
      </c>
      <c r="J546" t="b">
        <v>1</v>
      </c>
      <c r="M546" t="s">
        <v>192</v>
      </c>
      <c r="Q546" t="s">
        <v>191</v>
      </c>
      <c r="S546">
        <v>20</v>
      </c>
      <c r="T546">
        <v>4</v>
      </c>
      <c r="U546">
        <v>2012</v>
      </c>
      <c r="W546" t="str">
        <f t="shared" si="17"/>
        <v>4/20/2012</v>
      </c>
    </row>
    <row r="547" spans="1:23">
      <c r="A547" s="6">
        <v>4</v>
      </c>
      <c r="B547" s="14" t="s">
        <v>193</v>
      </c>
      <c r="C547" s="20">
        <v>2064065.66</v>
      </c>
      <c r="D547" s="7">
        <v>0</v>
      </c>
      <c r="E547" s="17">
        <v>76.47</v>
      </c>
      <c r="F547" s="17">
        <v>3.81</v>
      </c>
      <c r="G547" s="17">
        <v>131.12666669999999</v>
      </c>
      <c r="H547" s="17">
        <v>4.3079999999999998</v>
      </c>
      <c r="J547" t="b">
        <v>1</v>
      </c>
      <c r="M547" t="s">
        <v>194</v>
      </c>
      <c r="Q547" t="s">
        <v>193</v>
      </c>
      <c r="S547">
        <v>27</v>
      </c>
      <c r="T547">
        <v>4</v>
      </c>
      <c r="U547">
        <v>2012</v>
      </c>
      <c r="W547" t="str">
        <f t="shared" si="17"/>
        <v>4/27/2012</v>
      </c>
    </row>
    <row r="548" spans="1:23">
      <c r="A548" s="6">
        <v>4</v>
      </c>
      <c r="B548" s="14" t="s">
        <v>195</v>
      </c>
      <c r="C548" s="20">
        <v>2196968.33</v>
      </c>
      <c r="D548" s="7">
        <v>0</v>
      </c>
      <c r="E548" s="17">
        <v>80.14</v>
      </c>
      <c r="F548" s="17">
        <v>3.7469999999999999</v>
      </c>
      <c r="G548" s="17">
        <v>131.136</v>
      </c>
      <c r="H548" s="17">
        <v>4.3079999999999998</v>
      </c>
      <c r="J548" t="b">
        <v>1</v>
      </c>
      <c r="M548">
        <v>4</v>
      </c>
      <c r="N548">
        <v>5</v>
      </c>
      <c r="O548">
        <v>2012</v>
      </c>
      <c r="Q548" t="str">
        <f t="shared" si="18"/>
        <v>5/4/2012</v>
      </c>
      <c r="S548">
        <v>4</v>
      </c>
    </row>
    <row r="549" spans="1:23">
      <c r="A549" s="6">
        <v>4</v>
      </c>
      <c r="B549" s="14" t="s">
        <v>196</v>
      </c>
      <c r="C549" s="20">
        <v>2127661.17</v>
      </c>
      <c r="D549" s="7">
        <v>0</v>
      </c>
      <c r="E549" s="17">
        <v>67.64</v>
      </c>
      <c r="F549" s="17">
        <v>3.6850000000000001</v>
      </c>
      <c r="G549" s="17">
        <v>131.1453333</v>
      </c>
      <c r="H549" s="17">
        <v>4.3079999999999998</v>
      </c>
      <c r="J549" t="b">
        <v>1</v>
      </c>
      <c r="M549">
        <v>11</v>
      </c>
      <c r="N549">
        <v>5</v>
      </c>
      <c r="O549">
        <v>2012</v>
      </c>
      <c r="Q549" t="str">
        <f t="shared" si="18"/>
        <v>5/11/2012</v>
      </c>
      <c r="S549">
        <v>11</v>
      </c>
    </row>
    <row r="550" spans="1:23">
      <c r="A550" s="6">
        <v>4</v>
      </c>
      <c r="B550" s="14" t="s">
        <v>197</v>
      </c>
      <c r="C550" s="20">
        <v>2207214.81</v>
      </c>
      <c r="D550" s="7">
        <v>0</v>
      </c>
      <c r="E550" s="17">
        <v>68.430000000000007</v>
      </c>
      <c r="F550" s="17">
        <v>3.62</v>
      </c>
      <c r="G550" s="17">
        <v>131.09832259999999</v>
      </c>
      <c r="H550" s="17">
        <v>4.3079999999999998</v>
      </c>
      <c r="J550" t="b">
        <v>1</v>
      </c>
      <c r="M550" t="s">
        <v>198</v>
      </c>
      <c r="Q550" t="s">
        <v>197</v>
      </c>
      <c r="S550">
        <v>18</v>
      </c>
      <c r="T550">
        <v>5</v>
      </c>
      <c r="U550">
        <v>2012</v>
      </c>
      <c r="W550" t="str">
        <f t="shared" si="17"/>
        <v>5/18/2012</v>
      </c>
    </row>
    <row r="551" spans="1:23">
      <c r="A551" s="6">
        <v>4</v>
      </c>
      <c r="B551" s="14" t="s">
        <v>199</v>
      </c>
      <c r="C551" s="20">
        <v>2154137.67</v>
      </c>
      <c r="D551" s="7">
        <v>0</v>
      </c>
      <c r="E551" s="17">
        <v>77.47</v>
      </c>
      <c r="F551" s="17">
        <v>3.5510000000000002</v>
      </c>
      <c r="G551" s="17">
        <v>131.02877419999999</v>
      </c>
      <c r="H551" s="17">
        <v>4.3079999999999998</v>
      </c>
      <c r="J551" t="b">
        <v>1</v>
      </c>
      <c r="M551" t="s">
        <v>200</v>
      </c>
      <c r="Q551" t="s">
        <v>199</v>
      </c>
      <c r="S551">
        <v>25</v>
      </c>
      <c r="T551">
        <v>5</v>
      </c>
      <c r="U551">
        <v>2012</v>
      </c>
      <c r="W551" t="str">
        <f t="shared" si="17"/>
        <v>5/25/2012</v>
      </c>
    </row>
    <row r="552" spans="1:23">
      <c r="A552" s="6">
        <v>4</v>
      </c>
      <c r="B552" s="14" t="s">
        <v>201</v>
      </c>
      <c r="C552" s="20">
        <v>2179360.94</v>
      </c>
      <c r="D552" s="7">
        <v>0</v>
      </c>
      <c r="E552" s="17">
        <v>77.41</v>
      </c>
      <c r="F552" s="17">
        <v>3.4830000000000001</v>
      </c>
      <c r="G552" s="17">
        <v>130.95922580000001</v>
      </c>
      <c r="H552" s="17">
        <v>4.3079999999999998</v>
      </c>
      <c r="J552" t="b">
        <v>1</v>
      </c>
      <c r="M552">
        <v>1</v>
      </c>
      <c r="N552">
        <v>6</v>
      </c>
      <c r="O552">
        <v>2012</v>
      </c>
      <c r="Q552" t="str">
        <f t="shared" si="18"/>
        <v>6/1/2012</v>
      </c>
      <c r="S552">
        <v>1</v>
      </c>
    </row>
    <row r="553" spans="1:23">
      <c r="A553" s="6">
        <v>4</v>
      </c>
      <c r="B553" s="14" t="s">
        <v>202</v>
      </c>
      <c r="C553" s="20">
        <v>2245257.1800000002</v>
      </c>
      <c r="D553" s="7">
        <v>0</v>
      </c>
      <c r="E553" s="17">
        <v>78.11</v>
      </c>
      <c r="F553" s="17">
        <v>3.4329999999999998</v>
      </c>
      <c r="G553" s="17">
        <v>130.88967740000001</v>
      </c>
      <c r="H553" s="17">
        <v>4.3079999999999998</v>
      </c>
      <c r="J553" t="b">
        <v>1</v>
      </c>
      <c r="M553">
        <v>8</v>
      </c>
      <c r="N553">
        <v>6</v>
      </c>
      <c r="O553">
        <v>2012</v>
      </c>
      <c r="Q553" t="str">
        <f t="shared" si="18"/>
        <v>6/8/2012</v>
      </c>
      <c r="S553">
        <v>8</v>
      </c>
    </row>
    <row r="554" spans="1:23">
      <c r="A554" s="6">
        <v>4</v>
      </c>
      <c r="B554" s="14" t="s">
        <v>203</v>
      </c>
      <c r="C554" s="20">
        <v>2234190.9300000002</v>
      </c>
      <c r="D554" s="7">
        <v>0</v>
      </c>
      <c r="E554" s="17">
        <v>80.94</v>
      </c>
      <c r="F554" s="17">
        <v>3.3719999999999999</v>
      </c>
      <c r="G554" s="17">
        <v>130.82953330000001</v>
      </c>
      <c r="H554" s="17">
        <v>4.3079999999999998</v>
      </c>
      <c r="J554" t="b">
        <v>1</v>
      </c>
      <c r="M554" t="s">
        <v>204</v>
      </c>
      <c r="Q554" t="s">
        <v>203</v>
      </c>
      <c r="S554">
        <v>15</v>
      </c>
      <c r="T554">
        <v>6</v>
      </c>
      <c r="U554">
        <v>2012</v>
      </c>
      <c r="W554" t="str">
        <f t="shared" si="17"/>
        <v>6/15/2012</v>
      </c>
    </row>
    <row r="555" spans="1:23">
      <c r="A555" s="6">
        <v>4</v>
      </c>
      <c r="B555" s="14" t="s">
        <v>205</v>
      </c>
      <c r="C555" s="20">
        <v>2197299.65</v>
      </c>
      <c r="D555" s="7">
        <v>0</v>
      </c>
      <c r="E555" s="17">
        <v>81.63</v>
      </c>
      <c r="F555" s="17">
        <v>3.3290000000000002</v>
      </c>
      <c r="G555" s="17">
        <v>130.7929</v>
      </c>
      <c r="H555" s="17">
        <v>4.3079999999999998</v>
      </c>
      <c r="J555" t="b">
        <v>1</v>
      </c>
      <c r="M555" t="s">
        <v>206</v>
      </c>
      <c r="Q555" t="s">
        <v>205</v>
      </c>
      <c r="S555">
        <v>22</v>
      </c>
      <c r="T555">
        <v>6</v>
      </c>
      <c r="U555">
        <v>2012</v>
      </c>
      <c r="W555" t="str">
        <f t="shared" si="17"/>
        <v>6/22/2012</v>
      </c>
    </row>
    <row r="556" spans="1:23">
      <c r="A556" s="6">
        <v>4</v>
      </c>
      <c r="B556" s="14" t="s">
        <v>207</v>
      </c>
      <c r="C556" s="20">
        <v>2128362.92</v>
      </c>
      <c r="D556" s="7">
        <v>0</v>
      </c>
      <c r="E556" s="17">
        <v>84.23</v>
      </c>
      <c r="F556" s="17">
        <v>3.2570000000000001</v>
      </c>
      <c r="G556" s="17">
        <v>130.7562667</v>
      </c>
      <c r="H556" s="17">
        <v>4.3079999999999998</v>
      </c>
      <c r="J556" t="b">
        <v>1</v>
      </c>
      <c r="M556" t="s">
        <v>208</v>
      </c>
      <c r="Q556" t="s">
        <v>207</v>
      </c>
      <c r="S556">
        <v>29</v>
      </c>
      <c r="T556">
        <v>6</v>
      </c>
      <c r="U556">
        <v>2012</v>
      </c>
      <c r="W556" t="str">
        <f t="shared" si="17"/>
        <v>6/29/2012</v>
      </c>
    </row>
    <row r="557" spans="1:23">
      <c r="A557" s="6">
        <v>4</v>
      </c>
      <c r="B557" s="14" t="s">
        <v>209</v>
      </c>
      <c r="C557" s="20">
        <v>2224499.2799999998</v>
      </c>
      <c r="D557" s="7">
        <v>0</v>
      </c>
      <c r="E557" s="17">
        <v>80.37</v>
      </c>
      <c r="F557" s="17">
        <v>3.1869999999999998</v>
      </c>
      <c r="G557" s="17">
        <v>130.7196333</v>
      </c>
      <c r="H557" s="17">
        <v>4.077</v>
      </c>
      <c r="J557" t="b">
        <v>1</v>
      </c>
      <c r="M557">
        <v>6</v>
      </c>
      <c r="N557">
        <v>7</v>
      </c>
      <c r="O557">
        <v>2012</v>
      </c>
      <c r="Q557" t="str">
        <f t="shared" si="18"/>
        <v>7/6/2012</v>
      </c>
      <c r="S557">
        <v>6</v>
      </c>
    </row>
    <row r="558" spans="1:23">
      <c r="A558" s="6">
        <v>4</v>
      </c>
      <c r="B558" s="14" t="s">
        <v>210</v>
      </c>
      <c r="C558" s="20">
        <v>2100252.61</v>
      </c>
      <c r="D558" s="7">
        <v>0</v>
      </c>
      <c r="E558" s="17">
        <v>76.86</v>
      </c>
      <c r="F558" s="17">
        <v>3.2240000000000002</v>
      </c>
      <c r="G558" s="17">
        <v>130.68299999999999</v>
      </c>
      <c r="H558" s="17">
        <v>4.077</v>
      </c>
      <c r="J558" t="b">
        <v>1</v>
      </c>
      <c r="M558" t="s">
        <v>211</v>
      </c>
      <c r="Q558" t="s">
        <v>210</v>
      </c>
      <c r="S558">
        <v>13</v>
      </c>
      <c r="T558">
        <v>7</v>
      </c>
      <c r="U558">
        <v>2012</v>
      </c>
      <c r="W558" t="str">
        <f t="shared" si="17"/>
        <v>7/13/2012</v>
      </c>
    </row>
    <row r="559" spans="1:23">
      <c r="A559" s="6">
        <v>4</v>
      </c>
      <c r="B559" s="14" t="s">
        <v>212</v>
      </c>
      <c r="C559" s="20">
        <v>2175563.69</v>
      </c>
      <c r="D559" s="7">
        <v>0</v>
      </c>
      <c r="E559" s="17">
        <v>79.14</v>
      </c>
      <c r="F559" s="17">
        <v>3.2629999999999999</v>
      </c>
      <c r="G559" s="17">
        <v>130.70129030000001</v>
      </c>
      <c r="H559" s="17">
        <v>4.077</v>
      </c>
      <c r="J559" t="b">
        <v>1</v>
      </c>
      <c r="M559" t="s">
        <v>213</v>
      </c>
      <c r="Q559" t="s">
        <v>212</v>
      </c>
      <c r="S559">
        <v>20</v>
      </c>
      <c r="T559">
        <v>7</v>
      </c>
      <c r="U559">
        <v>2012</v>
      </c>
      <c r="W559" t="str">
        <f t="shared" si="17"/>
        <v>7/20/2012</v>
      </c>
    </row>
    <row r="560" spans="1:23">
      <c r="A560" s="6">
        <v>4</v>
      </c>
      <c r="B560" s="14" t="s">
        <v>214</v>
      </c>
      <c r="C560" s="20">
        <v>2048613.65</v>
      </c>
      <c r="D560" s="7">
        <v>0</v>
      </c>
      <c r="E560" s="17">
        <v>81.06</v>
      </c>
      <c r="F560" s="17">
        <v>3.3559999999999999</v>
      </c>
      <c r="G560" s="17">
        <v>130.7195806</v>
      </c>
      <c r="H560" s="17">
        <v>4.077</v>
      </c>
      <c r="J560" t="b">
        <v>1</v>
      </c>
      <c r="M560" t="s">
        <v>215</v>
      </c>
      <c r="Q560" t="s">
        <v>214</v>
      </c>
      <c r="S560">
        <v>27</v>
      </c>
      <c r="T560">
        <v>7</v>
      </c>
      <c r="U560">
        <v>2012</v>
      </c>
      <c r="W560" t="str">
        <f t="shared" si="17"/>
        <v>7/27/2012</v>
      </c>
    </row>
    <row r="561" spans="1:23">
      <c r="A561" s="6">
        <v>4</v>
      </c>
      <c r="B561" s="14" t="s">
        <v>216</v>
      </c>
      <c r="C561" s="20">
        <v>2174514.13</v>
      </c>
      <c r="D561" s="7">
        <v>0</v>
      </c>
      <c r="E561" s="17">
        <v>83.86</v>
      </c>
      <c r="F561" s="17">
        <v>3.3740000000000001</v>
      </c>
      <c r="G561" s="17">
        <v>130.73787100000001</v>
      </c>
      <c r="H561" s="17">
        <v>4.077</v>
      </c>
      <c r="J561" t="b">
        <v>1</v>
      </c>
      <c r="M561">
        <v>3</v>
      </c>
      <c r="N561">
        <v>8</v>
      </c>
      <c r="O561">
        <v>2012</v>
      </c>
      <c r="Q561" t="str">
        <f t="shared" si="18"/>
        <v>8/3/2012</v>
      </c>
      <c r="S561">
        <v>3</v>
      </c>
    </row>
    <row r="562" spans="1:23">
      <c r="A562" s="6">
        <v>4</v>
      </c>
      <c r="B562" s="14" t="s">
        <v>217</v>
      </c>
      <c r="C562" s="20">
        <v>2193367.69</v>
      </c>
      <c r="D562" s="7">
        <v>0</v>
      </c>
      <c r="E562" s="17">
        <v>83.21</v>
      </c>
      <c r="F562" s="17">
        <v>3.476</v>
      </c>
      <c r="G562" s="17">
        <v>130.7561613</v>
      </c>
      <c r="H562" s="17">
        <v>4.077</v>
      </c>
      <c r="J562" t="b">
        <v>1</v>
      </c>
      <c r="M562">
        <v>10</v>
      </c>
      <c r="N562">
        <v>8</v>
      </c>
      <c r="O562">
        <v>2012</v>
      </c>
      <c r="Q562" t="str">
        <f t="shared" si="18"/>
        <v>8/10/2012</v>
      </c>
      <c r="S562">
        <v>10</v>
      </c>
    </row>
    <row r="563" spans="1:23">
      <c r="A563" s="6">
        <v>4</v>
      </c>
      <c r="B563" s="14" t="s">
        <v>218</v>
      </c>
      <c r="C563" s="20">
        <v>2283540.2999999998</v>
      </c>
      <c r="D563" s="7">
        <v>0</v>
      </c>
      <c r="E563" s="17">
        <v>81.41</v>
      </c>
      <c r="F563" s="17">
        <v>3.552</v>
      </c>
      <c r="G563" s="17">
        <v>130.79096770000001</v>
      </c>
      <c r="H563" s="17">
        <v>4.077</v>
      </c>
      <c r="J563" t="b">
        <v>1</v>
      </c>
      <c r="M563" t="s">
        <v>219</v>
      </c>
      <c r="Q563" t="s">
        <v>218</v>
      </c>
      <c r="S563">
        <v>17</v>
      </c>
      <c r="T563">
        <v>8</v>
      </c>
      <c r="U563">
        <v>2012</v>
      </c>
      <c r="W563" t="str">
        <f t="shared" si="17"/>
        <v>8/17/2012</v>
      </c>
    </row>
    <row r="564" spans="1:23">
      <c r="A564" s="6">
        <v>4</v>
      </c>
      <c r="B564" s="14" t="s">
        <v>220</v>
      </c>
      <c r="C564" s="20">
        <v>2125241.6800000002</v>
      </c>
      <c r="D564" s="7">
        <v>0</v>
      </c>
      <c r="E564" s="17">
        <v>75.760000000000005</v>
      </c>
      <c r="F564" s="17">
        <v>3.61</v>
      </c>
      <c r="G564" s="17">
        <v>130.8381613</v>
      </c>
      <c r="H564" s="17">
        <v>4.077</v>
      </c>
      <c r="J564" t="b">
        <v>1</v>
      </c>
      <c r="M564" t="s">
        <v>221</v>
      </c>
      <c r="Q564" t="s">
        <v>220</v>
      </c>
      <c r="S564">
        <v>24</v>
      </c>
      <c r="T564">
        <v>8</v>
      </c>
      <c r="U564">
        <v>2012</v>
      </c>
      <c r="W564" t="str">
        <f t="shared" si="17"/>
        <v>8/24/2012</v>
      </c>
    </row>
    <row r="565" spans="1:23">
      <c r="A565" s="6">
        <v>4</v>
      </c>
      <c r="B565" s="14" t="s">
        <v>222</v>
      </c>
      <c r="C565" s="20">
        <v>2081181.35</v>
      </c>
      <c r="D565" s="7">
        <v>0</v>
      </c>
      <c r="E565" s="17">
        <v>76.47</v>
      </c>
      <c r="F565" s="17">
        <v>3.6459999999999999</v>
      </c>
      <c r="G565" s="17">
        <v>130.88535479999999</v>
      </c>
      <c r="H565" s="17">
        <v>4.077</v>
      </c>
      <c r="J565" t="b">
        <v>1</v>
      </c>
      <c r="M565" t="s">
        <v>223</v>
      </c>
      <c r="Q565" t="s">
        <v>222</v>
      </c>
      <c r="S565">
        <v>31</v>
      </c>
      <c r="T565">
        <v>8</v>
      </c>
      <c r="U565">
        <v>2012</v>
      </c>
      <c r="W565" t="str">
        <f t="shared" si="17"/>
        <v>8/31/2012</v>
      </c>
    </row>
    <row r="566" spans="1:23">
      <c r="A566" s="6">
        <v>4</v>
      </c>
      <c r="B566" s="14" t="s">
        <v>224</v>
      </c>
      <c r="C566" s="20">
        <v>2125104.7200000002</v>
      </c>
      <c r="D566" s="7">
        <v>1</v>
      </c>
      <c r="E566" s="17">
        <v>82.09</v>
      </c>
      <c r="F566" s="17">
        <v>3.7090000000000001</v>
      </c>
      <c r="G566" s="17">
        <v>130.9325484</v>
      </c>
      <c r="H566" s="17">
        <v>4.077</v>
      </c>
      <c r="J566" t="b">
        <v>1</v>
      </c>
      <c r="M566">
        <v>7</v>
      </c>
      <c r="N566">
        <v>9</v>
      </c>
      <c r="O566">
        <v>2012</v>
      </c>
      <c r="Q566" t="str">
        <f t="shared" si="18"/>
        <v>9/7/2012</v>
      </c>
      <c r="S566">
        <v>7</v>
      </c>
    </row>
    <row r="567" spans="1:23">
      <c r="A567" s="6">
        <v>4</v>
      </c>
      <c r="B567" s="14" t="s">
        <v>225</v>
      </c>
      <c r="C567" s="20">
        <v>2117854.6</v>
      </c>
      <c r="D567" s="7">
        <v>0</v>
      </c>
      <c r="E567" s="17">
        <v>68.2</v>
      </c>
      <c r="F567" s="17">
        <v>3.706</v>
      </c>
      <c r="G567" s="17">
        <v>130.97766669999999</v>
      </c>
      <c r="H567" s="17">
        <v>4.077</v>
      </c>
      <c r="J567" t="b">
        <v>1</v>
      </c>
      <c r="M567" t="s">
        <v>226</v>
      </c>
      <c r="Q567" t="s">
        <v>225</v>
      </c>
      <c r="S567">
        <v>14</v>
      </c>
      <c r="T567">
        <v>9</v>
      </c>
      <c r="U567">
        <v>2012</v>
      </c>
      <c r="W567" t="str">
        <f t="shared" si="17"/>
        <v>9/14/2012</v>
      </c>
    </row>
    <row r="568" spans="1:23">
      <c r="A568" s="6">
        <v>4</v>
      </c>
      <c r="B568" s="14" t="s">
        <v>227</v>
      </c>
      <c r="C568" s="20">
        <v>2119438.5299999998</v>
      </c>
      <c r="D568" s="7">
        <v>0</v>
      </c>
      <c r="E568" s="17">
        <v>68.97</v>
      </c>
      <c r="F568" s="17">
        <v>3.7210000000000001</v>
      </c>
      <c r="G568" s="17">
        <v>131.01033330000001</v>
      </c>
      <c r="H568" s="17">
        <v>4.077</v>
      </c>
      <c r="J568" t="b">
        <v>1</v>
      </c>
      <c r="M568" t="s">
        <v>228</v>
      </c>
      <c r="Q568" t="s">
        <v>227</v>
      </c>
      <c r="S568">
        <v>21</v>
      </c>
      <c r="T568">
        <v>9</v>
      </c>
      <c r="U568">
        <v>2012</v>
      </c>
      <c r="W568" t="str">
        <f t="shared" si="17"/>
        <v>9/21/2012</v>
      </c>
    </row>
    <row r="569" spans="1:23">
      <c r="A569" s="6">
        <v>4</v>
      </c>
      <c r="B569" s="14" t="s">
        <v>229</v>
      </c>
      <c r="C569" s="20">
        <v>2027620.23</v>
      </c>
      <c r="D569" s="7">
        <v>0</v>
      </c>
      <c r="E569" s="17">
        <v>71.739999999999995</v>
      </c>
      <c r="F569" s="17">
        <v>3.6659999999999999</v>
      </c>
      <c r="G569" s="17">
        <v>131.04300000000001</v>
      </c>
      <c r="H569" s="17">
        <v>4.077</v>
      </c>
      <c r="J569" t="b">
        <v>1</v>
      </c>
      <c r="M569" t="s">
        <v>230</v>
      </c>
      <c r="Q569" t="s">
        <v>229</v>
      </c>
      <c r="S569">
        <v>28</v>
      </c>
      <c r="T569">
        <v>9</v>
      </c>
      <c r="U569">
        <v>2012</v>
      </c>
      <c r="W569" t="str">
        <f t="shared" si="17"/>
        <v>9/28/2012</v>
      </c>
    </row>
    <row r="570" spans="1:23">
      <c r="A570" s="6">
        <v>4</v>
      </c>
      <c r="B570" s="14" t="s">
        <v>231</v>
      </c>
      <c r="C570" s="20">
        <v>2209835.4300000002</v>
      </c>
      <c r="D570" s="7">
        <v>0</v>
      </c>
      <c r="E570" s="17">
        <v>63.07</v>
      </c>
      <c r="F570" s="17">
        <v>3.62</v>
      </c>
      <c r="G570" s="17">
        <v>131.0756667</v>
      </c>
      <c r="H570" s="17">
        <v>3.879</v>
      </c>
      <c r="J570" t="b">
        <v>1</v>
      </c>
      <c r="M570">
        <v>5</v>
      </c>
      <c r="N570">
        <v>10</v>
      </c>
      <c r="O570">
        <v>2012</v>
      </c>
      <c r="Q570" t="str">
        <f t="shared" si="18"/>
        <v>10/5/2012</v>
      </c>
      <c r="S570">
        <v>5</v>
      </c>
    </row>
    <row r="571" spans="1:23">
      <c r="A571" s="6">
        <v>4</v>
      </c>
      <c r="B571" s="14" t="s">
        <v>232</v>
      </c>
      <c r="C571" s="20">
        <v>2133026.0699999998</v>
      </c>
      <c r="D571" s="7">
        <v>0</v>
      </c>
      <c r="E571" s="17">
        <v>57.11</v>
      </c>
      <c r="F571" s="17">
        <v>3.6030000000000002</v>
      </c>
      <c r="G571" s="17">
        <v>131.1083333</v>
      </c>
      <c r="H571" s="17">
        <v>3.879</v>
      </c>
      <c r="J571" t="b">
        <v>1</v>
      </c>
      <c r="M571">
        <v>12</v>
      </c>
      <c r="N571">
        <v>10</v>
      </c>
      <c r="O571">
        <v>2012</v>
      </c>
      <c r="Q571" t="str">
        <f t="shared" si="18"/>
        <v>10/12/2012</v>
      </c>
      <c r="S571">
        <v>12</v>
      </c>
    </row>
    <row r="572" spans="1:23">
      <c r="A572" s="6">
        <v>4</v>
      </c>
      <c r="B572" s="14" t="s">
        <v>233</v>
      </c>
      <c r="C572" s="20">
        <v>2097266.85</v>
      </c>
      <c r="D572" s="7">
        <v>0</v>
      </c>
      <c r="E572" s="17">
        <v>64.459999999999994</v>
      </c>
      <c r="F572" s="17">
        <v>3.61</v>
      </c>
      <c r="G572" s="17">
        <v>131.14996769999999</v>
      </c>
      <c r="H572" s="17">
        <v>3.879</v>
      </c>
      <c r="J572" t="b">
        <v>1</v>
      </c>
      <c r="M572" t="s">
        <v>234</v>
      </c>
      <c r="Q572" t="s">
        <v>233</v>
      </c>
      <c r="S572">
        <v>19</v>
      </c>
      <c r="T572">
        <v>10</v>
      </c>
      <c r="U572">
        <v>2012</v>
      </c>
      <c r="W572" t="str">
        <f t="shared" si="17"/>
        <v>10/19/2012</v>
      </c>
    </row>
    <row r="573" spans="1:23">
      <c r="A573" s="6">
        <v>4</v>
      </c>
      <c r="B573" s="14" t="s">
        <v>235</v>
      </c>
      <c r="C573" s="20">
        <v>2149594.46</v>
      </c>
      <c r="D573" s="7">
        <v>0</v>
      </c>
      <c r="E573" s="17">
        <v>63.64</v>
      </c>
      <c r="F573" s="17">
        <v>3.5139999999999998</v>
      </c>
      <c r="G573" s="17">
        <v>131.19309680000001</v>
      </c>
      <c r="H573" s="17">
        <v>3.879</v>
      </c>
      <c r="J573" t="b">
        <v>1</v>
      </c>
      <c r="M573" t="s">
        <v>236</v>
      </c>
      <c r="Q573" t="s">
        <v>235</v>
      </c>
      <c r="S573">
        <v>26</v>
      </c>
      <c r="T573">
        <v>10</v>
      </c>
      <c r="U573">
        <v>2012</v>
      </c>
      <c r="W573" t="str">
        <f t="shared" si="17"/>
        <v>10/26/2012</v>
      </c>
    </row>
    <row r="574" spans="1:23">
      <c r="A574" s="6">
        <v>5</v>
      </c>
      <c r="B574" s="14" t="s">
        <v>8</v>
      </c>
      <c r="C574" s="20">
        <v>317173.09999999998</v>
      </c>
      <c r="D574" s="7">
        <v>0</v>
      </c>
      <c r="E574" s="17">
        <v>39.700000000000003</v>
      </c>
      <c r="F574" s="17">
        <v>2.5720000000000001</v>
      </c>
      <c r="G574" s="17">
        <v>211.65397160000001</v>
      </c>
      <c r="H574" s="17">
        <v>6.5659999999999998</v>
      </c>
      <c r="J574" t="b">
        <v>1</v>
      </c>
      <c r="M574">
        <v>5</v>
      </c>
      <c r="N574">
        <v>2</v>
      </c>
      <c r="O574">
        <v>2010</v>
      </c>
      <c r="Q574" t="str">
        <f t="shared" si="18"/>
        <v>2/5/2010</v>
      </c>
      <c r="S574">
        <v>5</v>
      </c>
    </row>
    <row r="575" spans="1:23">
      <c r="A575" s="6">
        <v>5</v>
      </c>
      <c r="B575" s="14" t="s">
        <v>9</v>
      </c>
      <c r="C575" s="20">
        <v>311825.7</v>
      </c>
      <c r="D575" s="7">
        <v>1</v>
      </c>
      <c r="E575" s="17">
        <v>39.81</v>
      </c>
      <c r="F575" s="17">
        <v>2.548</v>
      </c>
      <c r="G575" s="17">
        <v>211.8004698</v>
      </c>
      <c r="H575" s="17">
        <v>6.5659999999999998</v>
      </c>
      <c r="J575" t="b">
        <v>1</v>
      </c>
      <c r="M575">
        <v>12</v>
      </c>
      <c r="N575">
        <v>2</v>
      </c>
      <c r="O575">
        <v>2010</v>
      </c>
      <c r="Q575" t="str">
        <f t="shared" si="18"/>
        <v>2/12/2010</v>
      </c>
      <c r="S575">
        <v>12</v>
      </c>
    </row>
    <row r="576" spans="1:23">
      <c r="A576" s="6">
        <v>5</v>
      </c>
      <c r="B576" s="14" t="s">
        <v>10</v>
      </c>
      <c r="C576" s="20">
        <v>303447.57</v>
      </c>
      <c r="D576" s="7">
        <v>0</v>
      </c>
      <c r="E576" s="17">
        <v>41.14</v>
      </c>
      <c r="F576" s="17">
        <v>2.5139999999999998</v>
      </c>
      <c r="G576" s="17">
        <v>211.84712830000001</v>
      </c>
      <c r="H576" s="17">
        <v>6.5659999999999998</v>
      </c>
      <c r="J576" t="b">
        <v>1</v>
      </c>
      <c r="M576" t="s">
        <v>11</v>
      </c>
      <c r="Q576" t="s">
        <v>10</v>
      </c>
      <c r="S576">
        <v>19</v>
      </c>
      <c r="T576">
        <v>2</v>
      </c>
      <c r="U576">
        <v>2010</v>
      </c>
      <c r="W576" t="str">
        <f t="shared" si="17"/>
        <v>2/19/2010</v>
      </c>
    </row>
    <row r="577" spans="1:23">
      <c r="A577" s="6">
        <v>5</v>
      </c>
      <c r="B577" s="14" t="s">
        <v>12</v>
      </c>
      <c r="C577" s="20">
        <v>270281.63</v>
      </c>
      <c r="D577" s="7">
        <v>0</v>
      </c>
      <c r="E577" s="17">
        <v>46.7</v>
      </c>
      <c r="F577" s="17">
        <v>2.5609999999999999</v>
      </c>
      <c r="G577" s="17">
        <v>211.87714679999999</v>
      </c>
      <c r="H577" s="17">
        <v>6.5659999999999998</v>
      </c>
      <c r="J577" t="b">
        <v>1</v>
      </c>
      <c r="M577" t="s">
        <v>13</v>
      </c>
      <c r="Q577" t="s">
        <v>12</v>
      </c>
      <c r="S577">
        <v>26</v>
      </c>
      <c r="T577">
        <v>2</v>
      </c>
      <c r="U577">
        <v>2010</v>
      </c>
      <c r="W577" t="str">
        <f t="shared" si="17"/>
        <v>2/26/2010</v>
      </c>
    </row>
    <row r="578" spans="1:23">
      <c r="A578" s="6">
        <v>5</v>
      </c>
      <c r="B578" s="14" t="s">
        <v>14</v>
      </c>
      <c r="C578" s="20">
        <v>288855.71000000002</v>
      </c>
      <c r="D578" s="7">
        <v>0</v>
      </c>
      <c r="E578" s="17">
        <v>48.89</v>
      </c>
      <c r="F578" s="17">
        <v>2.625</v>
      </c>
      <c r="G578" s="17">
        <v>211.9071653</v>
      </c>
      <c r="H578" s="17">
        <v>6.5659999999999998</v>
      </c>
      <c r="J578" t="b">
        <v>1</v>
      </c>
      <c r="M578">
        <v>5</v>
      </c>
      <c r="N578">
        <v>3</v>
      </c>
      <c r="O578">
        <v>2010</v>
      </c>
      <c r="Q578" t="str">
        <f t="shared" si="18"/>
        <v>3/5/2010</v>
      </c>
      <c r="S578">
        <v>5</v>
      </c>
    </row>
    <row r="579" spans="1:23">
      <c r="A579" s="6">
        <v>5</v>
      </c>
      <c r="B579" s="14" t="s">
        <v>15</v>
      </c>
      <c r="C579" s="20">
        <v>297293.59000000003</v>
      </c>
      <c r="D579" s="7">
        <v>0</v>
      </c>
      <c r="E579" s="17">
        <v>58.5</v>
      </c>
      <c r="F579" s="17">
        <v>2.6669999999999998</v>
      </c>
      <c r="G579" s="17">
        <v>211.93718390000001</v>
      </c>
      <c r="H579" s="17">
        <v>6.5659999999999998</v>
      </c>
      <c r="J579" t="b">
        <v>1</v>
      </c>
      <c r="M579">
        <v>12</v>
      </c>
      <c r="N579">
        <v>3</v>
      </c>
      <c r="O579">
        <v>2010</v>
      </c>
      <c r="Q579" t="str">
        <f t="shared" si="18"/>
        <v>3/12/2010</v>
      </c>
      <c r="S579">
        <v>12</v>
      </c>
    </row>
    <row r="580" spans="1:23">
      <c r="A580" s="6">
        <v>5</v>
      </c>
      <c r="B580" s="14" t="s">
        <v>16</v>
      </c>
      <c r="C580" s="20">
        <v>281706.40999999997</v>
      </c>
      <c r="D580" s="7">
        <v>0</v>
      </c>
      <c r="E580" s="17">
        <v>55.46</v>
      </c>
      <c r="F580" s="17">
        <v>2.72</v>
      </c>
      <c r="G580" s="17">
        <v>211.77089699999999</v>
      </c>
      <c r="H580" s="17">
        <v>6.5659999999999998</v>
      </c>
      <c r="J580" t="b">
        <v>1</v>
      </c>
      <c r="M580" t="s">
        <v>17</v>
      </c>
      <c r="Q580" t="s">
        <v>16</v>
      </c>
      <c r="S580">
        <v>19</v>
      </c>
      <c r="T580">
        <v>3</v>
      </c>
      <c r="U580">
        <v>2010</v>
      </c>
      <c r="W580" t="str">
        <f t="shared" si="17"/>
        <v>3/19/2010</v>
      </c>
    </row>
    <row r="581" spans="1:23">
      <c r="A581" s="6">
        <v>5</v>
      </c>
      <c r="B581" s="14" t="s">
        <v>18</v>
      </c>
      <c r="C581" s="20">
        <v>273282.96999999997</v>
      </c>
      <c r="D581" s="7">
        <v>0</v>
      </c>
      <c r="E581" s="17">
        <v>52.47</v>
      </c>
      <c r="F581" s="17">
        <v>2.7320000000000002</v>
      </c>
      <c r="G581" s="17">
        <v>211.57189249999999</v>
      </c>
      <c r="H581" s="17">
        <v>6.5659999999999998</v>
      </c>
      <c r="J581" t="b">
        <v>1</v>
      </c>
      <c r="M581" t="s">
        <v>19</v>
      </c>
      <c r="Q581" t="s">
        <v>18</v>
      </c>
      <c r="S581">
        <v>26</v>
      </c>
      <c r="T581">
        <v>3</v>
      </c>
      <c r="U581">
        <v>2010</v>
      </c>
      <c r="W581" t="str">
        <f t="shared" ref="W581:W644" si="19">CONCATENATE(T581, "/",S581,"/",U581)</f>
        <v>3/26/2010</v>
      </c>
    </row>
    <row r="582" spans="1:23">
      <c r="A582" s="6">
        <v>5</v>
      </c>
      <c r="B582" s="14" t="s">
        <v>20</v>
      </c>
      <c r="C582" s="20">
        <v>331406</v>
      </c>
      <c r="D582" s="7">
        <v>0</v>
      </c>
      <c r="E582" s="17">
        <v>63.18</v>
      </c>
      <c r="F582" s="17">
        <v>2.7189999999999999</v>
      </c>
      <c r="G582" s="17">
        <v>211.37288799999999</v>
      </c>
      <c r="H582" s="17">
        <v>6.4649999999999999</v>
      </c>
      <c r="J582" t="b">
        <v>1</v>
      </c>
      <c r="M582">
        <v>2</v>
      </c>
      <c r="N582">
        <v>4</v>
      </c>
      <c r="O582">
        <v>2010</v>
      </c>
      <c r="Q582" t="str">
        <f t="shared" si="18"/>
        <v>4/2/2010</v>
      </c>
      <c r="S582">
        <v>2</v>
      </c>
    </row>
    <row r="583" spans="1:23">
      <c r="A583" s="6">
        <v>5</v>
      </c>
      <c r="B583" s="14" t="s">
        <v>21</v>
      </c>
      <c r="C583" s="20">
        <v>328020.49</v>
      </c>
      <c r="D583" s="7">
        <v>0</v>
      </c>
      <c r="E583" s="17">
        <v>65.19</v>
      </c>
      <c r="F583" s="17">
        <v>2.77</v>
      </c>
      <c r="G583" s="17">
        <v>211.17388349999999</v>
      </c>
      <c r="H583" s="17">
        <v>6.4649999999999999</v>
      </c>
      <c r="J583" t="b">
        <v>1</v>
      </c>
      <c r="M583">
        <v>9</v>
      </c>
      <c r="N583">
        <v>4</v>
      </c>
      <c r="O583">
        <v>2010</v>
      </c>
      <c r="Q583" t="str">
        <f t="shared" si="18"/>
        <v>4/9/2010</v>
      </c>
      <c r="S583">
        <v>9</v>
      </c>
    </row>
    <row r="584" spans="1:23">
      <c r="A584" s="6">
        <v>5</v>
      </c>
      <c r="B584" s="14" t="s">
        <v>22</v>
      </c>
      <c r="C584" s="20">
        <v>306858.69</v>
      </c>
      <c r="D584" s="7">
        <v>0</v>
      </c>
      <c r="E584" s="17">
        <v>65.3</v>
      </c>
      <c r="F584" s="17">
        <v>2.8079999999999998</v>
      </c>
      <c r="G584" s="17">
        <v>211.0388528</v>
      </c>
      <c r="H584" s="17">
        <v>6.4649999999999999</v>
      </c>
      <c r="J584" t="b">
        <v>1</v>
      </c>
      <c r="M584" t="s">
        <v>23</v>
      </c>
      <c r="Q584" t="s">
        <v>22</v>
      </c>
      <c r="S584">
        <v>16</v>
      </c>
      <c r="T584">
        <v>4</v>
      </c>
      <c r="U584">
        <v>2010</v>
      </c>
      <c r="W584" t="str">
        <f t="shared" si="19"/>
        <v>4/16/2010</v>
      </c>
    </row>
    <row r="585" spans="1:23">
      <c r="A585" s="6">
        <v>5</v>
      </c>
      <c r="B585" s="14" t="s">
        <v>24</v>
      </c>
      <c r="C585" s="20">
        <v>288839.73</v>
      </c>
      <c r="D585" s="7">
        <v>0</v>
      </c>
      <c r="E585" s="17">
        <v>65.13</v>
      </c>
      <c r="F585" s="17">
        <v>2.7949999999999999</v>
      </c>
      <c r="G585" s="17">
        <v>210.98912039999999</v>
      </c>
      <c r="H585" s="17">
        <v>6.4649999999999999</v>
      </c>
      <c r="J585" t="b">
        <v>1</v>
      </c>
      <c r="M585" t="s">
        <v>25</v>
      </c>
      <c r="Q585" t="s">
        <v>24</v>
      </c>
      <c r="S585">
        <v>23</v>
      </c>
      <c r="T585">
        <v>4</v>
      </c>
      <c r="U585">
        <v>2010</v>
      </c>
      <c r="W585" t="str">
        <f t="shared" si="19"/>
        <v>4/23/2010</v>
      </c>
    </row>
    <row r="586" spans="1:23">
      <c r="A586" s="6">
        <v>5</v>
      </c>
      <c r="B586" s="14" t="s">
        <v>26</v>
      </c>
      <c r="C586" s="20">
        <v>298697.84000000003</v>
      </c>
      <c r="D586" s="7">
        <v>0</v>
      </c>
      <c r="E586" s="17">
        <v>67.53</v>
      </c>
      <c r="F586" s="17">
        <v>2.78</v>
      </c>
      <c r="G586" s="17">
        <v>210.93938800000001</v>
      </c>
      <c r="H586" s="17">
        <v>6.4649999999999999</v>
      </c>
      <c r="J586" t="b">
        <v>1</v>
      </c>
      <c r="M586" t="s">
        <v>27</v>
      </c>
      <c r="Q586" t="s">
        <v>26</v>
      </c>
      <c r="S586">
        <v>30</v>
      </c>
      <c r="T586">
        <v>4</v>
      </c>
      <c r="U586">
        <v>2010</v>
      </c>
      <c r="W586" t="str">
        <f t="shared" si="19"/>
        <v>4/30/2010</v>
      </c>
    </row>
    <row r="587" spans="1:23">
      <c r="A587" s="6">
        <v>5</v>
      </c>
      <c r="B587" s="14" t="s">
        <v>28</v>
      </c>
      <c r="C587" s="20">
        <v>333522.59999999998</v>
      </c>
      <c r="D587" s="7">
        <v>0</v>
      </c>
      <c r="E587" s="17">
        <v>71.53</v>
      </c>
      <c r="F587" s="17">
        <v>2.835</v>
      </c>
      <c r="G587" s="17">
        <v>210.8896556</v>
      </c>
      <c r="H587" s="17">
        <v>6.4649999999999999</v>
      </c>
      <c r="J587" t="b">
        <v>1</v>
      </c>
      <c r="M587">
        <v>7</v>
      </c>
      <c r="N587">
        <v>5</v>
      </c>
      <c r="O587">
        <v>2010</v>
      </c>
      <c r="Q587" t="str">
        <f t="shared" ref="Q584:Q647" si="20">CONCATENATE(N587,"/",M587,"/",O587)</f>
        <v>5/7/2010</v>
      </c>
      <c r="S587">
        <v>7</v>
      </c>
    </row>
    <row r="588" spans="1:23">
      <c r="A588" s="6">
        <v>5</v>
      </c>
      <c r="B588" s="14" t="s">
        <v>29</v>
      </c>
      <c r="C588" s="20">
        <v>296673.77</v>
      </c>
      <c r="D588" s="7">
        <v>0</v>
      </c>
      <c r="E588" s="17">
        <v>74.790000000000006</v>
      </c>
      <c r="F588" s="17">
        <v>2.8540000000000001</v>
      </c>
      <c r="G588" s="17">
        <v>210.8872772</v>
      </c>
      <c r="H588" s="17">
        <v>6.4649999999999999</v>
      </c>
      <c r="J588" t="b">
        <v>1</v>
      </c>
      <c r="M588" t="s">
        <v>30</v>
      </c>
      <c r="Q588" t="s">
        <v>29</v>
      </c>
      <c r="S588">
        <v>14</v>
      </c>
      <c r="T588">
        <v>5</v>
      </c>
      <c r="U588">
        <v>2010</v>
      </c>
      <c r="W588" t="str">
        <f t="shared" si="19"/>
        <v>5/14/2010</v>
      </c>
    </row>
    <row r="589" spans="1:23">
      <c r="A589" s="6">
        <v>5</v>
      </c>
      <c r="B589" s="14" t="s">
        <v>31</v>
      </c>
      <c r="C589" s="20">
        <v>301615.49</v>
      </c>
      <c r="D589" s="7">
        <v>0</v>
      </c>
      <c r="E589" s="17">
        <v>75.2</v>
      </c>
      <c r="F589" s="17">
        <v>2.8260000000000001</v>
      </c>
      <c r="G589" s="17">
        <v>211.16902300000001</v>
      </c>
      <c r="H589" s="17">
        <v>6.4649999999999999</v>
      </c>
      <c r="J589" t="b">
        <v>1</v>
      </c>
      <c r="M589" t="s">
        <v>32</v>
      </c>
      <c r="Q589" t="s">
        <v>31</v>
      </c>
      <c r="S589">
        <v>21</v>
      </c>
      <c r="T589">
        <v>5</v>
      </c>
      <c r="U589">
        <v>2010</v>
      </c>
      <c r="W589" t="str">
        <f t="shared" si="19"/>
        <v>5/21/2010</v>
      </c>
    </row>
    <row r="590" spans="1:23">
      <c r="A590" s="6">
        <v>5</v>
      </c>
      <c r="B590" s="14" t="s">
        <v>33</v>
      </c>
      <c r="C590" s="20">
        <v>310013.11</v>
      </c>
      <c r="D590" s="7">
        <v>0</v>
      </c>
      <c r="E590" s="17">
        <v>79.81</v>
      </c>
      <c r="F590" s="17">
        <v>2.7589999999999999</v>
      </c>
      <c r="G590" s="17">
        <v>211.45076879999999</v>
      </c>
      <c r="H590" s="17">
        <v>6.4649999999999999</v>
      </c>
      <c r="J590" t="b">
        <v>1</v>
      </c>
      <c r="M590" t="s">
        <v>34</v>
      </c>
      <c r="Q590" t="s">
        <v>33</v>
      </c>
      <c r="S590">
        <v>28</v>
      </c>
      <c r="T590">
        <v>5</v>
      </c>
      <c r="U590">
        <v>2010</v>
      </c>
      <c r="W590" t="str">
        <f t="shared" si="19"/>
        <v>5/28/2010</v>
      </c>
    </row>
    <row r="591" spans="1:23">
      <c r="A591" s="6">
        <v>5</v>
      </c>
      <c r="B591" s="14" t="s">
        <v>35</v>
      </c>
      <c r="C591" s="20">
        <v>337825.89</v>
      </c>
      <c r="D591" s="7">
        <v>0</v>
      </c>
      <c r="E591" s="17">
        <v>79.540000000000006</v>
      </c>
      <c r="F591" s="17">
        <v>2.7050000000000001</v>
      </c>
      <c r="G591" s="17">
        <v>211.7325146</v>
      </c>
      <c r="H591" s="17">
        <v>6.4649999999999999</v>
      </c>
      <c r="J591" t="b">
        <v>1</v>
      </c>
      <c r="M591">
        <v>4</v>
      </c>
      <c r="N591">
        <v>6</v>
      </c>
      <c r="O591">
        <v>2010</v>
      </c>
      <c r="Q591" t="str">
        <f t="shared" si="20"/>
        <v>6/4/2010</v>
      </c>
      <c r="S591">
        <v>4</v>
      </c>
    </row>
    <row r="592" spans="1:23">
      <c r="A592" s="6">
        <v>5</v>
      </c>
      <c r="B592" s="14" t="s">
        <v>36</v>
      </c>
      <c r="C592" s="20">
        <v>296641.90999999997</v>
      </c>
      <c r="D592" s="7">
        <v>0</v>
      </c>
      <c r="E592" s="17">
        <v>80.7</v>
      </c>
      <c r="F592" s="17">
        <v>2.6680000000000001</v>
      </c>
      <c r="G592" s="17">
        <v>212.01426050000001</v>
      </c>
      <c r="H592" s="17">
        <v>6.4649999999999999</v>
      </c>
      <c r="J592" t="b">
        <v>1</v>
      </c>
      <c r="M592">
        <v>11</v>
      </c>
      <c r="N592">
        <v>6</v>
      </c>
      <c r="O592">
        <v>2010</v>
      </c>
      <c r="Q592" t="str">
        <f t="shared" si="20"/>
        <v>6/11/2010</v>
      </c>
      <c r="S592">
        <v>11</v>
      </c>
    </row>
    <row r="593" spans="1:23">
      <c r="A593" s="6">
        <v>5</v>
      </c>
      <c r="B593" s="14" t="s">
        <v>37</v>
      </c>
      <c r="C593" s="20">
        <v>313795.59999999998</v>
      </c>
      <c r="D593" s="7">
        <v>0</v>
      </c>
      <c r="E593" s="17">
        <v>83.91</v>
      </c>
      <c r="F593" s="17">
        <v>2.637</v>
      </c>
      <c r="G593" s="17">
        <v>212.01197690000001</v>
      </c>
      <c r="H593" s="17">
        <v>6.4649999999999999</v>
      </c>
      <c r="J593" t="b">
        <v>1</v>
      </c>
      <c r="M593" t="s">
        <v>38</v>
      </c>
      <c r="Q593" t="s">
        <v>37</v>
      </c>
      <c r="S593">
        <v>18</v>
      </c>
      <c r="T593">
        <v>6</v>
      </c>
      <c r="U593">
        <v>2010</v>
      </c>
      <c r="W593" t="str">
        <f t="shared" si="19"/>
        <v>6/18/2010</v>
      </c>
    </row>
    <row r="594" spans="1:23">
      <c r="A594" s="6">
        <v>5</v>
      </c>
      <c r="B594" s="14" t="s">
        <v>39</v>
      </c>
      <c r="C594" s="20">
        <v>295257.3</v>
      </c>
      <c r="D594" s="7">
        <v>0</v>
      </c>
      <c r="E594" s="17">
        <v>83.72</v>
      </c>
      <c r="F594" s="17">
        <v>2.653</v>
      </c>
      <c r="G594" s="17">
        <v>211.89608150000001</v>
      </c>
      <c r="H594" s="17">
        <v>6.4649999999999999</v>
      </c>
      <c r="J594" t="b">
        <v>1</v>
      </c>
      <c r="M594" t="s">
        <v>40</v>
      </c>
      <c r="Q594" t="s">
        <v>39</v>
      </c>
      <c r="S594">
        <v>25</v>
      </c>
      <c r="T594">
        <v>6</v>
      </c>
      <c r="U594">
        <v>2010</v>
      </c>
      <c r="W594" t="str">
        <f t="shared" si="19"/>
        <v>6/25/2010</v>
      </c>
    </row>
    <row r="595" spans="1:23">
      <c r="A595" s="6">
        <v>5</v>
      </c>
      <c r="B595" s="14" t="s">
        <v>41</v>
      </c>
      <c r="C595" s="20">
        <v>305993.27</v>
      </c>
      <c r="D595" s="7">
        <v>0</v>
      </c>
      <c r="E595" s="17">
        <v>81.25</v>
      </c>
      <c r="F595" s="17">
        <v>2.669</v>
      </c>
      <c r="G595" s="17">
        <v>211.78018610000001</v>
      </c>
      <c r="H595" s="17">
        <v>6.4960000000000004</v>
      </c>
      <c r="J595" t="b">
        <v>1</v>
      </c>
      <c r="M595">
        <v>2</v>
      </c>
      <c r="N595">
        <v>7</v>
      </c>
      <c r="O595">
        <v>2010</v>
      </c>
      <c r="Q595" t="str">
        <f t="shared" si="20"/>
        <v>7/2/2010</v>
      </c>
      <c r="S595">
        <v>2</v>
      </c>
    </row>
    <row r="596" spans="1:23">
      <c r="A596" s="6">
        <v>5</v>
      </c>
      <c r="B596" s="14" t="s">
        <v>42</v>
      </c>
      <c r="C596" s="20">
        <v>291808.87</v>
      </c>
      <c r="D596" s="7">
        <v>0</v>
      </c>
      <c r="E596" s="17">
        <v>81.14</v>
      </c>
      <c r="F596" s="17">
        <v>2.6419999999999999</v>
      </c>
      <c r="G596" s="17">
        <v>211.66429070000001</v>
      </c>
      <c r="H596" s="17">
        <v>6.4960000000000004</v>
      </c>
      <c r="J596" t="b">
        <v>1</v>
      </c>
      <c r="M596">
        <v>9</v>
      </c>
      <c r="N596">
        <v>7</v>
      </c>
      <c r="O596">
        <v>2010</v>
      </c>
      <c r="Q596" t="str">
        <f t="shared" si="20"/>
        <v>7/9/2010</v>
      </c>
      <c r="S596">
        <v>9</v>
      </c>
    </row>
    <row r="597" spans="1:23">
      <c r="A597" s="6">
        <v>5</v>
      </c>
      <c r="B597" s="14" t="s">
        <v>43</v>
      </c>
      <c r="C597" s="20">
        <v>280701.7</v>
      </c>
      <c r="D597" s="7">
        <v>0</v>
      </c>
      <c r="E597" s="17">
        <v>83.98</v>
      </c>
      <c r="F597" s="17">
        <v>2.6230000000000002</v>
      </c>
      <c r="G597" s="17">
        <v>211.65611229999999</v>
      </c>
      <c r="H597" s="17">
        <v>6.4960000000000004</v>
      </c>
      <c r="J597" t="b">
        <v>1</v>
      </c>
      <c r="M597" t="s">
        <v>44</v>
      </c>
      <c r="Q597" t="s">
        <v>43</v>
      </c>
      <c r="S597">
        <v>16</v>
      </c>
      <c r="T597">
        <v>7</v>
      </c>
      <c r="U597">
        <v>2010</v>
      </c>
      <c r="W597" t="str">
        <f t="shared" si="19"/>
        <v>7/16/2010</v>
      </c>
    </row>
    <row r="598" spans="1:23">
      <c r="A598" s="6">
        <v>5</v>
      </c>
      <c r="B598" s="14" t="s">
        <v>45</v>
      </c>
      <c r="C598" s="20">
        <v>274742.63</v>
      </c>
      <c r="D598" s="7">
        <v>0</v>
      </c>
      <c r="E598" s="17">
        <v>83.66</v>
      </c>
      <c r="F598" s="17">
        <v>2.6080000000000001</v>
      </c>
      <c r="G598" s="17">
        <v>211.79155650000001</v>
      </c>
      <c r="H598" s="17">
        <v>6.4960000000000004</v>
      </c>
      <c r="J598" t="b">
        <v>1</v>
      </c>
      <c r="M598" t="s">
        <v>46</v>
      </c>
      <c r="Q598" t="s">
        <v>45</v>
      </c>
      <c r="S598">
        <v>23</v>
      </c>
      <c r="T598">
        <v>7</v>
      </c>
      <c r="U598">
        <v>2010</v>
      </c>
      <c r="W598" t="str">
        <f t="shared" si="19"/>
        <v>7/23/2010</v>
      </c>
    </row>
    <row r="599" spans="1:23">
      <c r="A599" s="6">
        <v>5</v>
      </c>
      <c r="B599" s="14" t="s">
        <v>47</v>
      </c>
      <c r="C599" s="20">
        <v>268929.03000000003</v>
      </c>
      <c r="D599" s="7">
        <v>0</v>
      </c>
      <c r="E599" s="17">
        <v>82.46</v>
      </c>
      <c r="F599" s="17">
        <v>2.64</v>
      </c>
      <c r="G599" s="17">
        <v>211.92700060000001</v>
      </c>
      <c r="H599" s="17">
        <v>6.4960000000000004</v>
      </c>
      <c r="J599" t="b">
        <v>1</v>
      </c>
      <c r="M599" t="s">
        <v>48</v>
      </c>
      <c r="Q599" t="s">
        <v>47</v>
      </c>
      <c r="S599">
        <v>30</v>
      </c>
      <c r="T599">
        <v>7</v>
      </c>
      <c r="U599">
        <v>2010</v>
      </c>
      <c r="W599" t="str">
        <f t="shared" si="19"/>
        <v>7/30/2010</v>
      </c>
    </row>
    <row r="600" spans="1:23">
      <c r="A600" s="6">
        <v>5</v>
      </c>
      <c r="B600" s="14" t="s">
        <v>49</v>
      </c>
      <c r="C600" s="20">
        <v>303043.02</v>
      </c>
      <c r="D600" s="7">
        <v>0</v>
      </c>
      <c r="E600" s="17">
        <v>86.1</v>
      </c>
      <c r="F600" s="17">
        <v>2.6269999999999998</v>
      </c>
      <c r="G600" s="17">
        <v>212.06244469999999</v>
      </c>
      <c r="H600" s="17">
        <v>6.4960000000000004</v>
      </c>
      <c r="J600" t="b">
        <v>1</v>
      </c>
      <c r="M600">
        <v>6</v>
      </c>
      <c r="N600">
        <v>8</v>
      </c>
      <c r="O600">
        <v>2010</v>
      </c>
      <c r="Q600" t="str">
        <f t="shared" si="20"/>
        <v>8/6/2010</v>
      </c>
      <c r="S600">
        <v>6</v>
      </c>
    </row>
    <row r="601" spans="1:23">
      <c r="A601" s="6">
        <v>5</v>
      </c>
      <c r="B601" s="14" t="s">
        <v>50</v>
      </c>
      <c r="C601" s="20">
        <v>286477.34999999998</v>
      </c>
      <c r="D601" s="7">
        <v>0</v>
      </c>
      <c r="E601" s="17">
        <v>87.41</v>
      </c>
      <c r="F601" s="17">
        <v>2.6920000000000002</v>
      </c>
      <c r="G601" s="17">
        <v>212.19788890000001</v>
      </c>
      <c r="H601" s="17">
        <v>6.4960000000000004</v>
      </c>
      <c r="J601" t="b">
        <v>1</v>
      </c>
      <c r="M601" t="s">
        <v>51</v>
      </c>
      <c r="Q601" t="s">
        <v>50</v>
      </c>
      <c r="S601">
        <v>13</v>
      </c>
      <c r="T601">
        <v>8</v>
      </c>
      <c r="U601">
        <v>2010</v>
      </c>
      <c r="W601" t="str">
        <f t="shared" si="19"/>
        <v>8/13/2010</v>
      </c>
    </row>
    <row r="602" spans="1:23">
      <c r="A602" s="6">
        <v>5</v>
      </c>
      <c r="B602" s="14" t="s">
        <v>52</v>
      </c>
      <c r="C602" s="20">
        <v>287205.38</v>
      </c>
      <c r="D602" s="7">
        <v>0</v>
      </c>
      <c r="E602" s="17">
        <v>87.71</v>
      </c>
      <c r="F602" s="17">
        <v>2.6640000000000001</v>
      </c>
      <c r="G602" s="17">
        <v>212.16089840000001</v>
      </c>
      <c r="H602" s="17">
        <v>6.4960000000000004</v>
      </c>
      <c r="J602" t="b">
        <v>1</v>
      </c>
      <c r="M602" t="s">
        <v>53</v>
      </c>
      <c r="Q602" t="s">
        <v>52</v>
      </c>
      <c r="S602">
        <v>20</v>
      </c>
      <c r="T602">
        <v>8</v>
      </c>
      <c r="U602">
        <v>2010</v>
      </c>
      <c r="W602" t="str">
        <f t="shared" si="19"/>
        <v>8/20/2010</v>
      </c>
    </row>
    <row r="603" spans="1:23">
      <c r="A603" s="6">
        <v>5</v>
      </c>
      <c r="B603" s="14" t="s">
        <v>54</v>
      </c>
      <c r="C603" s="20">
        <v>288519.75</v>
      </c>
      <c r="D603" s="7">
        <v>0</v>
      </c>
      <c r="E603" s="17">
        <v>87.05</v>
      </c>
      <c r="F603" s="17">
        <v>2.6190000000000002</v>
      </c>
      <c r="G603" s="17">
        <v>212.123908</v>
      </c>
      <c r="H603" s="17">
        <v>6.4960000000000004</v>
      </c>
      <c r="J603" t="b">
        <v>1</v>
      </c>
      <c r="M603" t="s">
        <v>55</v>
      </c>
      <c r="Q603" t="s">
        <v>54</v>
      </c>
      <c r="S603">
        <v>27</v>
      </c>
      <c r="T603">
        <v>8</v>
      </c>
      <c r="U603">
        <v>2010</v>
      </c>
      <c r="W603" t="str">
        <f t="shared" si="19"/>
        <v>8/27/2010</v>
      </c>
    </row>
    <row r="604" spans="1:23">
      <c r="A604" s="6">
        <v>5</v>
      </c>
      <c r="B604" s="14" t="s">
        <v>56</v>
      </c>
      <c r="C604" s="20">
        <v>323798</v>
      </c>
      <c r="D604" s="7">
        <v>0</v>
      </c>
      <c r="E604" s="17">
        <v>84.06</v>
      </c>
      <c r="F604" s="17">
        <v>2.577</v>
      </c>
      <c r="G604" s="17">
        <v>212.08691759999999</v>
      </c>
      <c r="H604" s="17">
        <v>6.4960000000000004</v>
      </c>
      <c r="J604" t="b">
        <v>1</v>
      </c>
      <c r="M604">
        <v>3</v>
      </c>
      <c r="N604">
        <v>9</v>
      </c>
      <c r="O604">
        <v>2010</v>
      </c>
      <c r="Q604" t="str">
        <f t="shared" si="20"/>
        <v>9/3/2010</v>
      </c>
      <c r="S604">
        <v>3</v>
      </c>
    </row>
    <row r="605" spans="1:23">
      <c r="A605" s="6">
        <v>5</v>
      </c>
      <c r="B605" s="14" t="s">
        <v>57</v>
      </c>
      <c r="C605" s="20">
        <v>306533.08</v>
      </c>
      <c r="D605" s="7">
        <v>1</v>
      </c>
      <c r="E605" s="17">
        <v>79.86</v>
      </c>
      <c r="F605" s="17">
        <v>2.5649999999999999</v>
      </c>
      <c r="G605" s="17">
        <v>212.04992709999999</v>
      </c>
      <c r="H605" s="17">
        <v>6.4960000000000004</v>
      </c>
      <c r="J605" t="b">
        <v>1</v>
      </c>
      <c r="M605">
        <v>10</v>
      </c>
      <c r="N605">
        <v>9</v>
      </c>
      <c r="O605">
        <v>2010</v>
      </c>
      <c r="Q605" t="str">
        <f t="shared" si="20"/>
        <v>9/10/2010</v>
      </c>
      <c r="S605">
        <v>10</v>
      </c>
    </row>
    <row r="606" spans="1:23">
      <c r="A606" s="6">
        <v>5</v>
      </c>
      <c r="B606" s="14" t="s">
        <v>58</v>
      </c>
      <c r="C606" s="20">
        <v>282558.65000000002</v>
      </c>
      <c r="D606" s="7">
        <v>0</v>
      </c>
      <c r="E606" s="17">
        <v>82.28</v>
      </c>
      <c r="F606" s="17">
        <v>2.5819999999999999</v>
      </c>
      <c r="G606" s="17">
        <v>212.07693459999999</v>
      </c>
      <c r="H606" s="17">
        <v>6.4960000000000004</v>
      </c>
      <c r="J606" t="b">
        <v>1</v>
      </c>
      <c r="M606" t="s">
        <v>59</v>
      </c>
      <c r="Q606" t="s">
        <v>58</v>
      </c>
      <c r="S606">
        <v>17</v>
      </c>
      <c r="T606">
        <v>9</v>
      </c>
      <c r="U606">
        <v>2010</v>
      </c>
      <c r="W606" t="str">
        <f t="shared" si="19"/>
        <v>9/17/2010</v>
      </c>
    </row>
    <row r="607" spans="1:23">
      <c r="A607" s="6">
        <v>5</v>
      </c>
      <c r="B607" s="14" t="s">
        <v>60</v>
      </c>
      <c r="C607" s="20">
        <v>293131.58</v>
      </c>
      <c r="D607" s="7">
        <v>0</v>
      </c>
      <c r="E607" s="17">
        <v>78.53</v>
      </c>
      <c r="F607" s="17">
        <v>2.6240000000000001</v>
      </c>
      <c r="G607" s="17">
        <v>212.1519404</v>
      </c>
      <c r="H607" s="17">
        <v>6.4960000000000004</v>
      </c>
      <c r="J607" t="b">
        <v>1</v>
      </c>
      <c r="M607" t="s">
        <v>61</v>
      </c>
      <c r="Q607" t="s">
        <v>60</v>
      </c>
      <c r="S607">
        <v>24</v>
      </c>
      <c r="T607">
        <v>9</v>
      </c>
      <c r="U607">
        <v>2010</v>
      </c>
      <c r="W607" t="str">
        <f t="shared" si="19"/>
        <v>9/24/2010</v>
      </c>
    </row>
    <row r="608" spans="1:23">
      <c r="A608" s="6">
        <v>5</v>
      </c>
      <c r="B608" s="14" t="s">
        <v>62</v>
      </c>
      <c r="C608" s="20">
        <v>283178.12</v>
      </c>
      <c r="D608" s="7">
        <v>0</v>
      </c>
      <c r="E608" s="17">
        <v>71.099999999999994</v>
      </c>
      <c r="F608" s="17">
        <v>2.6030000000000002</v>
      </c>
      <c r="G608" s="17">
        <v>212.22694630000001</v>
      </c>
      <c r="H608" s="17">
        <v>6.7679999999999998</v>
      </c>
      <c r="J608" t="b">
        <v>1</v>
      </c>
      <c r="M608">
        <v>1</v>
      </c>
      <c r="N608">
        <v>10</v>
      </c>
      <c r="O608">
        <v>2010</v>
      </c>
      <c r="Q608" t="str">
        <f t="shared" si="20"/>
        <v>10/1/2010</v>
      </c>
      <c r="S608">
        <v>1</v>
      </c>
    </row>
    <row r="609" spans="1:23">
      <c r="A609" s="6">
        <v>5</v>
      </c>
      <c r="B609" s="14" t="s">
        <v>63</v>
      </c>
      <c r="C609" s="20">
        <v>290494.84999999998</v>
      </c>
      <c r="D609" s="7">
        <v>0</v>
      </c>
      <c r="E609" s="17">
        <v>64.989999999999995</v>
      </c>
      <c r="F609" s="17">
        <v>2.633</v>
      </c>
      <c r="G609" s="17">
        <v>212.30195219999999</v>
      </c>
      <c r="H609" s="17">
        <v>6.7679999999999998</v>
      </c>
      <c r="J609" t="b">
        <v>1</v>
      </c>
      <c r="M609">
        <v>8</v>
      </c>
      <c r="N609">
        <v>10</v>
      </c>
      <c r="O609">
        <v>2010</v>
      </c>
      <c r="Q609" t="str">
        <f t="shared" si="20"/>
        <v>10/8/2010</v>
      </c>
      <c r="S609">
        <v>8</v>
      </c>
    </row>
    <row r="610" spans="1:23">
      <c r="A610" s="6">
        <v>5</v>
      </c>
      <c r="B610" s="14" t="s">
        <v>64</v>
      </c>
      <c r="C610" s="20">
        <v>280681.2</v>
      </c>
      <c r="D610" s="7">
        <v>0</v>
      </c>
      <c r="E610" s="17">
        <v>68.11</v>
      </c>
      <c r="F610" s="17">
        <v>2.72</v>
      </c>
      <c r="G610" s="17">
        <v>212.3691867</v>
      </c>
      <c r="H610" s="17">
        <v>6.7679999999999998</v>
      </c>
      <c r="J610" t="b">
        <v>1</v>
      </c>
      <c r="M610" t="s">
        <v>65</v>
      </c>
      <c r="Q610" t="s">
        <v>64</v>
      </c>
      <c r="S610">
        <v>15</v>
      </c>
      <c r="T610">
        <v>10</v>
      </c>
      <c r="U610">
        <v>2010</v>
      </c>
      <c r="W610" t="str">
        <f t="shared" si="19"/>
        <v>10/15/2010</v>
      </c>
    </row>
    <row r="611" spans="1:23">
      <c r="A611" s="6">
        <v>5</v>
      </c>
      <c r="B611" s="14" t="s">
        <v>66</v>
      </c>
      <c r="C611" s="20">
        <v>284988.27</v>
      </c>
      <c r="D611" s="7">
        <v>0</v>
      </c>
      <c r="E611" s="17">
        <v>70.959999999999994</v>
      </c>
      <c r="F611" s="17">
        <v>2.7250000000000001</v>
      </c>
      <c r="G611" s="17">
        <v>212.4169928</v>
      </c>
      <c r="H611" s="17">
        <v>6.7679999999999998</v>
      </c>
      <c r="J611" t="b">
        <v>1</v>
      </c>
      <c r="M611" t="s">
        <v>67</v>
      </c>
      <c r="Q611" t="s">
        <v>66</v>
      </c>
      <c r="S611">
        <v>22</v>
      </c>
      <c r="T611">
        <v>10</v>
      </c>
      <c r="U611">
        <v>2010</v>
      </c>
      <c r="W611" t="str">
        <f t="shared" si="19"/>
        <v>10/22/2010</v>
      </c>
    </row>
    <row r="612" spans="1:23">
      <c r="A612" s="6">
        <v>5</v>
      </c>
      <c r="B612" s="14" t="s">
        <v>68</v>
      </c>
      <c r="C612" s="20">
        <v>278031.81</v>
      </c>
      <c r="D612" s="7">
        <v>0</v>
      </c>
      <c r="E612" s="17">
        <v>70.58</v>
      </c>
      <c r="F612" s="17">
        <v>2.7160000000000002</v>
      </c>
      <c r="G612" s="17">
        <v>212.464799</v>
      </c>
      <c r="H612" s="17">
        <v>6.7679999999999998</v>
      </c>
      <c r="J612" t="b">
        <v>1</v>
      </c>
      <c r="M612" t="s">
        <v>69</v>
      </c>
      <c r="Q612" t="s">
        <v>68</v>
      </c>
      <c r="S612">
        <v>29</v>
      </c>
      <c r="T612">
        <v>10</v>
      </c>
      <c r="U612">
        <v>2010</v>
      </c>
      <c r="W612" t="str">
        <f t="shared" si="19"/>
        <v>10/29/2010</v>
      </c>
    </row>
    <row r="613" spans="1:23">
      <c r="A613" s="6">
        <v>5</v>
      </c>
      <c r="B613" s="14" t="s">
        <v>70</v>
      </c>
      <c r="C613" s="20">
        <v>325310.3</v>
      </c>
      <c r="D613" s="7">
        <v>0</v>
      </c>
      <c r="E613" s="17">
        <v>58.88</v>
      </c>
      <c r="F613" s="17">
        <v>2.6890000000000001</v>
      </c>
      <c r="G613" s="17">
        <v>212.5126051</v>
      </c>
      <c r="H613" s="17">
        <v>6.7679999999999998</v>
      </c>
      <c r="J613" t="b">
        <v>1</v>
      </c>
      <c r="M613">
        <v>5</v>
      </c>
      <c r="N613">
        <v>11</v>
      </c>
      <c r="O613">
        <v>2010</v>
      </c>
      <c r="Q613" t="str">
        <f t="shared" si="20"/>
        <v>11/5/2010</v>
      </c>
      <c r="S613">
        <v>5</v>
      </c>
    </row>
    <row r="614" spans="1:23">
      <c r="A614" s="6">
        <v>5</v>
      </c>
      <c r="B614" s="14" t="s">
        <v>71</v>
      </c>
      <c r="C614" s="20">
        <v>301827.36</v>
      </c>
      <c r="D614" s="7">
        <v>0</v>
      </c>
      <c r="E614" s="17">
        <v>62.37</v>
      </c>
      <c r="F614" s="17">
        <v>2.7280000000000002</v>
      </c>
      <c r="G614" s="17">
        <v>212.5604113</v>
      </c>
      <c r="H614" s="17">
        <v>6.7679999999999998</v>
      </c>
      <c r="J614" t="b">
        <v>1</v>
      </c>
      <c r="M614">
        <v>12</v>
      </c>
      <c r="N614">
        <v>11</v>
      </c>
      <c r="O614">
        <v>2010</v>
      </c>
      <c r="Q614" t="str">
        <f t="shared" si="20"/>
        <v>11/12/2010</v>
      </c>
      <c r="S614">
        <v>12</v>
      </c>
    </row>
    <row r="615" spans="1:23">
      <c r="A615" s="6">
        <v>5</v>
      </c>
      <c r="B615" s="14" t="s">
        <v>72</v>
      </c>
      <c r="C615" s="20">
        <v>297384.81</v>
      </c>
      <c r="D615" s="7">
        <v>0</v>
      </c>
      <c r="E615" s="17">
        <v>52.52</v>
      </c>
      <c r="F615" s="17">
        <v>2.7709999999999999</v>
      </c>
      <c r="G615" s="17">
        <v>212.44548700000001</v>
      </c>
      <c r="H615" s="17">
        <v>6.7679999999999998</v>
      </c>
      <c r="J615" t="b">
        <v>1</v>
      </c>
      <c r="M615" t="s">
        <v>73</v>
      </c>
      <c r="Q615" t="s">
        <v>72</v>
      </c>
      <c r="S615">
        <v>19</v>
      </c>
      <c r="T615">
        <v>11</v>
      </c>
      <c r="U615">
        <v>2010</v>
      </c>
      <c r="W615" t="str">
        <f t="shared" si="19"/>
        <v>11/19/2010</v>
      </c>
    </row>
    <row r="616" spans="1:23">
      <c r="A616" s="6">
        <v>5</v>
      </c>
      <c r="B616" s="14" t="s">
        <v>74</v>
      </c>
      <c r="C616" s="20">
        <v>488362.61</v>
      </c>
      <c r="D616" s="7">
        <v>1</v>
      </c>
      <c r="E616" s="17">
        <v>66.150000000000006</v>
      </c>
      <c r="F616" s="17">
        <v>2.7349999999999999</v>
      </c>
      <c r="G616" s="17">
        <v>212.30344099999999</v>
      </c>
      <c r="H616" s="17">
        <v>6.7679999999999998</v>
      </c>
      <c r="J616" t="b">
        <v>1</v>
      </c>
      <c r="M616" t="s">
        <v>75</v>
      </c>
      <c r="Q616" t="s">
        <v>74</v>
      </c>
      <c r="S616">
        <v>26</v>
      </c>
      <c r="T616">
        <v>11</v>
      </c>
      <c r="U616">
        <v>2010</v>
      </c>
      <c r="W616" t="str">
        <f t="shared" si="19"/>
        <v>11/26/2010</v>
      </c>
    </row>
    <row r="617" spans="1:23">
      <c r="A617" s="6">
        <v>5</v>
      </c>
      <c r="B617" s="14" t="s">
        <v>76</v>
      </c>
      <c r="C617" s="20">
        <v>344490.88</v>
      </c>
      <c r="D617" s="7">
        <v>0</v>
      </c>
      <c r="E617" s="17">
        <v>51.31</v>
      </c>
      <c r="F617" s="17">
        <v>2.7080000000000002</v>
      </c>
      <c r="G617" s="17">
        <v>212.16139509999999</v>
      </c>
      <c r="H617" s="17">
        <v>6.7679999999999998</v>
      </c>
      <c r="J617" t="b">
        <v>1</v>
      </c>
      <c r="M617">
        <v>3</v>
      </c>
      <c r="N617">
        <v>12</v>
      </c>
      <c r="O617">
        <v>2010</v>
      </c>
      <c r="Q617" t="str">
        <f t="shared" si="20"/>
        <v>12/3/2010</v>
      </c>
      <c r="S617">
        <v>3</v>
      </c>
    </row>
    <row r="618" spans="1:23">
      <c r="A618" s="6">
        <v>5</v>
      </c>
      <c r="B618" s="14" t="s">
        <v>77</v>
      </c>
      <c r="C618" s="20">
        <v>352811.53</v>
      </c>
      <c r="D618" s="7">
        <v>0</v>
      </c>
      <c r="E618" s="17">
        <v>48.27</v>
      </c>
      <c r="F618" s="17">
        <v>2.843</v>
      </c>
      <c r="G618" s="17">
        <v>212.0193491</v>
      </c>
      <c r="H618" s="17">
        <v>6.7679999999999998</v>
      </c>
      <c r="J618" t="b">
        <v>1</v>
      </c>
      <c r="M618">
        <v>10</v>
      </c>
      <c r="N618">
        <v>12</v>
      </c>
      <c r="O618">
        <v>2010</v>
      </c>
      <c r="Q618" t="str">
        <f t="shared" si="20"/>
        <v>12/10/2010</v>
      </c>
      <c r="S618">
        <v>10</v>
      </c>
    </row>
    <row r="619" spans="1:23">
      <c r="A619" s="6">
        <v>5</v>
      </c>
      <c r="B619" s="14" t="s">
        <v>78</v>
      </c>
      <c r="C619" s="20">
        <v>367801.19</v>
      </c>
      <c r="D619" s="7">
        <v>0</v>
      </c>
      <c r="E619" s="17">
        <v>51.61</v>
      </c>
      <c r="F619" s="17">
        <v>2.8690000000000002</v>
      </c>
      <c r="G619" s="17">
        <v>211.95808149999999</v>
      </c>
      <c r="H619" s="17">
        <v>6.7679999999999998</v>
      </c>
      <c r="J619" t="b">
        <v>1</v>
      </c>
      <c r="M619" t="s">
        <v>79</v>
      </c>
      <c r="Q619" t="s">
        <v>78</v>
      </c>
      <c r="S619">
        <v>17</v>
      </c>
      <c r="T619">
        <v>12</v>
      </c>
      <c r="U619">
        <v>2010</v>
      </c>
      <c r="W619" t="str">
        <f t="shared" si="19"/>
        <v>12/17/2010</v>
      </c>
    </row>
    <row r="620" spans="1:23">
      <c r="A620" s="6">
        <v>5</v>
      </c>
      <c r="B620" s="14" t="s">
        <v>80</v>
      </c>
      <c r="C620" s="20">
        <v>466010.25</v>
      </c>
      <c r="D620" s="7">
        <v>0</v>
      </c>
      <c r="E620" s="17">
        <v>55.01</v>
      </c>
      <c r="F620" s="17">
        <v>2.8860000000000001</v>
      </c>
      <c r="G620" s="17">
        <v>211.9573978</v>
      </c>
      <c r="H620" s="17">
        <v>6.7679999999999998</v>
      </c>
      <c r="J620" t="b">
        <v>1</v>
      </c>
      <c r="M620" t="s">
        <v>81</v>
      </c>
      <c r="Q620" t="s">
        <v>80</v>
      </c>
      <c r="S620">
        <v>24</v>
      </c>
      <c r="T620">
        <v>12</v>
      </c>
      <c r="U620">
        <v>2010</v>
      </c>
      <c r="W620" t="str">
        <f t="shared" si="19"/>
        <v>12/24/2010</v>
      </c>
    </row>
    <row r="621" spans="1:23">
      <c r="A621" s="6">
        <v>5</v>
      </c>
      <c r="B621" s="14" t="s">
        <v>82</v>
      </c>
      <c r="C621" s="20">
        <v>298180.18</v>
      </c>
      <c r="D621" s="7">
        <v>1</v>
      </c>
      <c r="E621" s="17">
        <v>49.79</v>
      </c>
      <c r="F621" s="17">
        <v>2.9430000000000001</v>
      </c>
      <c r="G621" s="17">
        <v>211.95671419999999</v>
      </c>
      <c r="H621" s="17">
        <v>6.7679999999999998</v>
      </c>
      <c r="J621" t="b">
        <v>1</v>
      </c>
      <c r="M621" t="s">
        <v>83</v>
      </c>
      <c r="Q621" t="s">
        <v>82</v>
      </c>
      <c r="S621">
        <v>31</v>
      </c>
      <c r="T621">
        <v>12</v>
      </c>
      <c r="U621">
        <v>2010</v>
      </c>
      <c r="W621" t="str">
        <f t="shared" si="19"/>
        <v>12/31/2010</v>
      </c>
    </row>
    <row r="622" spans="1:23">
      <c r="A622" s="6">
        <v>5</v>
      </c>
      <c r="B622" s="14" t="s">
        <v>84</v>
      </c>
      <c r="C622" s="20">
        <v>286347.26</v>
      </c>
      <c r="D622" s="7">
        <v>0</v>
      </c>
      <c r="E622" s="17">
        <v>48.3</v>
      </c>
      <c r="F622" s="17">
        <v>2.976</v>
      </c>
      <c r="G622" s="17">
        <v>211.9560305</v>
      </c>
      <c r="H622" s="17">
        <v>6.6340000000000003</v>
      </c>
      <c r="J622" t="b">
        <v>1</v>
      </c>
      <c r="M622">
        <v>7</v>
      </c>
      <c r="N622">
        <v>1</v>
      </c>
      <c r="O622">
        <v>2011</v>
      </c>
      <c r="Q622" t="str">
        <f t="shared" si="20"/>
        <v>1/7/2011</v>
      </c>
      <c r="S622">
        <v>7</v>
      </c>
    </row>
    <row r="623" spans="1:23">
      <c r="A623" s="6">
        <v>5</v>
      </c>
      <c r="B623" s="14" t="s">
        <v>85</v>
      </c>
      <c r="C623" s="20">
        <v>260636.71</v>
      </c>
      <c r="D623" s="7">
        <v>0</v>
      </c>
      <c r="E623" s="17">
        <v>37.74</v>
      </c>
      <c r="F623" s="17">
        <v>2.9830000000000001</v>
      </c>
      <c r="G623" s="17">
        <v>212.00851399999999</v>
      </c>
      <c r="H623" s="17">
        <v>6.6340000000000003</v>
      </c>
      <c r="J623" t="b">
        <v>1</v>
      </c>
      <c r="M623" t="s">
        <v>86</v>
      </c>
      <c r="Q623" t="s">
        <v>85</v>
      </c>
      <c r="S623">
        <v>14</v>
      </c>
      <c r="T623">
        <v>1</v>
      </c>
      <c r="U623">
        <v>2011</v>
      </c>
      <c r="W623" t="str">
        <f t="shared" si="19"/>
        <v>1/14/2011</v>
      </c>
    </row>
    <row r="624" spans="1:23">
      <c r="A624" s="6">
        <v>5</v>
      </c>
      <c r="B624" s="14" t="s">
        <v>87</v>
      </c>
      <c r="C624" s="20">
        <v>275313.34000000003</v>
      </c>
      <c r="D624" s="7">
        <v>0</v>
      </c>
      <c r="E624" s="17">
        <v>45.41</v>
      </c>
      <c r="F624" s="17">
        <v>3.016</v>
      </c>
      <c r="G624" s="17">
        <v>212.38000120000001</v>
      </c>
      <c r="H624" s="17">
        <v>6.6340000000000003</v>
      </c>
      <c r="J624" t="b">
        <v>1</v>
      </c>
      <c r="M624" t="s">
        <v>88</v>
      </c>
      <c r="Q624" t="s">
        <v>87</v>
      </c>
      <c r="S624">
        <v>21</v>
      </c>
      <c r="T624">
        <v>1</v>
      </c>
      <c r="U624">
        <v>2011</v>
      </c>
      <c r="W624" t="str">
        <f t="shared" si="19"/>
        <v>1/21/2011</v>
      </c>
    </row>
    <row r="625" spans="1:23">
      <c r="A625" s="6">
        <v>5</v>
      </c>
      <c r="B625" s="14" t="s">
        <v>89</v>
      </c>
      <c r="C625" s="20">
        <v>279088.39</v>
      </c>
      <c r="D625" s="7">
        <v>0</v>
      </c>
      <c r="E625" s="17">
        <v>44.5</v>
      </c>
      <c r="F625" s="17">
        <v>3.01</v>
      </c>
      <c r="G625" s="17">
        <v>212.7514884</v>
      </c>
      <c r="H625" s="17">
        <v>6.6340000000000003</v>
      </c>
      <c r="J625" t="b">
        <v>1</v>
      </c>
      <c r="M625" t="s">
        <v>90</v>
      </c>
      <c r="Q625" t="s">
        <v>89</v>
      </c>
      <c r="S625">
        <v>28</v>
      </c>
      <c r="T625">
        <v>1</v>
      </c>
      <c r="U625">
        <v>2011</v>
      </c>
      <c r="W625" t="str">
        <f t="shared" si="19"/>
        <v>1/28/2011</v>
      </c>
    </row>
    <row r="626" spans="1:23">
      <c r="A626" s="6">
        <v>5</v>
      </c>
      <c r="B626" s="14" t="s">
        <v>91</v>
      </c>
      <c r="C626" s="20">
        <v>329613.2</v>
      </c>
      <c r="D626" s="7">
        <v>0</v>
      </c>
      <c r="E626" s="17">
        <v>41.67</v>
      </c>
      <c r="F626" s="17">
        <v>2.9889999999999999</v>
      </c>
      <c r="G626" s="17">
        <v>213.1229755</v>
      </c>
      <c r="H626" s="17">
        <v>6.6340000000000003</v>
      </c>
      <c r="J626" t="b">
        <v>1</v>
      </c>
      <c r="M626">
        <v>4</v>
      </c>
      <c r="N626">
        <v>2</v>
      </c>
      <c r="O626">
        <v>2011</v>
      </c>
      <c r="Q626" t="str">
        <f t="shared" si="20"/>
        <v>2/4/2011</v>
      </c>
      <c r="S626">
        <v>4</v>
      </c>
    </row>
    <row r="627" spans="1:23">
      <c r="A627" s="6">
        <v>5</v>
      </c>
      <c r="B627" s="14" t="s">
        <v>92</v>
      </c>
      <c r="C627" s="20">
        <v>311590.53999999998</v>
      </c>
      <c r="D627" s="7">
        <v>1</v>
      </c>
      <c r="E627" s="17">
        <v>38.25</v>
      </c>
      <c r="F627" s="17">
        <v>3.0219999999999998</v>
      </c>
      <c r="G627" s="17">
        <v>213.49446270000001</v>
      </c>
      <c r="H627" s="17">
        <v>6.6340000000000003</v>
      </c>
      <c r="J627" t="b">
        <v>1</v>
      </c>
      <c r="M627">
        <v>11</v>
      </c>
      <c r="N627">
        <v>2</v>
      </c>
      <c r="O627">
        <v>2011</v>
      </c>
      <c r="Q627" t="str">
        <f t="shared" si="20"/>
        <v>2/11/2011</v>
      </c>
      <c r="S627">
        <v>11</v>
      </c>
    </row>
    <row r="628" spans="1:23">
      <c r="A628" s="6">
        <v>5</v>
      </c>
      <c r="B628" s="14" t="s">
        <v>93</v>
      </c>
      <c r="C628" s="20">
        <v>356622.61</v>
      </c>
      <c r="D628" s="7">
        <v>0</v>
      </c>
      <c r="E628" s="17">
        <v>58.83</v>
      </c>
      <c r="F628" s="17">
        <v>3.0449999999999999</v>
      </c>
      <c r="G628" s="17">
        <v>213.8068304</v>
      </c>
      <c r="H628" s="17">
        <v>6.6340000000000003</v>
      </c>
      <c r="J628" t="b">
        <v>1</v>
      </c>
      <c r="M628" t="s">
        <v>94</v>
      </c>
      <c r="Q628" t="s">
        <v>93</v>
      </c>
      <c r="S628">
        <v>18</v>
      </c>
      <c r="T628">
        <v>2</v>
      </c>
      <c r="U628">
        <v>2011</v>
      </c>
      <c r="W628" t="str">
        <f t="shared" si="19"/>
        <v>2/18/2011</v>
      </c>
    </row>
    <row r="629" spans="1:23">
      <c r="A629" s="6">
        <v>5</v>
      </c>
      <c r="B629" s="14" t="s">
        <v>95</v>
      </c>
      <c r="C629" s="20">
        <v>294659.5</v>
      </c>
      <c r="D629" s="7">
        <v>0</v>
      </c>
      <c r="E629" s="17">
        <v>63.35</v>
      </c>
      <c r="F629" s="17">
        <v>3.0649999999999999</v>
      </c>
      <c r="G629" s="17">
        <v>214.09555030000001</v>
      </c>
      <c r="H629" s="17">
        <v>6.6340000000000003</v>
      </c>
      <c r="J629" t="b">
        <v>1</v>
      </c>
      <c r="M629" t="s">
        <v>96</v>
      </c>
      <c r="Q629" t="s">
        <v>95</v>
      </c>
      <c r="S629">
        <v>25</v>
      </c>
      <c r="T629">
        <v>2</v>
      </c>
      <c r="U629">
        <v>2011</v>
      </c>
      <c r="W629" t="str">
        <f t="shared" si="19"/>
        <v>2/25/2011</v>
      </c>
    </row>
    <row r="630" spans="1:23">
      <c r="A630" s="6">
        <v>5</v>
      </c>
      <c r="B630" s="14" t="s">
        <v>97</v>
      </c>
      <c r="C630" s="20">
        <v>329033.65999999997</v>
      </c>
      <c r="D630" s="7">
        <v>0</v>
      </c>
      <c r="E630" s="17">
        <v>60.35</v>
      </c>
      <c r="F630" s="17">
        <v>3.2879999999999998</v>
      </c>
      <c r="G630" s="17">
        <v>214.3842702</v>
      </c>
      <c r="H630" s="17">
        <v>6.6340000000000003</v>
      </c>
      <c r="J630" t="b">
        <v>1</v>
      </c>
      <c r="M630">
        <v>4</v>
      </c>
      <c r="N630">
        <v>3</v>
      </c>
      <c r="O630">
        <v>2011</v>
      </c>
      <c r="Q630" t="str">
        <f t="shared" si="20"/>
        <v>3/4/2011</v>
      </c>
      <c r="S630">
        <v>4</v>
      </c>
    </row>
    <row r="631" spans="1:23">
      <c r="A631" s="6">
        <v>5</v>
      </c>
      <c r="B631" s="14" t="s">
        <v>98</v>
      </c>
      <c r="C631" s="20">
        <v>293098.09999999998</v>
      </c>
      <c r="D631" s="7">
        <v>0</v>
      </c>
      <c r="E631" s="17">
        <v>55.74</v>
      </c>
      <c r="F631" s="17">
        <v>3.4590000000000001</v>
      </c>
      <c r="G631" s="17">
        <v>214.67299009999999</v>
      </c>
      <c r="H631" s="17">
        <v>6.6340000000000003</v>
      </c>
      <c r="J631" t="b">
        <v>1</v>
      </c>
      <c r="M631">
        <v>11</v>
      </c>
      <c r="N631">
        <v>3</v>
      </c>
      <c r="O631">
        <v>2011</v>
      </c>
      <c r="Q631" t="str">
        <f t="shared" si="20"/>
        <v>3/11/2011</v>
      </c>
      <c r="S631">
        <v>11</v>
      </c>
    </row>
    <row r="632" spans="1:23">
      <c r="A632" s="6">
        <v>5</v>
      </c>
      <c r="B632" s="14" t="s">
        <v>99</v>
      </c>
      <c r="C632" s="20">
        <v>312177.67</v>
      </c>
      <c r="D632" s="7">
        <v>0</v>
      </c>
      <c r="E632" s="17">
        <v>64.31</v>
      </c>
      <c r="F632" s="17">
        <v>3.488</v>
      </c>
      <c r="G632" s="17">
        <v>214.92573390000001</v>
      </c>
      <c r="H632" s="17">
        <v>6.6340000000000003</v>
      </c>
      <c r="J632" t="b">
        <v>1</v>
      </c>
      <c r="M632" t="s">
        <v>100</v>
      </c>
      <c r="Q632" t="s">
        <v>99</v>
      </c>
      <c r="S632">
        <v>18</v>
      </c>
      <c r="T632">
        <v>3</v>
      </c>
      <c r="U632">
        <v>2011</v>
      </c>
      <c r="W632" t="str">
        <f t="shared" si="19"/>
        <v>3/18/2011</v>
      </c>
    </row>
    <row r="633" spans="1:23">
      <c r="A633" s="6">
        <v>5</v>
      </c>
      <c r="B633" s="14" t="s">
        <v>101</v>
      </c>
      <c r="C633" s="20">
        <v>294732.5</v>
      </c>
      <c r="D633" s="7">
        <v>0</v>
      </c>
      <c r="E633" s="17">
        <v>70.709999999999994</v>
      </c>
      <c r="F633" s="17">
        <v>3.4729999999999999</v>
      </c>
      <c r="G633" s="17">
        <v>215.16408720000001</v>
      </c>
      <c r="H633" s="17">
        <v>6.6340000000000003</v>
      </c>
      <c r="J633" t="b">
        <v>1</v>
      </c>
      <c r="M633" t="s">
        <v>102</v>
      </c>
      <c r="Q633" t="s">
        <v>101</v>
      </c>
      <c r="S633">
        <v>25</v>
      </c>
      <c r="T633">
        <v>3</v>
      </c>
      <c r="U633">
        <v>2011</v>
      </c>
      <c r="W633" t="str">
        <f t="shared" si="19"/>
        <v>3/25/2011</v>
      </c>
    </row>
    <row r="634" spans="1:23">
      <c r="A634" s="6">
        <v>5</v>
      </c>
      <c r="B634" s="14" t="s">
        <v>103</v>
      </c>
      <c r="C634" s="20">
        <v>314316.55</v>
      </c>
      <c r="D634" s="7">
        <v>0</v>
      </c>
      <c r="E634" s="17">
        <v>61.5</v>
      </c>
      <c r="F634" s="17">
        <v>3.524</v>
      </c>
      <c r="G634" s="17">
        <v>215.40244060000001</v>
      </c>
      <c r="H634" s="17">
        <v>6.4889999999999999</v>
      </c>
      <c r="J634" t="b">
        <v>1</v>
      </c>
      <c r="M634">
        <v>1</v>
      </c>
      <c r="N634">
        <v>4</v>
      </c>
      <c r="O634">
        <v>2011</v>
      </c>
      <c r="Q634" t="str">
        <f t="shared" si="20"/>
        <v>4/1/2011</v>
      </c>
      <c r="S634">
        <v>1</v>
      </c>
    </row>
    <row r="635" spans="1:23">
      <c r="A635" s="6">
        <v>5</v>
      </c>
      <c r="B635" s="14" t="s">
        <v>104</v>
      </c>
      <c r="C635" s="20">
        <v>307333.62</v>
      </c>
      <c r="D635" s="7">
        <v>0</v>
      </c>
      <c r="E635" s="17">
        <v>69.64</v>
      </c>
      <c r="F635" s="17">
        <v>3.6219999999999999</v>
      </c>
      <c r="G635" s="17">
        <v>215.64079390000001</v>
      </c>
      <c r="H635" s="17">
        <v>6.4889999999999999</v>
      </c>
      <c r="J635" t="b">
        <v>1</v>
      </c>
      <c r="M635">
        <v>8</v>
      </c>
      <c r="N635">
        <v>4</v>
      </c>
      <c r="O635">
        <v>2011</v>
      </c>
      <c r="Q635" t="str">
        <f t="shared" si="20"/>
        <v>4/8/2011</v>
      </c>
      <c r="S635">
        <v>8</v>
      </c>
    </row>
    <row r="636" spans="1:23">
      <c r="A636" s="6">
        <v>5</v>
      </c>
      <c r="B636" s="14" t="s">
        <v>105</v>
      </c>
      <c r="C636" s="20">
        <v>307913.58</v>
      </c>
      <c r="D636" s="7">
        <v>0</v>
      </c>
      <c r="E636" s="17">
        <v>72.02</v>
      </c>
      <c r="F636" s="17">
        <v>3.7429999999999999</v>
      </c>
      <c r="G636" s="17">
        <v>215.8592673</v>
      </c>
      <c r="H636" s="17">
        <v>6.4889999999999999</v>
      </c>
      <c r="J636" t="b">
        <v>1</v>
      </c>
      <c r="M636" t="s">
        <v>106</v>
      </c>
      <c r="Q636" t="s">
        <v>105</v>
      </c>
      <c r="S636">
        <v>15</v>
      </c>
      <c r="T636">
        <v>4</v>
      </c>
      <c r="U636">
        <v>2011</v>
      </c>
      <c r="W636" t="str">
        <f t="shared" si="19"/>
        <v>4/15/2011</v>
      </c>
    </row>
    <row r="637" spans="1:23">
      <c r="A637" s="6">
        <v>5</v>
      </c>
      <c r="B637" s="14" t="s">
        <v>107</v>
      </c>
      <c r="C637" s="20">
        <v>328415.44</v>
      </c>
      <c r="D637" s="7">
        <v>0</v>
      </c>
      <c r="E637" s="17">
        <v>74.34</v>
      </c>
      <c r="F637" s="17">
        <v>3.8069999999999999</v>
      </c>
      <c r="G637" s="17">
        <v>216.02804069999999</v>
      </c>
      <c r="H637" s="17">
        <v>6.4889999999999999</v>
      </c>
      <c r="J637" t="b">
        <v>1</v>
      </c>
      <c r="M637" t="s">
        <v>108</v>
      </c>
      <c r="Q637" t="s">
        <v>107</v>
      </c>
      <c r="S637">
        <v>22</v>
      </c>
      <c r="T637">
        <v>4</v>
      </c>
      <c r="U637">
        <v>2011</v>
      </c>
      <c r="W637" t="str">
        <f t="shared" si="19"/>
        <v>4/22/2011</v>
      </c>
    </row>
    <row r="638" spans="1:23">
      <c r="A638" s="6">
        <v>5</v>
      </c>
      <c r="B638" s="14" t="s">
        <v>109</v>
      </c>
      <c r="C638" s="20">
        <v>307291.56</v>
      </c>
      <c r="D638" s="7">
        <v>0</v>
      </c>
      <c r="E638" s="17">
        <v>74.75</v>
      </c>
      <c r="F638" s="17">
        <v>3.81</v>
      </c>
      <c r="G638" s="17">
        <v>216.19681420000001</v>
      </c>
      <c r="H638" s="17">
        <v>6.4889999999999999</v>
      </c>
      <c r="J638" t="b">
        <v>1</v>
      </c>
      <c r="M638" t="s">
        <v>110</v>
      </c>
      <c r="Q638" t="s">
        <v>109</v>
      </c>
      <c r="S638">
        <v>29</v>
      </c>
      <c r="T638">
        <v>4</v>
      </c>
      <c r="U638">
        <v>2011</v>
      </c>
      <c r="W638" t="str">
        <f t="shared" si="19"/>
        <v>4/29/2011</v>
      </c>
    </row>
    <row r="639" spans="1:23">
      <c r="A639" s="6">
        <v>5</v>
      </c>
      <c r="B639" s="14" t="s">
        <v>111</v>
      </c>
      <c r="C639" s="20">
        <v>322904.68</v>
      </c>
      <c r="D639" s="7">
        <v>0</v>
      </c>
      <c r="E639" s="17">
        <v>66.27</v>
      </c>
      <c r="F639" s="17">
        <v>3.9060000000000001</v>
      </c>
      <c r="G639" s="17">
        <v>216.36558769999999</v>
      </c>
      <c r="H639" s="17">
        <v>6.4889999999999999</v>
      </c>
      <c r="J639" t="b">
        <v>1</v>
      </c>
      <c r="M639">
        <v>6</v>
      </c>
      <c r="N639">
        <v>5</v>
      </c>
      <c r="O639">
        <v>2011</v>
      </c>
      <c r="Q639" t="str">
        <f t="shared" si="20"/>
        <v>5/6/2011</v>
      </c>
      <c r="S639">
        <v>6</v>
      </c>
    </row>
    <row r="640" spans="1:23">
      <c r="A640" s="6">
        <v>5</v>
      </c>
      <c r="B640" s="14" t="s">
        <v>112</v>
      </c>
      <c r="C640" s="20">
        <v>290930.01</v>
      </c>
      <c r="D640" s="7">
        <v>0</v>
      </c>
      <c r="E640" s="17">
        <v>77.38</v>
      </c>
      <c r="F640" s="17">
        <v>3.899</v>
      </c>
      <c r="G640" s="17">
        <v>216.53436110000001</v>
      </c>
      <c r="H640" s="17">
        <v>6.4889999999999999</v>
      </c>
      <c r="J640" t="b">
        <v>1</v>
      </c>
      <c r="M640" t="s">
        <v>113</v>
      </c>
      <c r="Q640" t="s">
        <v>112</v>
      </c>
      <c r="S640">
        <v>13</v>
      </c>
      <c r="T640">
        <v>5</v>
      </c>
      <c r="U640">
        <v>2011</v>
      </c>
      <c r="W640" t="str">
        <f t="shared" si="19"/>
        <v>5/13/2011</v>
      </c>
    </row>
    <row r="641" spans="1:23">
      <c r="A641" s="6">
        <v>5</v>
      </c>
      <c r="B641" s="14" t="s">
        <v>114</v>
      </c>
      <c r="C641" s="20">
        <v>299614.33</v>
      </c>
      <c r="D641" s="7">
        <v>0</v>
      </c>
      <c r="E641" s="17">
        <v>71.37</v>
      </c>
      <c r="F641" s="17">
        <v>3.907</v>
      </c>
      <c r="G641" s="17">
        <v>216.3023847</v>
      </c>
      <c r="H641" s="17">
        <v>6.4889999999999999</v>
      </c>
      <c r="J641" t="b">
        <v>1</v>
      </c>
      <c r="M641" t="s">
        <v>115</v>
      </c>
      <c r="Q641" t="s">
        <v>114</v>
      </c>
      <c r="S641">
        <v>20</v>
      </c>
      <c r="T641">
        <v>5</v>
      </c>
      <c r="U641">
        <v>2011</v>
      </c>
      <c r="W641" t="str">
        <f t="shared" si="19"/>
        <v>5/20/2011</v>
      </c>
    </row>
    <row r="642" spans="1:23">
      <c r="A642" s="6">
        <v>5</v>
      </c>
      <c r="B642" s="14" t="s">
        <v>116</v>
      </c>
      <c r="C642" s="20">
        <v>297149.69</v>
      </c>
      <c r="D642" s="7">
        <v>0</v>
      </c>
      <c r="E642" s="17">
        <v>80.14</v>
      </c>
      <c r="F642" s="17">
        <v>3.786</v>
      </c>
      <c r="G642" s="17">
        <v>216.0704083</v>
      </c>
      <c r="H642" s="17">
        <v>6.4889999999999999</v>
      </c>
      <c r="J642" t="b">
        <v>1</v>
      </c>
      <c r="M642" t="s">
        <v>117</v>
      </c>
      <c r="Q642" t="s">
        <v>116</v>
      </c>
      <c r="S642">
        <v>27</v>
      </c>
      <c r="T642">
        <v>5</v>
      </c>
      <c r="U642">
        <v>2011</v>
      </c>
      <c r="W642" t="str">
        <f t="shared" si="19"/>
        <v>5/27/2011</v>
      </c>
    </row>
    <row r="643" spans="1:23">
      <c r="A643" s="6">
        <v>5</v>
      </c>
      <c r="B643" s="14" t="s">
        <v>118</v>
      </c>
      <c r="C643" s="20">
        <v>329183.92</v>
      </c>
      <c r="D643" s="7">
        <v>0</v>
      </c>
      <c r="E643" s="17">
        <v>83.81</v>
      </c>
      <c r="F643" s="17">
        <v>3.6989999999999998</v>
      </c>
      <c r="G643" s="17">
        <v>215.83843189999999</v>
      </c>
      <c r="H643" s="17">
        <v>6.4889999999999999</v>
      </c>
      <c r="J643" t="b">
        <v>1</v>
      </c>
      <c r="M643">
        <v>3</v>
      </c>
      <c r="N643">
        <v>6</v>
      </c>
      <c r="O643">
        <v>2011</v>
      </c>
      <c r="Q643" t="str">
        <f t="shared" si="20"/>
        <v>6/3/2011</v>
      </c>
      <c r="S643">
        <v>3</v>
      </c>
    </row>
    <row r="644" spans="1:23">
      <c r="A644" s="6">
        <v>5</v>
      </c>
      <c r="B644" s="14" t="s">
        <v>119</v>
      </c>
      <c r="C644" s="20">
        <v>304984.14</v>
      </c>
      <c r="D644" s="7">
        <v>0</v>
      </c>
      <c r="E644" s="17">
        <v>83.61</v>
      </c>
      <c r="F644" s="17">
        <v>3.6480000000000001</v>
      </c>
      <c r="G644" s="17">
        <v>215.60645550000001</v>
      </c>
      <c r="H644" s="17">
        <v>6.4889999999999999</v>
      </c>
      <c r="J644" t="b">
        <v>1</v>
      </c>
      <c r="M644">
        <v>10</v>
      </c>
      <c r="N644">
        <v>6</v>
      </c>
      <c r="O644">
        <v>2011</v>
      </c>
      <c r="Q644" t="str">
        <f t="shared" si="20"/>
        <v>6/10/2011</v>
      </c>
      <c r="S644">
        <v>10</v>
      </c>
    </row>
    <row r="645" spans="1:23">
      <c r="A645" s="6">
        <v>5</v>
      </c>
      <c r="B645" s="14" t="s">
        <v>120</v>
      </c>
      <c r="C645" s="20">
        <v>304811.82</v>
      </c>
      <c r="D645" s="7">
        <v>0</v>
      </c>
      <c r="E645" s="17">
        <v>86.84</v>
      </c>
      <c r="F645" s="17">
        <v>3.637</v>
      </c>
      <c r="G645" s="17">
        <v>215.560463</v>
      </c>
      <c r="H645" s="17">
        <v>6.4889999999999999</v>
      </c>
      <c r="J645" t="b">
        <v>1</v>
      </c>
      <c r="M645" t="s">
        <v>121</v>
      </c>
      <c r="Q645" t="s">
        <v>120</v>
      </c>
      <c r="S645">
        <v>17</v>
      </c>
      <c r="T645">
        <v>6</v>
      </c>
      <c r="U645">
        <v>2011</v>
      </c>
      <c r="W645" t="str">
        <f t="shared" ref="W645:W708" si="21">CONCATENATE(T645, "/",S645,"/",U645)</f>
        <v>6/17/2011</v>
      </c>
    </row>
    <row r="646" spans="1:23">
      <c r="A646" s="6">
        <v>5</v>
      </c>
      <c r="B646" s="14" t="s">
        <v>122</v>
      </c>
      <c r="C646" s="20">
        <v>302881.64</v>
      </c>
      <c r="D646" s="7">
        <v>0</v>
      </c>
      <c r="E646" s="17">
        <v>84.76</v>
      </c>
      <c r="F646" s="17">
        <v>3.5939999999999999</v>
      </c>
      <c r="G646" s="17">
        <v>215.6539583</v>
      </c>
      <c r="H646" s="17">
        <v>6.4889999999999999</v>
      </c>
      <c r="J646" t="b">
        <v>1</v>
      </c>
      <c r="M646" t="s">
        <v>123</v>
      </c>
      <c r="Q646" t="s">
        <v>122</v>
      </c>
      <c r="S646">
        <v>24</v>
      </c>
      <c r="T646">
        <v>6</v>
      </c>
      <c r="U646">
        <v>2011</v>
      </c>
      <c r="W646" t="str">
        <f t="shared" si="21"/>
        <v>6/24/2011</v>
      </c>
    </row>
    <row r="647" spans="1:23">
      <c r="A647" s="6">
        <v>5</v>
      </c>
      <c r="B647" s="14" t="s">
        <v>124</v>
      </c>
      <c r="C647" s="20">
        <v>327093.89</v>
      </c>
      <c r="D647" s="7">
        <v>0</v>
      </c>
      <c r="E647" s="17">
        <v>85.81</v>
      </c>
      <c r="F647" s="17">
        <v>3.524</v>
      </c>
      <c r="G647" s="17">
        <v>215.74745369999999</v>
      </c>
      <c r="H647" s="17">
        <v>6.5289999999999999</v>
      </c>
      <c r="J647" t="b">
        <v>1</v>
      </c>
      <c r="M647">
        <v>1</v>
      </c>
      <c r="N647">
        <v>7</v>
      </c>
      <c r="O647">
        <v>2011</v>
      </c>
      <c r="Q647" t="str">
        <f t="shared" si="20"/>
        <v>7/1/2011</v>
      </c>
      <c r="S647">
        <v>1</v>
      </c>
    </row>
    <row r="648" spans="1:23">
      <c r="A648" s="6">
        <v>5</v>
      </c>
      <c r="B648" s="14" t="s">
        <v>125</v>
      </c>
      <c r="C648" s="20">
        <v>310804.93</v>
      </c>
      <c r="D648" s="7">
        <v>0</v>
      </c>
      <c r="E648" s="17">
        <v>86.64</v>
      </c>
      <c r="F648" s="17">
        <v>3.48</v>
      </c>
      <c r="G648" s="17">
        <v>215.84094909999999</v>
      </c>
      <c r="H648" s="17">
        <v>6.5289999999999999</v>
      </c>
      <c r="J648" t="b">
        <v>1</v>
      </c>
      <c r="M648">
        <v>8</v>
      </c>
      <c r="N648">
        <v>7</v>
      </c>
      <c r="O648">
        <v>2011</v>
      </c>
      <c r="Q648" t="str">
        <f t="shared" ref="Q648:Q711" si="22">CONCATENATE(N648,"/",M648,"/",O648)</f>
        <v>7/8/2011</v>
      </c>
      <c r="S648">
        <v>8</v>
      </c>
    </row>
    <row r="649" spans="1:23">
      <c r="A649" s="6">
        <v>5</v>
      </c>
      <c r="B649" s="14" t="s">
        <v>126</v>
      </c>
      <c r="C649" s="20">
        <v>283248.62</v>
      </c>
      <c r="D649" s="7">
        <v>0</v>
      </c>
      <c r="E649" s="17">
        <v>88.64</v>
      </c>
      <c r="F649" s="17">
        <v>3.5750000000000002</v>
      </c>
      <c r="G649" s="17">
        <v>215.9250696</v>
      </c>
      <c r="H649" s="17">
        <v>6.5289999999999999</v>
      </c>
      <c r="J649" t="b">
        <v>1</v>
      </c>
      <c r="M649" t="s">
        <v>127</v>
      </c>
      <c r="Q649" t="s">
        <v>126</v>
      </c>
      <c r="S649">
        <v>15</v>
      </c>
      <c r="T649">
        <v>7</v>
      </c>
      <c r="U649">
        <v>2011</v>
      </c>
      <c r="W649" t="str">
        <f t="shared" si="21"/>
        <v>7/15/2011</v>
      </c>
    </row>
    <row r="650" spans="1:23">
      <c r="A650" s="6">
        <v>5</v>
      </c>
      <c r="B650" s="14" t="s">
        <v>128</v>
      </c>
      <c r="C650" s="20">
        <v>292539.73</v>
      </c>
      <c r="D650" s="7">
        <v>0</v>
      </c>
      <c r="E650" s="17">
        <v>86.97</v>
      </c>
      <c r="F650" s="17">
        <v>3.6509999999999998</v>
      </c>
      <c r="G650" s="17">
        <v>215.98575299999999</v>
      </c>
      <c r="H650" s="17">
        <v>6.5289999999999999</v>
      </c>
      <c r="J650" t="b">
        <v>1</v>
      </c>
      <c r="M650" t="s">
        <v>129</v>
      </c>
      <c r="Q650" t="s">
        <v>128</v>
      </c>
      <c r="S650">
        <v>22</v>
      </c>
      <c r="T650">
        <v>7</v>
      </c>
      <c r="U650">
        <v>2011</v>
      </c>
      <c r="W650" t="str">
        <f t="shared" si="21"/>
        <v>7/22/2011</v>
      </c>
    </row>
    <row r="651" spans="1:23">
      <c r="A651" s="6">
        <v>5</v>
      </c>
      <c r="B651" s="14" t="s">
        <v>130</v>
      </c>
      <c r="C651" s="20">
        <v>275142.17</v>
      </c>
      <c r="D651" s="7">
        <v>0</v>
      </c>
      <c r="E651" s="17">
        <v>89.42</v>
      </c>
      <c r="F651" s="17">
        <v>3.6819999999999999</v>
      </c>
      <c r="G651" s="17">
        <v>216.0464364</v>
      </c>
      <c r="H651" s="17">
        <v>6.5289999999999999</v>
      </c>
      <c r="J651" t="b">
        <v>1</v>
      </c>
      <c r="M651" t="s">
        <v>131</v>
      </c>
      <c r="Q651" t="s">
        <v>130</v>
      </c>
      <c r="S651">
        <v>29</v>
      </c>
      <c r="T651">
        <v>7</v>
      </c>
      <c r="U651">
        <v>2011</v>
      </c>
      <c r="W651" t="str">
        <f t="shared" si="21"/>
        <v>7/29/2011</v>
      </c>
    </row>
    <row r="652" spans="1:23">
      <c r="A652" s="6">
        <v>5</v>
      </c>
      <c r="B652" s="14" t="s">
        <v>132</v>
      </c>
      <c r="C652" s="20">
        <v>317738.56</v>
      </c>
      <c r="D652" s="7">
        <v>0</v>
      </c>
      <c r="E652" s="17">
        <v>91.07</v>
      </c>
      <c r="F652" s="17">
        <v>3.6840000000000002</v>
      </c>
      <c r="G652" s="17">
        <v>216.10711979999999</v>
      </c>
      <c r="H652" s="17">
        <v>6.5289999999999999</v>
      </c>
      <c r="J652" t="b">
        <v>1</v>
      </c>
      <c r="M652">
        <v>5</v>
      </c>
      <c r="N652">
        <v>8</v>
      </c>
      <c r="O652">
        <v>2011</v>
      </c>
      <c r="Q652" t="str">
        <f t="shared" si="22"/>
        <v>8/5/2011</v>
      </c>
      <c r="S652">
        <v>5</v>
      </c>
    </row>
    <row r="653" spans="1:23">
      <c r="A653" s="6">
        <v>5</v>
      </c>
      <c r="B653" s="14" t="s">
        <v>133</v>
      </c>
      <c r="C653" s="20">
        <v>289886.15999999997</v>
      </c>
      <c r="D653" s="7">
        <v>0</v>
      </c>
      <c r="E653" s="17">
        <v>90.16</v>
      </c>
      <c r="F653" s="17">
        <v>3.6379999999999999</v>
      </c>
      <c r="G653" s="17">
        <v>216.16780320000001</v>
      </c>
      <c r="H653" s="17">
        <v>6.5289999999999999</v>
      </c>
      <c r="J653" t="b">
        <v>1</v>
      </c>
      <c r="M653">
        <v>12</v>
      </c>
      <c r="N653">
        <v>8</v>
      </c>
      <c r="O653">
        <v>2011</v>
      </c>
      <c r="Q653" t="str">
        <f t="shared" si="22"/>
        <v>8/12/2011</v>
      </c>
      <c r="S653">
        <v>12</v>
      </c>
    </row>
    <row r="654" spans="1:23">
      <c r="A654" s="6">
        <v>5</v>
      </c>
      <c r="B654" s="14" t="s">
        <v>134</v>
      </c>
      <c r="C654" s="20">
        <v>303643.84000000003</v>
      </c>
      <c r="D654" s="7">
        <v>0</v>
      </c>
      <c r="E654" s="17">
        <v>89.35</v>
      </c>
      <c r="F654" s="17">
        <v>3.5539999999999998</v>
      </c>
      <c r="G654" s="17">
        <v>216.23118550000001</v>
      </c>
      <c r="H654" s="17">
        <v>6.5289999999999999</v>
      </c>
      <c r="J654" t="b">
        <v>1</v>
      </c>
      <c r="M654" t="s">
        <v>135</v>
      </c>
      <c r="Q654" t="s">
        <v>134</v>
      </c>
      <c r="S654">
        <v>19</v>
      </c>
      <c r="T654">
        <v>8</v>
      </c>
      <c r="U654">
        <v>2011</v>
      </c>
      <c r="W654" t="str">
        <f t="shared" si="21"/>
        <v>8/19/2011</v>
      </c>
    </row>
    <row r="655" spans="1:23">
      <c r="A655" s="6">
        <v>5</v>
      </c>
      <c r="B655" s="14" t="s">
        <v>136</v>
      </c>
      <c r="C655" s="20">
        <v>310338.17</v>
      </c>
      <c r="D655" s="7">
        <v>0</v>
      </c>
      <c r="E655" s="17">
        <v>89.18</v>
      </c>
      <c r="F655" s="17">
        <v>3.5230000000000001</v>
      </c>
      <c r="G655" s="17">
        <v>216.29501759999999</v>
      </c>
      <c r="H655" s="17">
        <v>6.5289999999999999</v>
      </c>
      <c r="J655" t="b">
        <v>1</v>
      </c>
      <c r="M655" t="s">
        <v>137</v>
      </c>
      <c r="Q655" t="s">
        <v>136</v>
      </c>
      <c r="S655">
        <v>26</v>
      </c>
      <c r="T655">
        <v>8</v>
      </c>
      <c r="U655">
        <v>2011</v>
      </c>
      <c r="W655" t="str">
        <f t="shared" si="21"/>
        <v>8/26/2011</v>
      </c>
    </row>
    <row r="656" spans="1:23">
      <c r="A656" s="6">
        <v>5</v>
      </c>
      <c r="B656" s="14" t="s">
        <v>138</v>
      </c>
      <c r="C656" s="20">
        <v>315645.53000000003</v>
      </c>
      <c r="D656" s="7">
        <v>0</v>
      </c>
      <c r="E656" s="17">
        <v>90.38</v>
      </c>
      <c r="F656" s="17">
        <v>3.5329999999999999</v>
      </c>
      <c r="G656" s="17">
        <v>216.3588498</v>
      </c>
      <c r="H656" s="17">
        <v>6.5289999999999999</v>
      </c>
      <c r="J656" t="b">
        <v>1</v>
      </c>
      <c r="M656">
        <v>2</v>
      </c>
      <c r="N656">
        <v>9</v>
      </c>
      <c r="O656">
        <v>2011</v>
      </c>
      <c r="Q656" t="str">
        <f t="shared" si="22"/>
        <v>9/2/2011</v>
      </c>
      <c r="S656">
        <v>2</v>
      </c>
    </row>
    <row r="657" spans="1:23">
      <c r="A657" s="6">
        <v>5</v>
      </c>
      <c r="B657" s="14" t="s">
        <v>139</v>
      </c>
      <c r="C657" s="20">
        <v>321110.21999999997</v>
      </c>
      <c r="D657" s="7">
        <v>1</v>
      </c>
      <c r="E657" s="17">
        <v>79.040000000000006</v>
      </c>
      <c r="F657" s="17">
        <v>3.5459999999999998</v>
      </c>
      <c r="G657" s="17">
        <v>216.42268189999999</v>
      </c>
      <c r="H657" s="17">
        <v>6.5289999999999999</v>
      </c>
      <c r="J657" t="b">
        <v>1</v>
      </c>
      <c r="M657">
        <v>9</v>
      </c>
      <c r="N657">
        <v>9</v>
      </c>
      <c r="O657">
        <v>2011</v>
      </c>
      <c r="Q657" t="str">
        <f t="shared" si="22"/>
        <v>9/9/2011</v>
      </c>
      <c r="S657">
        <v>9</v>
      </c>
    </row>
    <row r="658" spans="1:23">
      <c r="A658" s="6">
        <v>5</v>
      </c>
      <c r="B658" s="14" t="s">
        <v>140</v>
      </c>
      <c r="C658" s="20">
        <v>278529.71000000002</v>
      </c>
      <c r="D658" s="7">
        <v>0</v>
      </c>
      <c r="E658" s="17">
        <v>83.55</v>
      </c>
      <c r="F658" s="17">
        <v>3.5259999999999998</v>
      </c>
      <c r="G658" s="17">
        <v>216.60330830000001</v>
      </c>
      <c r="H658" s="17">
        <v>6.5289999999999999</v>
      </c>
      <c r="J658" t="b">
        <v>1</v>
      </c>
      <c r="M658" t="s">
        <v>141</v>
      </c>
      <c r="Q658" t="s">
        <v>140</v>
      </c>
      <c r="S658">
        <v>16</v>
      </c>
      <c r="T658">
        <v>9</v>
      </c>
      <c r="U658">
        <v>2011</v>
      </c>
      <c r="W658" t="str">
        <f t="shared" si="21"/>
        <v>9/16/2011</v>
      </c>
    </row>
    <row r="659" spans="1:23">
      <c r="A659" s="6">
        <v>5</v>
      </c>
      <c r="B659" s="14" t="s">
        <v>142</v>
      </c>
      <c r="C659" s="20">
        <v>291024.98</v>
      </c>
      <c r="D659" s="7">
        <v>0</v>
      </c>
      <c r="E659" s="17">
        <v>78.010000000000005</v>
      </c>
      <c r="F659" s="17">
        <v>3.4670000000000001</v>
      </c>
      <c r="G659" s="17">
        <v>216.9396605</v>
      </c>
      <c r="H659" s="17">
        <v>6.5289999999999999</v>
      </c>
      <c r="J659" t="b">
        <v>1</v>
      </c>
      <c r="M659" t="s">
        <v>143</v>
      </c>
      <c r="Q659" t="s">
        <v>142</v>
      </c>
      <c r="S659">
        <v>23</v>
      </c>
      <c r="T659">
        <v>9</v>
      </c>
      <c r="U659">
        <v>2011</v>
      </c>
      <c r="W659" t="str">
        <f t="shared" si="21"/>
        <v>9/23/2011</v>
      </c>
    </row>
    <row r="660" spans="1:23">
      <c r="A660" s="6">
        <v>5</v>
      </c>
      <c r="B660" s="14" t="s">
        <v>144</v>
      </c>
      <c r="C660" s="20">
        <v>292315.38</v>
      </c>
      <c r="D660" s="7">
        <v>0</v>
      </c>
      <c r="E660" s="17">
        <v>81.16</v>
      </c>
      <c r="F660" s="17">
        <v>3.355</v>
      </c>
      <c r="G660" s="17">
        <v>217.2760127</v>
      </c>
      <c r="H660" s="17">
        <v>6.5289999999999999</v>
      </c>
      <c r="J660" t="b">
        <v>1</v>
      </c>
      <c r="M660" t="s">
        <v>145</v>
      </c>
      <c r="Q660" t="s">
        <v>144</v>
      </c>
      <c r="S660">
        <v>30</v>
      </c>
      <c r="T660">
        <v>9</v>
      </c>
      <c r="U660">
        <v>2011</v>
      </c>
      <c r="W660" t="str">
        <f t="shared" si="21"/>
        <v>9/30/2011</v>
      </c>
    </row>
    <row r="661" spans="1:23">
      <c r="A661" s="6">
        <v>5</v>
      </c>
      <c r="B661" s="14" t="s">
        <v>146</v>
      </c>
      <c r="C661" s="20">
        <v>309111.46999999997</v>
      </c>
      <c r="D661" s="7">
        <v>0</v>
      </c>
      <c r="E661" s="17">
        <v>71.64</v>
      </c>
      <c r="F661" s="17">
        <v>3.2850000000000001</v>
      </c>
      <c r="G661" s="17">
        <v>217.61236479999999</v>
      </c>
      <c r="H661" s="17">
        <v>6.3</v>
      </c>
      <c r="J661" t="b">
        <v>1</v>
      </c>
      <c r="M661">
        <v>7</v>
      </c>
      <c r="N661">
        <v>10</v>
      </c>
      <c r="O661">
        <v>2011</v>
      </c>
      <c r="Q661" t="str">
        <f t="shared" si="22"/>
        <v>10/7/2011</v>
      </c>
      <c r="S661">
        <v>7</v>
      </c>
    </row>
    <row r="662" spans="1:23">
      <c r="A662" s="6">
        <v>5</v>
      </c>
      <c r="B662" s="14" t="s">
        <v>147</v>
      </c>
      <c r="C662" s="20">
        <v>286117.71999999997</v>
      </c>
      <c r="D662" s="7">
        <v>0</v>
      </c>
      <c r="E662" s="17">
        <v>72.36</v>
      </c>
      <c r="F662" s="17">
        <v>3.274</v>
      </c>
      <c r="G662" s="17">
        <v>217.92374580000001</v>
      </c>
      <c r="H662" s="17">
        <v>6.3</v>
      </c>
      <c r="J662" t="b">
        <v>1</v>
      </c>
      <c r="M662" t="s">
        <v>148</v>
      </c>
      <c r="Q662" t="s">
        <v>147</v>
      </c>
      <c r="S662">
        <v>14</v>
      </c>
      <c r="T662">
        <v>10</v>
      </c>
      <c r="U662">
        <v>2011</v>
      </c>
      <c r="W662" t="str">
        <f t="shared" si="21"/>
        <v>10/14/2011</v>
      </c>
    </row>
    <row r="663" spans="1:23">
      <c r="A663" s="6">
        <v>5</v>
      </c>
      <c r="B663" s="14" t="s">
        <v>149</v>
      </c>
      <c r="C663" s="20">
        <v>306069.18</v>
      </c>
      <c r="D663" s="7">
        <v>0</v>
      </c>
      <c r="E663" s="17">
        <v>66.900000000000006</v>
      </c>
      <c r="F663" s="17">
        <v>3.3530000000000002</v>
      </c>
      <c r="G663" s="17">
        <v>218.0852999</v>
      </c>
      <c r="H663" s="17">
        <v>6.3</v>
      </c>
      <c r="J663" t="b">
        <v>1</v>
      </c>
      <c r="M663" t="s">
        <v>150</v>
      </c>
      <c r="Q663" t="s">
        <v>149</v>
      </c>
      <c r="S663">
        <v>21</v>
      </c>
      <c r="T663">
        <v>10</v>
      </c>
      <c r="U663">
        <v>2011</v>
      </c>
      <c r="W663" t="str">
        <f t="shared" si="21"/>
        <v>10/21/2011</v>
      </c>
    </row>
    <row r="664" spans="1:23">
      <c r="A664" s="6">
        <v>5</v>
      </c>
      <c r="B664" s="14" t="s">
        <v>151</v>
      </c>
      <c r="C664" s="20">
        <v>307035.11</v>
      </c>
      <c r="D664" s="7">
        <v>0</v>
      </c>
      <c r="E664" s="17">
        <v>69.27</v>
      </c>
      <c r="F664" s="17">
        <v>3.3719999999999999</v>
      </c>
      <c r="G664" s="17">
        <v>218.24685389999999</v>
      </c>
      <c r="H664" s="17">
        <v>6.3</v>
      </c>
      <c r="J664" t="b">
        <v>1</v>
      </c>
      <c r="M664" t="s">
        <v>152</v>
      </c>
      <c r="Q664" t="s">
        <v>151</v>
      </c>
      <c r="S664">
        <v>28</v>
      </c>
      <c r="T664">
        <v>10</v>
      </c>
      <c r="U664">
        <v>2011</v>
      </c>
      <c r="W664" t="str">
        <f t="shared" si="21"/>
        <v>10/28/2011</v>
      </c>
    </row>
    <row r="665" spans="1:23">
      <c r="A665" s="6">
        <v>5</v>
      </c>
      <c r="B665" s="14" t="s">
        <v>153</v>
      </c>
      <c r="C665" s="20">
        <v>353652.23</v>
      </c>
      <c r="D665" s="7">
        <v>0</v>
      </c>
      <c r="E665" s="17">
        <v>56.71</v>
      </c>
      <c r="F665" s="17">
        <v>3.3319999999999999</v>
      </c>
      <c r="G665" s="17">
        <v>218.40840800000001</v>
      </c>
      <c r="H665" s="17">
        <v>6.3</v>
      </c>
      <c r="J665" t="b">
        <v>1</v>
      </c>
      <c r="M665">
        <v>4</v>
      </c>
      <c r="N665">
        <v>11</v>
      </c>
      <c r="O665">
        <v>2011</v>
      </c>
      <c r="Q665" t="str">
        <f t="shared" si="22"/>
        <v>11/4/2011</v>
      </c>
      <c r="S665">
        <v>4</v>
      </c>
    </row>
    <row r="666" spans="1:23">
      <c r="A666" s="6">
        <v>5</v>
      </c>
      <c r="B666" s="14" t="s">
        <v>154</v>
      </c>
      <c r="C666" s="20">
        <v>311906.7</v>
      </c>
      <c r="D666" s="7">
        <v>0</v>
      </c>
      <c r="E666" s="17">
        <v>60.71</v>
      </c>
      <c r="F666" s="17">
        <v>3.2970000000000002</v>
      </c>
      <c r="G666" s="17">
        <v>218.5699621</v>
      </c>
      <c r="H666" s="17">
        <v>6.3</v>
      </c>
      <c r="J666" t="b">
        <v>1</v>
      </c>
      <c r="M666">
        <v>11</v>
      </c>
      <c r="N666">
        <v>11</v>
      </c>
      <c r="O666">
        <v>2011</v>
      </c>
      <c r="Q666" t="str">
        <f t="shared" si="22"/>
        <v>11/11/2011</v>
      </c>
      <c r="S666">
        <v>11</v>
      </c>
    </row>
    <row r="667" spans="1:23">
      <c r="A667" s="6">
        <v>5</v>
      </c>
      <c r="B667" s="14" t="s">
        <v>155</v>
      </c>
      <c r="C667" s="20">
        <v>307944.37</v>
      </c>
      <c r="D667" s="7">
        <v>0</v>
      </c>
      <c r="E667" s="17">
        <v>64.33</v>
      </c>
      <c r="F667" s="17">
        <v>3.3079999999999998</v>
      </c>
      <c r="G667" s="17">
        <v>218.79391200000001</v>
      </c>
      <c r="H667" s="17">
        <v>6.3</v>
      </c>
      <c r="J667" t="b">
        <v>1</v>
      </c>
      <c r="M667" t="s">
        <v>156</v>
      </c>
      <c r="Q667" t="s">
        <v>155</v>
      </c>
      <c r="S667">
        <v>18</v>
      </c>
      <c r="T667">
        <v>11</v>
      </c>
      <c r="U667">
        <v>2011</v>
      </c>
      <c r="W667" t="str">
        <f t="shared" si="21"/>
        <v>11/18/2011</v>
      </c>
    </row>
    <row r="668" spans="1:23">
      <c r="A668" s="6">
        <v>5</v>
      </c>
      <c r="B668" s="14" t="s">
        <v>157</v>
      </c>
      <c r="C668" s="20">
        <v>507900.07</v>
      </c>
      <c r="D668" s="7">
        <v>1</v>
      </c>
      <c r="E668" s="17">
        <v>61.93</v>
      </c>
      <c r="F668" s="17">
        <v>3.2360000000000002</v>
      </c>
      <c r="G668" s="17">
        <v>219.04282040000001</v>
      </c>
      <c r="H668" s="17">
        <v>6.3</v>
      </c>
      <c r="J668" t="b">
        <v>1</v>
      </c>
      <c r="M668" t="s">
        <v>158</v>
      </c>
      <c r="Q668" t="s">
        <v>157</v>
      </c>
      <c r="S668">
        <v>25</v>
      </c>
      <c r="T668">
        <v>11</v>
      </c>
      <c r="U668">
        <v>2011</v>
      </c>
      <c r="W668" t="str">
        <f t="shared" si="21"/>
        <v>11/25/2011</v>
      </c>
    </row>
    <row r="669" spans="1:23">
      <c r="A669" s="6">
        <v>5</v>
      </c>
      <c r="B669" s="14" t="s">
        <v>159</v>
      </c>
      <c r="C669" s="20">
        <v>376225.61</v>
      </c>
      <c r="D669" s="7">
        <v>0</v>
      </c>
      <c r="E669" s="17">
        <v>51.14</v>
      </c>
      <c r="F669" s="17">
        <v>3.1720000000000002</v>
      </c>
      <c r="G669" s="17">
        <v>219.29172869999999</v>
      </c>
      <c r="H669" s="17">
        <v>6.3</v>
      </c>
      <c r="J669" t="b">
        <v>1</v>
      </c>
      <c r="M669">
        <v>2</v>
      </c>
      <c r="N669">
        <v>12</v>
      </c>
      <c r="O669">
        <v>2011</v>
      </c>
      <c r="Q669" t="str">
        <f t="shared" si="22"/>
        <v>12/2/2011</v>
      </c>
      <c r="S669">
        <v>2</v>
      </c>
    </row>
    <row r="670" spans="1:23">
      <c r="A670" s="6">
        <v>5</v>
      </c>
      <c r="B670" s="14" t="s">
        <v>160</v>
      </c>
      <c r="C670" s="20">
        <v>367433.77</v>
      </c>
      <c r="D670" s="7">
        <v>0</v>
      </c>
      <c r="E670" s="17">
        <v>44.12</v>
      </c>
      <c r="F670" s="17">
        <v>3.1579999999999999</v>
      </c>
      <c r="G670" s="17">
        <v>219.540637</v>
      </c>
      <c r="H670" s="17">
        <v>6.3</v>
      </c>
      <c r="J670" t="b">
        <v>1</v>
      </c>
      <c r="M670">
        <v>9</v>
      </c>
      <c r="N670">
        <v>12</v>
      </c>
      <c r="O670">
        <v>2011</v>
      </c>
      <c r="Q670" t="str">
        <f t="shared" si="22"/>
        <v>12/9/2011</v>
      </c>
      <c r="S670">
        <v>9</v>
      </c>
    </row>
    <row r="671" spans="1:23">
      <c r="A671" s="6">
        <v>5</v>
      </c>
      <c r="B671" s="14" t="s">
        <v>161</v>
      </c>
      <c r="C671" s="20">
        <v>379530.3</v>
      </c>
      <c r="D671" s="7">
        <v>0</v>
      </c>
      <c r="E671" s="17">
        <v>54.42</v>
      </c>
      <c r="F671" s="17">
        <v>3.1589999999999998</v>
      </c>
      <c r="G671" s="17">
        <v>219.75962659999999</v>
      </c>
      <c r="H671" s="17">
        <v>6.3</v>
      </c>
      <c r="J671" t="b">
        <v>1</v>
      </c>
      <c r="M671" t="s">
        <v>162</v>
      </c>
      <c r="Q671" t="s">
        <v>161</v>
      </c>
      <c r="S671">
        <v>16</v>
      </c>
      <c r="T671">
        <v>12</v>
      </c>
      <c r="U671">
        <v>2011</v>
      </c>
      <c r="W671" t="str">
        <f t="shared" si="21"/>
        <v>12/16/2011</v>
      </c>
    </row>
    <row r="672" spans="1:23">
      <c r="A672" s="6">
        <v>5</v>
      </c>
      <c r="B672" s="14" t="s">
        <v>163</v>
      </c>
      <c r="C672" s="20">
        <v>458562.24</v>
      </c>
      <c r="D672" s="7">
        <v>0</v>
      </c>
      <c r="E672" s="17">
        <v>50.33</v>
      </c>
      <c r="F672" s="17">
        <v>3.1120000000000001</v>
      </c>
      <c r="G672" s="17">
        <v>219.9387246</v>
      </c>
      <c r="H672" s="17">
        <v>6.3</v>
      </c>
      <c r="J672" t="b">
        <v>1</v>
      </c>
      <c r="M672" t="s">
        <v>164</v>
      </c>
      <c r="Q672" t="s">
        <v>163</v>
      </c>
      <c r="S672">
        <v>23</v>
      </c>
      <c r="T672">
        <v>12</v>
      </c>
      <c r="U672">
        <v>2011</v>
      </c>
      <c r="W672" t="str">
        <f t="shared" si="21"/>
        <v>12/23/2011</v>
      </c>
    </row>
    <row r="673" spans="1:23">
      <c r="A673" s="6">
        <v>5</v>
      </c>
      <c r="B673" s="14" t="s">
        <v>165</v>
      </c>
      <c r="C673" s="20">
        <v>349624.88</v>
      </c>
      <c r="D673" s="7">
        <v>1</v>
      </c>
      <c r="E673" s="17">
        <v>45.62</v>
      </c>
      <c r="F673" s="17">
        <v>3.129</v>
      </c>
      <c r="G673" s="17">
        <v>220.11782260000001</v>
      </c>
      <c r="H673" s="17">
        <v>6.3</v>
      </c>
      <c r="J673" t="b">
        <v>1</v>
      </c>
      <c r="M673" t="s">
        <v>166</v>
      </c>
      <c r="Q673" t="s">
        <v>165</v>
      </c>
      <c r="S673">
        <v>30</v>
      </c>
      <c r="T673">
        <v>12</v>
      </c>
      <c r="U673">
        <v>2011</v>
      </c>
      <c r="W673" t="str">
        <f t="shared" si="21"/>
        <v>12/30/2011</v>
      </c>
    </row>
    <row r="674" spans="1:23">
      <c r="A674" s="6">
        <v>5</v>
      </c>
      <c r="B674" s="14" t="s">
        <v>167</v>
      </c>
      <c r="C674" s="20">
        <v>312078.71000000002</v>
      </c>
      <c r="D674" s="7">
        <v>0</v>
      </c>
      <c r="E674" s="17">
        <v>50.21</v>
      </c>
      <c r="F674" s="17">
        <v>3.157</v>
      </c>
      <c r="G674" s="17">
        <v>220.2969205</v>
      </c>
      <c r="H674" s="17">
        <v>5.9429999999999996</v>
      </c>
      <c r="J674" t="b">
        <v>1</v>
      </c>
      <c r="M674">
        <v>6</v>
      </c>
      <c r="N674">
        <v>1</v>
      </c>
      <c r="O674">
        <v>2012</v>
      </c>
      <c r="Q674" t="str">
        <f t="shared" si="22"/>
        <v>1/6/2012</v>
      </c>
      <c r="S674">
        <v>6</v>
      </c>
    </row>
    <row r="675" spans="1:23">
      <c r="A675" s="6">
        <v>5</v>
      </c>
      <c r="B675" s="14" t="s">
        <v>168</v>
      </c>
      <c r="C675" s="20">
        <v>291454.52</v>
      </c>
      <c r="D675" s="7">
        <v>0</v>
      </c>
      <c r="E675" s="17">
        <v>48.86</v>
      </c>
      <c r="F675" s="17">
        <v>3.2610000000000001</v>
      </c>
      <c r="G675" s="17">
        <v>220.47601850000001</v>
      </c>
      <c r="H675" s="17">
        <v>5.9429999999999996</v>
      </c>
      <c r="J675" t="b">
        <v>1</v>
      </c>
      <c r="M675" t="s">
        <v>169</v>
      </c>
      <c r="Q675" t="s">
        <v>168</v>
      </c>
      <c r="S675">
        <v>13</v>
      </c>
      <c r="T675">
        <v>1</v>
      </c>
      <c r="U675">
        <v>2012</v>
      </c>
      <c r="W675" t="str">
        <f t="shared" si="21"/>
        <v>1/13/2012</v>
      </c>
    </row>
    <row r="676" spans="1:23">
      <c r="A676" s="6">
        <v>5</v>
      </c>
      <c r="B676" s="14" t="s">
        <v>170</v>
      </c>
      <c r="C676" s="20">
        <v>287523.98</v>
      </c>
      <c r="D676" s="7">
        <v>0</v>
      </c>
      <c r="E676" s="17">
        <v>54.65</v>
      </c>
      <c r="F676" s="17">
        <v>3.2679999999999998</v>
      </c>
      <c r="G676" s="17">
        <v>220.56941040000001</v>
      </c>
      <c r="H676" s="17">
        <v>5.9429999999999996</v>
      </c>
      <c r="J676" t="b">
        <v>1</v>
      </c>
      <c r="M676" t="s">
        <v>171</v>
      </c>
      <c r="Q676" t="s">
        <v>170</v>
      </c>
      <c r="S676">
        <v>20</v>
      </c>
      <c r="T676">
        <v>1</v>
      </c>
      <c r="U676">
        <v>2012</v>
      </c>
      <c r="W676" t="str">
        <f t="shared" si="21"/>
        <v>1/20/2012</v>
      </c>
    </row>
    <row r="677" spans="1:23">
      <c r="A677" s="6">
        <v>5</v>
      </c>
      <c r="B677" s="14" t="s">
        <v>172</v>
      </c>
      <c r="C677" s="20">
        <v>295974.21999999997</v>
      </c>
      <c r="D677" s="7">
        <v>0</v>
      </c>
      <c r="E677" s="17">
        <v>54.63</v>
      </c>
      <c r="F677" s="17">
        <v>3.29</v>
      </c>
      <c r="G677" s="17">
        <v>220.66280230000001</v>
      </c>
      <c r="H677" s="17">
        <v>5.9429999999999996</v>
      </c>
      <c r="J677" t="b">
        <v>1</v>
      </c>
      <c r="M677" t="s">
        <v>173</v>
      </c>
      <c r="Q677" t="s">
        <v>172</v>
      </c>
      <c r="S677">
        <v>27</v>
      </c>
      <c r="T677">
        <v>1</v>
      </c>
      <c r="U677">
        <v>2012</v>
      </c>
      <c r="W677" t="str">
        <f t="shared" si="21"/>
        <v>1/27/2012</v>
      </c>
    </row>
    <row r="678" spans="1:23">
      <c r="A678" s="6">
        <v>5</v>
      </c>
      <c r="B678" s="14" t="s">
        <v>174</v>
      </c>
      <c r="C678" s="20">
        <v>333948</v>
      </c>
      <c r="D678" s="7">
        <v>0</v>
      </c>
      <c r="E678" s="17">
        <v>57.35</v>
      </c>
      <c r="F678" s="17">
        <v>3.36</v>
      </c>
      <c r="G678" s="17">
        <v>220.75619409999999</v>
      </c>
      <c r="H678" s="17">
        <v>5.9429999999999996</v>
      </c>
      <c r="J678" t="b">
        <v>1</v>
      </c>
      <c r="M678">
        <v>3</v>
      </c>
      <c r="N678">
        <v>2</v>
      </c>
      <c r="O678">
        <v>2012</v>
      </c>
      <c r="Q678" t="str">
        <f t="shared" si="22"/>
        <v>2/3/2012</v>
      </c>
      <c r="S678">
        <v>3</v>
      </c>
    </row>
    <row r="679" spans="1:23">
      <c r="A679" s="6">
        <v>5</v>
      </c>
      <c r="B679" s="14" t="s">
        <v>175</v>
      </c>
      <c r="C679" s="20">
        <v>349239.88</v>
      </c>
      <c r="D679" s="7">
        <v>1</v>
      </c>
      <c r="E679" s="17">
        <v>48.57</v>
      </c>
      <c r="F679" s="17">
        <v>3.4089999999999998</v>
      </c>
      <c r="G679" s="17">
        <v>220.84958599999999</v>
      </c>
      <c r="H679" s="17">
        <v>5.9429999999999996</v>
      </c>
      <c r="J679" t="b">
        <v>1</v>
      </c>
      <c r="M679">
        <v>10</v>
      </c>
      <c r="N679">
        <v>2</v>
      </c>
      <c r="O679">
        <v>2012</v>
      </c>
      <c r="Q679" t="str">
        <f t="shared" si="22"/>
        <v>2/10/2012</v>
      </c>
      <c r="S679">
        <v>10</v>
      </c>
    </row>
    <row r="680" spans="1:23">
      <c r="A680" s="6">
        <v>5</v>
      </c>
      <c r="B680" s="14" t="s">
        <v>176</v>
      </c>
      <c r="C680" s="20">
        <v>356427.98</v>
      </c>
      <c r="D680" s="7">
        <v>0</v>
      </c>
      <c r="E680" s="17">
        <v>48.25</v>
      </c>
      <c r="F680" s="17">
        <v>3.51</v>
      </c>
      <c r="G680" s="17">
        <v>221.0106341</v>
      </c>
      <c r="H680" s="17">
        <v>5.9429999999999996</v>
      </c>
      <c r="J680" t="b">
        <v>1</v>
      </c>
      <c r="M680" t="s">
        <v>177</v>
      </c>
      <c r="Q680" t="s">
        <v>176</v>
      </c>
      <c r="S680">
        <v>17</v>
      </c>
      <c r="T680">
        <v>2</v>
      </c>
      <c r="U680">
        <v>2012</v>
      </c>
      <c r="W680" t="str">
        <f t="shared" si="21"/>
        <v>2/17/2012</v>
      </c>
    </row>
    <row r="681" spans="1:23">
      <c r="A681" s="6">
        <v>5</v>
      </c>
      <c r="B681" s="14" t="s">
        <v>178</v>
      </c>
      <c r="C681" s="20">
        <v>312220.46999999997</v>
      </c>
      <c r="D681" s="7">
        <v>0</v>
      </c>
      <c r="E681" s="17">
        <v>57.75</v>
      </c>
      <c r="F681" s="17">
        <v>3.5550000000000002</v>
      </c>
      <c r="G681" s="17">
        <v>221.2224243</v>
      </c>
      <c r="H681" s="17">
        <v>5.9429999999999996</v>
      </c>
      <c r="J681" t="b">
        <v>1</v>
      </c>
      <c r="M681" t="s">
        <v>179</v>
      </c>
      <c r="Q681" t="s">
        <v>178</v>
      </c>
      <c r="S681">
        <v>24</v>
      </c>
      <c r="T681">
        <v>2</v>
      </c>
      <c r="U681">
        <v>2012</v>
      </c>
      <c r="W681" t="str">
        <f t="shared" si="21"/>
        <v>2/24/2012</v>
      </c>
    </row>
    <row r="682" spans="1:23">
      <c r="A682" s="6">
        <v>5</v>
      </c>
      <c r="B682" s="14" t="s">
        <v>180</v>
      </c>
      <c r="C682" s="20">
        <v>359206.21</v>
      </c>
      <c r="D682" s="7">
        <v>0</v>
      </c>
      <c r="E682" s="17">
        <v>60.66</v>
      </c>
      <c r="F682" s="17">
        <v>3.63</v>
      </c>
      <c r="G682" s="17">
        <v>221.43421459999999</v>
      </c>
      <c r="H682" s="17">
        <v>5.9429999999999996</v>
      </c>
      <c r="J682" t="b">
        <v>1</v>
      </c>
      <c r="M682">
        <v>2</v>
      </c>
      <c r="N682">
        <v>3</v>
      </c>
      <c r="O682">
        <v>2012</v>
      </c>
      <c r="Q682" t="str">
        <f t="shared" si="22"/>
        <v>3/2/2012</v>
      </c>
      <c r="S682">
        <v>2</v>
      </c>
    </row>
    <row r="683" spans="1:23">
      <c r="A683" s="6">
        <v>5</v>
      </c>
      <c r="B683" s="14" t="s">
        <v>181</v>
      </c>
      <c r="C683" s="20">
        <v>347295.6</v>
      </c>
      <c r="D683" s="7">
        <v>0</v>
      </c>
      <c r="E683" s="17">
        <v>57.69</v>
      </c>
      <c r="F683" s="17">
        <v>3.669</v>
      </c>
      <c r="G683" s="17">
        <v>221.64600479999999</v>
      </c>
      <c r="H683" s="17">
        <v>5.9429999999999996</v>
      </c>
      <c r="J683" t="b">
        <v>1</v>
      </c>
      <c r="M683">
        <v>9</v>
      </c>
      <c r="N683">
        <v>3</v>
      </c>
      <c r="O683">
        <v>2012</v>
      </c>
      <c r="Q683" t="str">
        <f t="shared" si="22"/>
        <v>3/9/2012</v>
      </c>
      <c r="S683">
        <v>9</v>
      </c>
    </row>
    <row r="684" spans="1:23">
      <c r="A684" s="6">
        <v>5</v>
      </c>
      <c r="B684" s="14" t="s">
        <v>182</v>
      </c>
      <c r="C684" s="20">
        <v>339392.54</v>
      </c>
      <c r="D684" s="7">
        <v>0</v>
      </c>
      <c r="E684" s="17">
        <v>63.55</v>
      </c>
      <c r="F684" s="17">
        <v>3.734</v>
      </c>
      <c r="G684" s="17">
        <v>221.79897130000001</v>
      </c>
      <c r="H684" s="17">
        <v>5.9429999999999996</v>
      </c>
      <c r="J684" t="b">
        <v>1</v>
      </c>
      <c r="M684" t="s">
        <v>183</v>
      </c>
      <c r="Q684" t="s">
        <v>182</v>
      </c>
      <c r="S684">
        <v>16</v>
      </c>
      <c r="T684">
        <v>3</v>
      </c>
      <c r="U684">
        <v>2012</v>
      </c>
      <c r="W684" t="str">
        <f t="shared" si="21"/>
        <v>3/16/2012</v>
      </c>
    </row>
    <row r="685" spans="1:23">
      <c r="A685" s="6">
        <v>5</v>
      </c>
      <c r="B685" s="14" t="s">
        <v>184</v>
      </c>
      <c r="C685" s="20">
        <v>321299.99</v>
      </c>
      <c r="D685" s="7">
        <v>0</v>
      </c>
      <c r="E685" s="17">
        <v>64.44</v>
      </c>
      <c r="F685" s="17">
        <v>3.7869999999999999</v>
      </c>
      <c r="G685" s="17">
        <v>221.8735063</v>
      </c>
      <c r="H685" s="17">
        <v>5.9429999999999996</v>
      </c>
      <c r="J685" t="b">
        <v>1</v>
      </c>
      <c r="M685" t="s">
        <v>185</v>
      </c>
      <c r="Q685" t="s">
        <v>184</v>
      </c>
      <c r="S685">
        <v>23</v>
      </c>
      <c r="T685">
        <v>3</v>
      </c>
      <c r="U685">
        <v>2012</v>
      </c>
      <c r="W685" t="str">
        <f t="shared" si="21"/>
        <v>3/23/2012</v>
      </c>
    </row>
    <row r="686" spans="1:23">
      <c r="A686" s="6">
        <v>5</v>
      </c>
      <c r="B686" s="14" t="s">
        <v>186</v>
      </c>
      <c r="C686" s="20">
        <v>331318.73</v>
      </c>
      <c r="D686" s="7">
        <v>0</v>
      </c>
      <c r="E686" s="17">
        <v>67.760000000000005</v>
      </c>
      <c r="F686" s="17">
        <v>3.8450000000000002</v>
      </c>
      <c r="G686" s="17">
        <v>221.94804120000001</v>
      </c>
      <c r="H686" s="17">
        <v>5.9429999999999996</v>
      </c>
      <c r="J686" t="b">
        <v>1</v>
      </c>
      <c r="M686" t="s">
        <v>187</v>
      </c>
      <c r="Q686" t="s">
        <v>186</v>
      </c>
      <c r="S686">
        <v>30</v>
      </c>
      <c r="T686">
        <v>3</v>
      </c>
      <c r="U686">
        <v>2012</v>
      </c>
      <c r="W686" t="str">
        <f t="shared" si="21"/>
        <v>3/30/2012</v>
      </c>
    </row>
    <row r="687" spans="1:23">
      <c r="A687" s="6">
        <v>5</v>
      </c>
      <c r="B687" s="14" t="s">
        <v>188</v>
      </c>
      <c r="C687" s="20">
        <v>402985.7</v>
      </c>
      <c r="D687" s="7">
        <v>0</v>
      </c>
      <c r="E687" s="17">
        <v>70.400000000000006</v>
      </c>
      <c r="F687" s="17">
        <v>3.891</v>
      </c>
      <c r="G687" s="17">
        <v>222.0225762</v>
      </c>
      <c r="H687" s="17">
        <v>5.8010000000000002</v>
      </c>
      <c r="J687" t="b">
        <v>1</v>
      </c>
      <c r="M687">
        <v>6</v>
      </c>
      <c r="N687">
        <v>4</v>
      </c>
      <c r="O687">
        <v>2012</v>
      </c>
      <c r="Q687" t="str">
        <f t="shared" si="22"/>
        <v>4/6/2012</v>
      </c>
      <c r="S687">
        <v>6</v>
      </c>
    </row>
    <row r="688" spans="1:23">
      <c r="A688" s="6">
        <v>5</v>
      </c>
      <c r="B688" s="14" t="s">
        <v>189</v>
      </c>
      <c r="C688" s="20">
        <v>351832.03</v>
      </c>
      <c r="D688" s="7">
        <v>0</v>
      </c>
      <c r="E688" s="17">
        <v>70.56</v>
      </c>
      <c r="F688" s="17">
        <v>3.891</v>
      </c>
      <c r="G688" s="17">
        <v>222.09711110000001</v>
      </c>
      <c r="H688" s="17">
        <v>5.8010000000000002</v>
      </c>
      <c r="J688" t="b">
        <v>1</v>
      </c>
      <c r="M688" t="s">
        <v>190</v>
      </c>
      <c r="Q688" t="s">
        <v>189</v>
      </c>
      <c r="S688">
        <v>13</v>
      </c>
      <c r="T688">
        <v>4</v>
      </c>
      <c r="U688">
        <v>2012</v>
      </c>
      <c r="W688" t="str">
        <f t="shared" si="21"/>
        <v>4/13/2012</v>
      </c>
    </row>
    <row r="689" spans="1:23">
      <c r="A689" s="6">
        <v>5</v>
      </c>
      <c r="B689" s="14" t="s">
        <v>191</v>
      </c>
      <c r="C689" s="20">
        <v>330063.06</v>
      </c>
      <c r="D689" s="7">
        <v>0</v>
      </c>
      <c r="E689" s="17">
        <v>67.33</v>
      </c>
      <c r="F689" s="17">
        <v>3.8769999999999998</v>
      </c>
      <c r="G689" s="17">
        <v>222.15123149999999</v>
      </c>
      <c r="H689" s="17">
        <v>5.8010000000000002</v>
      </c>
      <c r="J689" t="b">
        <v>1</v>
      </c>
      <c r="M689" t="s">
        <v>192</v>
      </c>
      <c r="Q689" t="s">
        <v>191</v>
      </c>
      <c r="S689">
        <v>20</v>
      </c>
      <c r="T689">
        <v>4</v>
      </c>
      <c r="U689">
        <v>2012</v>
      </c>
      <c r="W689" t="str">
        <f t="shared" si="21"/>
        <v>4/20/2012</v>
      </c>
    </row>
    <row r="690" spans="1:23">
      <c r="A690" s="6">
        <v>5</v>
      </c>
      <c r="B690" s="14" t="s">
        <v>193</v>
      </c>
      <c r="C690" s="20">
        <v>324839.74</v>
      </c>
      <c r="D690" s="7">
        <v>0</v>
      </c>
      <c r="E690" s="17">
        <v>68.959999999999994</v>
      </c>
      <c r="F690" s="17">
        <v>3.8140000000000001</v>
      </c>
      <c r="G690" s="17">
        <v>222.20535190000001</v>
      </c>
      <c r="H690" s="17">
        <v>5.8010000000000002</v>
      </c>
      <c r="J690" t="b">
        <v>1</v>
      </c>
      <c r="M690" t="s">
        <v>194</v>
      </c>
      <c r="Q690" t="s">
        <v>193</v>
      </c>
      <c r="S690">
        <v>27</v>
      </c>
      <c r="T690">
        <v>4</v>
      </c>
      <c r="U690">
        <v>2012</v>
      </c>
      <c r="W690" t="str">
        <f t="shared" si="21"/>
        <v>4/27/2012</v>
      </c>
    </row>
    <row r="691" spans="1:23">
      <c r="A691" s="6">
        <v>5</v>
      </c>
      <c r="B691" s="14" t="s">
        <v>195</v>
      </c>
      <c r="C691" s="20">
        <v>360932.69</v>
      </c>
      <c r="D691" s="7">
        <v>0</v>
      </c>
      <c r="E691" s="17">
        <v>77.099999999999994</v>
      </c>
      <c r="F691" s="17">
        <v>3.7490000000000001</v>
      </c>
      <c r="G691" s="17">
        <v>222.2594722</v>
      </c>
      <c r="H691" s="17">
        <v>5.8010000000000002</v>
      </c>
      <c r="J691" t="b">
        <v>1</v>
      </c>
      <c r="M691">
        <v>4</v>
      </c>
      <c r="N691">
        <v>5</v>
      </c>
      <c r="O691">
        <v>2012</v>
      </c>
      <c r="Q691" t="str">
        <f t="shared" si="22"/>
        <v>5/4/2012</v>
      </c>
      <c r="S691">
        <v>4</v>
      </c>
    </row>
    <row r="692" spans="1:23">
      <c r="A692" s="6">
        <v>5</v>
      </c>
      <c r="B692" s="14" t="s">
        <v>196</v>
      </c>
      <c r="C692" s="20">
        <v>333870.52</v>
      </c>
      <c r="D692" s="7">
        <v>0</v>
      </c>
      <c r="E692" s="17">
        <v>73.45</v>
      </c>
      <c r="F692" s="17">
        <v>3.6880000000000002</v>
      </c>
      <c r="G692" s="17">
        <v>222.31359259999999</v>
      </c>
      <c r="H692" s="17">
        <v>5.8010000000000002</v>
      </c>
      <c r="J692" t="b">
        <v>1</v>
      </c>
      <c r="M692">
        <v>11</v>
      </c>
      <c r="N692">
        <v>5</v>
      </c>
      <c r="O692">
        <v>2012</v>
      </c>
      <c r="Q692" t="str">
        <f t="shared" si="22"/>
        <v>5/11/2012</v>
      </c>
      <c r="S692">
        <v>11</v>
      </c>
    </row>
    <row r="693" spans="1:23">
      <c r="A693" s="6">
        <v>5</v>
      </c>
      <c r="B693" s="14" t="s">
        <v>197</v>
      </c>
      <c r="C693" s="20">
        <v>336189.66</v>
      </c>
      <c r="D693" s="7">
        <v>0</v>
      </c>
      <c r="E693" s="17">
        <v>70.45</v>
      </c>
      <c r="F693" s="17">
        <v>3.63</v>
      </c>
      <c r="G693" s="17">
        <v>222.330443</v>
      </c>
      <c r="H693" s="17">
        <v>5.8010000000000002</v>
      </c>
      <c r="J693" t="b">
        <v>1</v>
      </c>
      <c r="M693" t="s">
        <v>198</v>
      </c>
      <c r="Q693" t="s">
        <v>197</v>
      </c>
      <c r="S693">
        <v>18</v>
      </c>
      <c r="T693">
        <v>5</v>
      </c>
      <c r="U693">
        <v>2012</v>
      </c>
      <c r="W693" t="str">
        <f t="shared" si="21"/>
        <v>5/18/2012</v>
      </c>
    </row>
    <row r="694" spans="1:23">
      <c r="A694" s="6">
        <v>5</v>
      </c>
      <c r="B694" s="14" t="s">
        <v>199</v>
      </c>
      <c r="C694" s="20">
        <v>341994.48</v>
      </c>
      <c r="D694" s="7">
        <v>0</v>
      </c>
      <c r="E694" s="17">
        <v>78.23</v>
      </c>
      <c r="F694" s="17">
        <v>3.5609999999999999</v>
      </c>
      <c r="G694" s="17">
        <v>222.3323853</v>
      </c>
      <c r="H694" s="17">
        <v>5.8010000000000002</v>
      </c>
      <c r="J694" t="b">
        <v>1</v>
      </c>
      <c r="M694" t="s">
        <v>200</v>
      </c>
      <c r="Q694" t="s">
        <v>199</v>
      </c>
      <c r="S694">
        <v>25</v>
      </c>
      <c r="T694">
        <v>5</v>
      </c>
      <c r="U694">
        <v>2012</v>
      </c>
      <c r="W694" t="str">
        <f t="shared" si="21"/>
        <v>5/25/2012</v>
      </c>
    </row>
    <row r="695" spans="1:23">
      <c r="A695" s="6">
        <v>5</v>
      </c>
      <c r="B695" s="14" t="s">
        <v>201</v>
      </c>
      <c r="C695" s="20">
        <v>359867.8</v>
      </c>
      <c r="D695" s="7">
        <v>0</v>
      </c>
      <c r="E695" s="17">
        <v>79.72</v>
      </c>
      <c r="F695" s="17">
        <v>3.5009999999999999</v>
      </c>
      <c r="G695" s="17">
        <v>222.33432769999999</v>
      </c>
      <c r="H695" s="17">
        <v>5.8010000000000002</v>
      </c>
      <c r="J695" t="b">
        <v>1</v>
      </c>
      <c r="M695">
        <v>1</v>
      </c>
      <c r="N695">
        <v>6</v>
      </c>
      <c r="O695">
        <v>2012</v>
      </c>
      <c r="Q695" t="str">
        <f t="shared" si="22"/>
        <v>6/1/2012</v>
      </c>
      <c r="S695">
        <v>1</v>
      </c>
    </row>
    <row r="696" spans="1:23">
      <c r="A696" s="6">
        <v>5</v>
      </c>
      <c r="B696" s="14" t="s">
        <v>202</v>
      </c>
      <c r="C696" s="20">
        <v>341704.59</v>
      </c>
      <c r="D696" s="7">
        <v>0</v>
      </c>
      <c r="E696" s="17">
        <v>81.02</v>
      </c>
      <c r="F696" s="17">
        <v>3.452</v>
      </c>
      <c r="G696" s="17">
        <v>222.33627000000001</v>
      </c>
      <c r="H696" s="17">
        <v>5.8010000000000002</v>
      </c>
      <c r="J696" t="b">
        <v>1</v>
      </c>
      <c r="M696">
        <v>8</v>
      </c>
      <c r="N696">
        <v>6</v>
      </c>
      <c r="O696">
        <v>2012</v>
      </c>
      <c r="Q696" t="str">
        <f t="shared" si="22"/>
        <v>6/8/2012</v>
      </c>
      <c r="S696">
        <v>8</v>
      </c>
    </row>
    <row r="697" spans="1:23">
      <c r="A697" s="6">
        <v>5</v>
      </c>
      <c r="B697" s="14" t="s">
        <v>203</v>
      </c>
      <c r="C697" s="20">
        <v>327383.64</v>
      </c>
      <c r="D697" s="7">
        <v>0</v>
      </c>
      <c r="E697" s="17">
        <v>81.64</v>
      </c>
      <c r="F697" s="17">
        <v>3.3929999999999998</v>
      </c>
      <c r="G697" s="17">
        <v>222.34929009999999</v>
      </c>
      <c r="H697" s="17">
        <v>5.8010000000000002</v>
      </c>
      <c r="J697" t="b">
        <v>1</v>
      </c>
      <c r="M697" t="s">
        <v>204</v>
      </c>
      <c r="Q697" t="s">
        <v>203</v>
      </c>
      <c r="S697">
        <v>15</v>
      </c>
      <c r="T697">
        <v>6</v>
      </c>
      <c r="U697">
        <v>2012</v>
      </c>
      <c r="W697" t="str">
        <f t="shared" si="21"/>
        <v>6/15/2012</v>
      </c>
    </row>
    <row r="698" spans="1:23">
      <c r="A698" s="6">
        <v>5</v>
      </c>
      <c r="B698" s="14" t="s">
        <v>205</v>
      </c>
      <c r="C698" s="20">
        <v>325041.68</v>
      </c>
      <c r="D698" s="7">
        <v>0</v>
      </c>
      <c r="E698" s="17">
        <v>80.569999999999993</v>
      </c>
      <c r="F698" s="17">
        <v>3.3460000000000001</v>
      </c>
      <c r="G698" s="17">
        <v>222.3900046</v>
      </c>
      <c r="H698" s="17">
        <v>5.8010000000000002</v>
      </c>
      <c r="J698" t="b">
        <v>1</v>
      </c>
      <c r="M698" t="s">
        <v>206</v>
      </c>
      <c r="Q698" t="s">
        <v>205</v>
      </c>
      <c r="S698">
        <v>22</v>
      </c>
      <c r="T698">
        <v>6</v>
      </c>
      <c r="U698">
        <v>2012</v>
      </c>
      <c r="W698" t="str">
        <f t="shared" si="21"/>
        <v>6/22/2012</v>
      </c>
    </row>
    <row r="699" spans="1:23">
      <c r="A699" s="6">
        <v>5</v>
      </c>
      <c r="B699" s="14" t="s">
        <v>207</v>
      </c>
      <c r="C699" s="20">
        <v>329658.09999999998</v>
      </c>
      <c r="D699" s="7">
        <v>0</v>
      </c>
      <c r="E699" s="17">
        <v>87.08</v>
      </c>
      <c r="F699" s="17">
        <v>3.286</v>
      </c>
      <c r="G699" s="17">
        <v>222.4307191</v>
      </c>
      <c r="H699" s="17">
        <v>5.8010000000000002</v>
      </c>
      <c r="J699" t="b">
        <v>1</v>
      </c>
      <c r="M699" t="s">
        <v>208</v>
      </c>
      <c r="Q699" t="s">
        <v>207</v>
      </c>
      <c r="S699">
        <v>29</v>
      </c>
      <c r="T699">
        <v>6</v>
      </c>
      <c r="U699">
        <v>2012</v>
      </c>
      <c r="W699" t="str">
        <f t="shared" si="21"/>
        <v>6/29/2012</v>
      </c>
    </row>
    <row r="700" spans="1:23">
      <c r="A700" s="6">
        <v>5</v>
      </c>
      <c r="B700" s="14" t="s">
        <v>209</v>
      </c>
      <c r="C700" s="20">
        <v>341214.43</v>
      </c>
      <c r="D700" s="7">
        <v>0</v>
      </c>
      <c r="E700" s="17">
        <v>82.35</v>
      </c>
      <c r="F700" s="17">
        <v>3.2269999999999999</v>
      </c>
      <c r="G700" s="17">
        <v>222.47143360000001</v>
      </c>
      <c r="H700" s="17">
        <v>5.6029999999999998</v>
      </c>
      <c r="J700" t="b">
        <v>1</v>
      </c>
      <c r="M700">
        <v>6</v>
      </c>
      <c r="N700">
        <v>7</v>
      </c>
      <c r="O700">
        <v>2012</v>
      </c>
      <c r="Q700" t="str">
        <f t="shared" si="22"/>
        <v>7/6/2012</v>
      </c>
      <c r="S700">
        <v>6</v>
      </c>
    </row>
    <row r="701" spans="1:23">
      <c r="A701" s="6">
        <v>5</v>
      </c>
      <c r="B701" s="14" t="s">
        <v>210</v>
      </c>
      <c r="C701" s="20">
        <v>316203.64</v>
      </c>
      <c r="D701" s="7">
        <v>0</v>
      </c>
      <c r="E701" s="17">
        <v>80.78</v>
      </c>
      <c r="F701" s="17">
        <v>3.2559999999999998</v>
      </c>
      <c r="G701" s="17">
        <v>222.51214809999999</v>
      </c>
      <c r="H701" s="17">
        <v>5.6029999999999998</v>
      </c>
      <c r="J701" t="b">
        <v>1</v>
      </c>
      <c r="M701" t="s">
        <v>211</v>
      </c>
      <c r="Q701" t="s">
        <v>210</v>
      </c>
      <c r="S701">
        <v>13</v>
      </c>
      <c r="T701">
        <v>7</v>
      </c>
      <c r="U701">
        <v>2012</v>
      </c>
      <c r="W701" t="str">
        <f t="shared" si="21"/>
        <v>7/13/2012</v>
      </c>
    </row>
    <row r="702" spans="1:23">
      <c r="A702" s="6">
        <v>5</v>
      </c>
      <c r="B702" s="14" t="s">
        <v>212</v>
      </c>
      <c r="C702" s="20">
        <v>321205.12</v>
      </c>
      <c r="D702" s="7">
        <v>0</v>
      </c>
      <c r="E702" s="17">
        <v>81.05</v>
      </c>
      <c r="F702" s="17">
        <v>3.3109999999999999</v>
      </c>
      <c r="G702" s="17">
        <v>222.52093579999999</v>
      </c>
      <c r="H702" s="17">
        <v>5.6029999999999998</v>
      </c>
      <c r="J702" t="b">
        <v>1</v>
      </c>
      <c r="M702" t="s">
        <v>213</v>
      </c>
      <c r="Q702" t="s">
        <v>212</v>
      </c>
      <c r="S702">
        <v>20</v>
      </c>
      <c r="T702">
        <v>7</v>
      </c>
      <c r="U702">
        <v>2012</v>
      </c>
      <c r="W702" t="str">
        <f t="shared" si="21"/>
        <v>7/20/2012</v>
      </c>
    </row>
    <row r="703" spans="1:23">
      <c r="A703" s="6">
        <v>5</v>
      </c>
      <c r="B703" s="14" t="s">
        <v>214</v>
      </c>
      <c r="C703" s="20">
        <v>306827.36</v>
      </c>
      <c r="D703" s="7">
        <v>0</v>
      </c>
      <c r="E703" s="17">
        <v>85.06</v>
      </c>
      <c r="F703" s="17">
        <v>3.407</v>
      </c>
      <c r="G703" s="17">
        <v>222.52972339999999</v>
      </c>
      <c r="H703" s="17">
        <v>5.6029999999999998</v>
      </c>
      <c r="J703" t="b">
        <v>1</v>
      </c>
      <c r="M703" t="s">
        <v>215</v>
      </c>
      <c r="Q703" t="s">
        <v>214</v>
      </c>
      <c r="S703">
        <v>27</v>
      </c>
      <c r="T703">
        <v>7</v>
      </c>
      <c r="U703">
        <v>2012</v>
      </c>
      <c r="W703" t="str">
        <f t="shared" si="21"/>
        <v>7/27/2012</v>
      </c>
    </row>
    <row r="704" spans="1:23">
      <c r="A704" s="6">
        <v>5</v>
      </c>
      <c r="B704" s="14" t="s">
        <v>216</v>
      </c>
      <c r="C704" s="20">
        <v>324195.17</v>
      </c>
      <c r="D704" s="7">
        <v>0</v>
      </c>
      <c r="E704" s="17">
        <v>86.91</v>
      </c>
      <c r="F704" s="17">
        <v>3.4169999999999998</v>
      </c>
      <c r="G704" s="17">
        <v>222.53851109999999</v>
      </c>
      <c r="H704" s="17">
        <v>5.6029999999999998</v>
      </c>
      <c r="J704" t="b">
        <v>1</v>
      </c>
      <c r="M704">
        <v>3</v>
      </c>
      <c r="N704">
        <v>8</v>
      </c>
      <c r="O704">
        <v>2012</v>
      </c>
      <c r="Q704" t="str">
        <f t="shared" si="22"/>
        <v>8/3/2012</v>
      </c>
      <c r="S704">
        <v>3</v>
      </c>
    </row>
    <row r="705" spans="1:23">
      <c r="A705" s="6">
        <v>5</v>
      </c>
      <c r="B705" s="14" t="s">
        <v>217</v>
      </c>
      <c r="C705" s="20">
        <v>306759.7</v>
      </c>
      <c r="D705" s="7">
        <v>0</v>
      </c>
      <c r="E705" s="17">
        <v>86.96</v>
      </c>
      <c r="F705" s="17">
        <v>3.4940000000000002</v>
      </c>
      <c r="G705" s="17">
        <v>222.5472987</v>
      </c>
      <c r="H705" s="17">
        <v>5.6029999999999998</v>
      </c>
      <c r="J705" t="b">
        <v>1</v>
      </c>
      <c r="M705">
        <v>10</v>
      </c>
      <c r="N705">
        <v>8</v>
      </c>
      <c r="O705">
        <v>2012</v>
      </c>
      <c r="Q705" t="str">
        <f t="shared" si="22"/>
        <v>8/10/2012</v>
      </c>
      <c r="S705">
        <v>10</v>
      </c>
    </row>
    <row r="706" spans="1:23">
      <c r="A706" s="6">
        <v>5</v>
      </c>
      <c r="B706" s="14" t="s">
        <v>218</v>
      </c>
      <c r="C706" s="20">
        <v>314014.18</v>
      </c>
      <c r="D706" s="7">
        <v>0</v>
      </c>
      <c r="E706" s="17">
        <v>87.52</v>
      </c>
      <c r="F706" s="17">
        <v>3.5710000000000002</v>
      </c>
      <c r="G706" s="17">
        <v>222.62767529999999</v>
      </c>
      <c r="H706" s="17">
        <v>5.6029999999999998</v>
      </c>
      <c r="J706" t="b">
        <v>1</v>
      </c>
      <c r="M706" t="s">
        <v>219</v>
      </c>
      <c r="Q706" t="s">
        <v>218</v>
      </c>
      <c r="S706">
        <v>17</v>
      </c>
      <c r="T706">
        <v>8</v>
      </c>
      <c r="U706">
        <v>2012</v>
      </c>
      <c r="W706" t="str">
        <f t="shared" si="21"/>
        <v>8/17/2012</v>
      </c>
    </row>
    <row r="707" spans="1:23">
      <c r="A707" s="6">
        <v>5</v>
      </c>
      <c r="B707" s="14" t="s">
        <v>220</v>
      </c>
      <c r="C707" s="20">
        <v>320831.35999999999</v>
      </c>
      <c r="D707" s="7">
        <v>0</v>
      </c>
      <c r="E707" s="17">
        <v>79.45</v>
      </c>
      <c r="F707" s="17">
        <v>3.62</v>
      </c>
      <c r="G707" s="17">
        <v>222.76174370000001</v>
      </c>
      <c r="H707" s="17">
        <v>5.6029999999999998</v>
      </c>
      <c r="J707" t="b">
        <v>1</v>
      </c>
      <c r="M707" t="s">
        <v>221</v>
      </c>
      <c r="Q707" t="s">
        <v>220</v>
      </c>
      <c r="S707">
        <v>24</v>
      </c>
      <c r="T707">
        <v>8</v>
      </c>
      <c r="U707">
        <v>2012</v>
      </c>
      <c r="W707" t="str">
        <f t="shared" si="21"/>
        <v>8/24/2012</v>
      </c>
    </row>
    <row r="708" spans="1:23">
      <c r="A708" s="6">
        <v>5</v>
      </c>
      <c r="B708" s="14" t="s">
        <v>222</v>
      </c>
      <c r="C708" s="20">
        <v>344642.01</v>
      </c>
      <c r="D708" s="7">
        <v>0</v>
      </c>
      <c r="E708" s="17">
        <v>84.25</v>
      </c>
      <c r="F708" s="17">
        <v>3.6379999999999999</v>
      </c>
      <c r="G708" s="17">
        <v>222.8958121</v>
      </c>
      <c r="H708" s="17">
        <v>5.6029999999999998</v>
      </c>
      <c r="J708" t="b">
        <v>1</v>
      </c>
      <c r="M708" t="s">
        <v>223</v>
      </c>
      <c r="Q708" t="s">
        <v>222</v>
      </c>
      <c r="S708">
        <v>31</v>
      </c>
      <c r="T708">
        <v>8</v>
      </c>
      <c r="U708">
        <v>2012</v>
      </c>
      <c r="W708" t="str">
        <f t="shared" si="21"/>
        <v>8/31/2012</v>
      </c>
    </row>
    <row r="709" spans="1:23">
      <c r="A709" s="6">
        <v>5</v>
      </c>
      <c r="B709" s="14" t="s">
        <v>224</v>
      </c>
      <c r="C709" s="20">
        <v>350648.91</v>
      </c>
      <c r="D709" s="7">
        <v>1</v>
      </c>
      <c r="E709" s="17">
        <v>86.3</v>
      </c>
      <c r="F709" s="17">
        <v>3.73</v>
      </c>
      <c r="G709" s="17">
        <v>223.02988049999999</v>
      </c>
      <c r="H709" s="17">
        <v>5.6029999999999998</v>
      </c>
      <c r="J709" t="b">
        <v>1</v>
      </c>
      <c r="M709">
        <v>7</v>
      </c>
      <c r="N709">
        <v>9</v>
      </c>
      <c r="O709">
        <v>2012</v>
      </c>
      <c r="Q709" t="str">
        <f t="shared" si="22"/>
        <v>9/7/2012</v>
      </c>
      <c r="S709">
        <v>7</v>
      </c>
    </row>
    <row r="710" spans="1:23">
      <c r="A710" s="6">
        <v>5</v>
      </c>
      <c r="B710" s="14" t="s">
        <v>225</v>
      </c>
      <c r="C710" s="20">
        <v>299800.67</v>
      </c>
      <c r="D710" s="7">
        <v>0</v>
      </c>
      <c r="E710" s="17">
        <v>76.650000000000006</v>
      </c>
      <c r="F710" s="17">
        <v>3.7170000000000001</v>
      </c>
      <c r="G710" s="17">
        <v>223.17341669999999</v>
      </c>
      <c r="H710" s="17">
        <v>5.6029999999999998</v>
      </c>
      <c r="J710" t="b">
        <v>1</v>
      </c>
      <c r="M710" t="s">
        <v>226</v>
      </c>
      <c r="Q710" t="s">
        <v>225</v>
      </c>
      <c r="S710">
        <v>14</v>
      </c>
      <c r="T710">
        <v>9</v>
      </c>
      <c r="U710">
        <v>2012</v>
      </c>
      <c r="W710" t="str">
        <f t="shared" ref="W710:W750" si="23">CONCATENATE(T710, "/",S710,"/",U710)</f>
        <v>9/14/2012</v>
      </c>
    </row>
    <row r="711" spans="1:23">
      <c r="A711" s="6">
        <v>5</v>
      </c>
      <c r="B711" s="14" t="s">
        <v>227</v>
      </c>
      <c r="C711" s="20">
        <v>307306.76</v>
      </c>
      <c r="D711" s="7">
        <v>0</v>
      </c>
      <c r="E711" s="17">
        <v>71.09</v>
      </c>
      <c r="F711" s="17">
        <v>3.7210000000000001</v>
      </c>
      <c r="G711" s="17">
        <v>223.37375929999999</v>
      </c>
      <c r="H711" s="17">
        <v>5.6029999999999998</v>
      </c>
      <c r="J711" t="b">
        <v>1</v>
      </c>
      <c r="M711" t="s">
        <v>228</v>
      </c>
      <c r="Q711" t="s">
        <v>227</v>
      </c>
      <c r="S711">
        <v>21</v>
      </c>
      <c r="T711">
        <v>9</v>
      </c>
      <c r="U711">
        <v>2012</v>
      </c>
      <c r="W711" t="str">
        <f t="shared" si="23"/>
        <v>9/21/2012</v>
      </c>
    </row>
    <row r="712" spans="1:23">
      <c r="A712" s="6">
        <v>5</v>
      </c>
      <c r="B712" s="14" t="s">
        <v>229</v>
      </c>
      <c r="C712" s="20">
        <v>310141.68</v>
      </c>
      <c r="D712" s="7">
        <v>0</v>
      </c>
      <c r="E712" s="17">
        <v>78.33</v>
      </c>
      <c r="F712" s="17">
        <v>3.6659999999999999</v>
      </c>
      <c r="G712" s="17">
        <v>223.57410189999999</v>
      </c>
      <c r="H712" s="17">
        <v>5.6029999999999998</v>
      </c>
      <c r="J712" t="b">
        <v>1</v>
      </c>
      <c r="M712" t="s">
        <v>230</v>
      </c>
      <c r="Q712" t="s">
        <v>229</v>
      </c>
      <c r="S712">
        <v>28</v>
      </c>
      <c r="T712">
        <v>9</v>
      </c>
      <c r="U712">
        <v>2012</v>
      </c>
      <c r="W712" t="str">
        <f t="shared" si="23"/>
        <v>9/28/2012</v>
      </c>
    </row>
    <row r="713" spans="1:23">
      <c r="A713" s="6">
        <v>5</v>
      </c>
      <c r="B713" s="14" t="s">
        <v>231</v>
      </c>
      <c r="C713" s="20">
        <v>343048.29</v>
      </c>
      <c r="D713" s="7">
        <v>0</v>
      </c>
      <c r="E713" s="17">
        <v>71.17</v>
      </c>
      <c r="F713" s="17">
        <v>3.617</v>
      </c>
      <c r="G713" s="17">
        <v>223.77444439999999</v>
      </c>
      <c r="H713" s="17">
        <v>5.4219999999999997</v>
      </c>
      <c r="J713" t="b">
        <v>1</v>
      </c>
      <c r="M713">
        <v>5</v>
      </c>
      <c r="N713">
        <v>10</v>
      </c>
      <c r="O713">
        <v>2012</v>
      </c>
      <c r="Q713" t="str">
        <f t="shared" ref="Q712:Q750" si="24">CONCATENATE(N713,"/",M713,"/",O713)</f>
        <v>10/5/2012</v>
      </c>
      <c r="S713">
        <v>5</v>
      </c>
    </row>
    <row r="714" spans="1:23">
      <c r="A714" s="6">
        <v>5</v>
      </c>
      <c r="B714" s="14" t="s">
        <v>232</v>
      </c>
      <c r="C714" s="20">
        <v>325345.40999999997</v>
      </c>
      <c r="D714" s="7">
        <v>0</v>
      </c>
      <c r="E714" s="17">
        <v>66.239999999999995</v>
      </c>
      <c r="F714" s="17">
        <v>3.601</v>
      </c>
      <c r="G714" s="17">
        <v>223.97478699999999</v>
      </c>
      <c r="H714" s="17">
        <v>5.4219999999999997</v>
      </c>
      <c r="J714" t="b">
        <v>1</v>
      </c>
      <c r="M714">
        <v>12</v>
      </c>
      <c r="N714">
        <v>10</v>
      </c>
      <c r="O714">
        <v>2012</v>
      </c>
      <c r="Q714" t="str">
        <f t="shared" si="24"/>
        <v>10/12/2012</v>
      </c>
      <c r="S714">
        <v>12</v>
      </c>
    </row>
    <row r="715" spans="1:23">
      <c r="A715" s="6">
        <v>5</v>
      </c>
      <c r="B715" s="14" t="s">
        <v>233</v>
      </c>
      <c r="C715" s="20">
        <v>313358.15000000002</v>
      </c>
      <c r="D715" s="7">
        <v>0</v>
      </c>
      <c r="E715" s="17">
        <v>69.17</v>
      </c>
      <c r="F715" s="17">
        <v>3.5939999999999999</v>
      </c>
      <c r="G715" s="17">
        <v>224.0192873</v>
      </c>
      <c r="H715" s="17">
        <v>5.4219999999999997</v>
      </c>
      <c r="J715" t="b">
        <v>1</v>
      </c>
      <c r="M715" t="s">
        <v>234</v>
      </c>
      <c r="Q715" t="s">
        <v>233</v>
      </c>
      <c r="S715">
        <v>19</v>
      </c>
      <c r="T715">
        <v>10</v>
      </c>
      <c r="U715">
        <v>2012</v>
      </c>
      <c r="W715" t="str">
        <f t="shared" si="23"/>
        <v>10/19/2012</v>
      </c>
    </row>
    <row r="716" spans="1:23">
      <c r="A716" s="6">
        <v>5</v>
      </c>
      <c r="B716" s="14" t="s">
        <v>235</v>
      </c>
      <c r="C716" s="20">
        <v>319550.77</v>
      </c>
      <c r="D716" s="7">
        <v>0</v>
      </c>
      <c r="E716" s="17">
        <v>71.7</v>
      </c>
      <c r="F716" s="17">
        <v>3.5059999999999998</v>
      </c>
      <c r="G716" s="17">
        <v>224.0378139</v>
      </c>
      <c r="H716" s="17">
        <v>5.4219999999999997</v>
      </c>
      <c r="J716" t="b">
        <v>1</v>
      </c>
      <c r="M716" t="s">
        <v>236</v>
      </c>
      <c r="Q716" t="s">
        <v>235</v>
      </c>
      <c r="S716">
        <v>26</v>
      </c>
      <c r="T716">
        <v>10</v>
      </c>
      <c r="U716">
        <v>2012</v>
      </c>
      <c r="W716" t="str">
        <f t="shared" si="23"/>
        <v>10/26/2012</v>
      </c>
    </row>
    <row r="717" spans="1:23">
      <c r="A717" s="6">
        <v>6</v>
      </c>
      <c r="B717" s="14" t="s">
        <v>8</v>
      </c>
      <c r="C717" s="20">
        <v>1652635.1</v>
      </c>
      <c r="D717" s="7">
        <v>0</v>
      </c>
      <c r="E717" s="17">
        <v>40.43</v>
      </c>
      <c r="F717" s="17">
        <v>2.5720000000000001</v>
      </c>
      <c r="G717" s="17">
        <v>212.62235179999999</v>
      </c>
      <c r="H717" s="17">
        <v>7.2590000000000003</v>
      </c>
      <c r="J717" t="b">
        <v>1</v>
      </c>
      <c r="M717">
        <v>5</v>
      </c>
      <c r="N717">
        <v>2</v>
      </c>
      <c r="O717">
        <v>2010</v>
      </c>
      <c r="Q717" t="str">
        <f t="shared" si="24"/>
        <v>2/5/2010</v>
      </c>
      <c r="S717">
        <v>5</v>
      </c>
    </row>
    <row r="718" spans="1:23">
      <c r="A718" s="6">
        <v>6</v>
      </c>
      <c r="B718" s="14" t="s">
        <v>9</v>
      </c>
      <c r="C718" s="20">
        <v>1606283.86</v>
      </c>
      <c r="D718" s="7">
        <v>1</v>
      </c>
      <c r="E718" s="17">
        <v>40.57</v>
      </c>
      <c r="F718" s="17">
        <v>2.548</v>
      </c>
      <c r="G718" s="17">
        <v>212.77004249999999</v>
      </c>
      <c r="H718" s="17">
        <v>7.2590000000000003</v>
      </c>
      <c r="J718" t="b">
        <v>1</v>
      </c>
      <c r="M718">
        <v>12</v>
      </c>
      <c r="N718">
        <v>2</v>
      </c>
      <c r="O718">
        <v>2010</v>
      </c>
      <c r="Q718" t="str">
        <f t="shared" si="24"/>
        <v>2/12/2010</v>
      </c>
      <c r="S718">
        <v>12</v>
      </c>
    </row>
    <row r="719" spans="1:23">
      <c r="A719" s="6">
        <v>6</v>
      </c>
      <c r="B719" s="14" t="s">
        <v>10</v>
      </c>
      <c r="C719" s="20">
        <v>1567138.07</v>
      </c>
      <c r="D719" s="7">
        <v>0</v>
      </c>
      <c r="E719" s="17">
        <v>43.58</v>
      </c>
      <c r="F719" s="17">
        <v>2.5139999999999998</v>
      </c>
      <c r="G719" s="17">
        <v>212.8161546</v>
      </c>
      <c r="H719" s="17">
        <v>7.2590000000000003</v>
      </c>
      <c r="J719" t="b">
        <v>1</v>
      </c>
      <c r="M719" t="s">
        <v>11</v>
      </c>
      <c r="Q719" t="s">
        <v>10</v>
      </c>
      <c r="S719">
        <v>19</v>
      </c>
      <c r="T719">
        <v>2</v>
      </c>
      <c r="U719">
        <v>2010</v>
      </c>
      <c r="W719" t="str">
        <f t="shared" si="23"/>
        <v>2/19/2010</v>
      </c>
    </row>
    <row r="720" spans="1:23">
      <c r="A720" s="6">
        <v>6</v>
      </c>
      <c r="B720" s="14" t="s">
        <v>12</v>
      </c>
      <c r="C720" s="20">
        <v>1432953.21</v>
      </c>
      <c r="D720" s="7">
        <v>0</v>
      </c>
      <c r="E720" s="17">
        <v>47.1</v>
      </c>
      <c r="F720" s="17">
        <v>2.5609999999999999</v>
      </c>
      <c r="G720" s="17">
        <v>212.845337</v>
      </c>
      <c r="H720" s="17">
        <v>7.2590000000000003</v>
      </c>
      <c r="J720" t="b">
        <v>1</v>
      </c>
      <c r="M720" t="s">
        <v>13</v>
      </c>
      <c r="Q720" t="s">
        <v>12</v>
      </c>
      <c r="S720">
        <v>26</v>
      </c>
      <c r="T720">
        <v>2</v>
      </c>
      <c r="U720">
        <v>2010</v>
      </c>
      <c r="W720" t="str">
        <f t="shared" si="23"/>
        <v>2/26/2010</v>
      </c>
    </row>
    <row r="721" spans="1:23">
      <c r="A721" s="6">
        <v>6</v>
      </c>
      <c r="B721" s="14" t="s">
        <v>14</v>
      </c>
      <c r="C721" s="20">
        <v>1601348.82</v>
      </c>
      <c r="D721" s="7">
        <v>0</v>
      </c>
      <c r="E721" s="17">
        <v>49.63</v>
      </c>
      <c r="F721" s="17">
        <v>2.625</v>
      </c>
      <c r="G721" s="17">
        <v>212.8745193</v>
      </c>
      <c r="H721" s="17">
        <v>7.2590000000000003</v>
      </c>
      <c r="J721" t="b">
        <v>1</v>
      </c>
      <c r="M721">
        <v>5</v>
      </c>
      <c r="N721">
        <v>3</v>
      </c>
      <c r="O721">
        <v>2010</v>
      </c>
      <c r="Q721" t="str">
        <f t="shared" si="24"/>
        <v>3/5/2010</v>
      </c>
      <c r="S721">
        <v>5</v>
      </c>
    </row>
    <row r="722" spans="1:23">
      <c r="A722" s="6">
        <v>6</v>
      </c>
      <c r="B722" s="14" t="s">
        <v>15</v>
      </c>
      <c r="C722" s="20">
        <v>1558621.36</v>
      </c>
      <c r="D722" s="7">
        <v>0</v>
      </c>
      <c r="E722" s="17">
        <v>58.82</v>
      </c>
      <c r="F722" s="17">
        <v>2.6669999999999998</v>
      </c>
      <c r="G722" s="17">
        <v>212.9037017</v>
      </c>
      <c r="H722" s="17">
        <v>7.2590000000000003</v>
      </c>
      <c r="J722" t="b">
        <v>1</v>
      </c>
      <c r="M722">
        <v>12</v>
      </c>
      <c r="N722">
        <v>3</v>
      </c>
      <c r="O722">
        <v>2010</v>
      </c>
      <c r="Q722" t="str">
        <f t="shared" si="24"/>
        <v>3/12/2010</v>
      </c>
      <c r="S722">
        <v>12</v>
      </c>
    </row>
    <row r="723" spans="1:23">
      <c r="A723" s="6">
        <v>6</v>
      </c>
      <c r="B723" s="14" t="s">
        <v>16</v>
      </c>
      <c r="C723" s="20">
        <v>1693058.91</v>
      </c>
      <c r="D723" s="7">
        <v>0</v>
      </c>
      <c r="E723" s="17">
        <v>56.55</v>
      </c>
      <c r="F723" s="17">
        <v>2.72</v>
      </c>
      <c r="G723" s="17">
        <v>212.73519350000001</v>
      </c>
      <c r="H723" s="17">
        <v>7.2590000000000003</v>
      </c>
      <c r="J723" t="b">
        <v>1</v>
      </c>
      <c r="M723" t="s">
        <v>17</v>
      </c>
      <c r="Q723" t="s">
        <v>16</v>
      </c>
      <c r="S723">
        <v>19</v>
      </c>
      <c r="T723">
        <v>3</v>
      </c>
      <c r="U723">
        <v>2010</v>
      </c>
      <c r="W723" t="str">
        <f t="shared" si="23"/>
        <v>3/19/2010</v>
      </c>
    </row>
    <row r="724" spans="1:23">
      <c r="A724" s="6">
        <v>6</v>
      </c>
      <c r="B724" s="14" t="s">
        <v>18</v>
      </c>
      <c r="C724" s="20">
        <v>1472033.38</v>
      </c>
      <c r="D724" s="7">
        <v>0</v>
      </c>
      <c r="E724" s="17">
        <v>53.74</v>
      </c>
      <c r="F724" s="17">
        <v>2.7320000000000002</v>
      </c>
      <c r="G724" s="17">
        <v>212.533737</v>
      </c>
      <c r="H724" s="17">
        <v>7.2590000000000003</v>
      </c>
      <c r="J724" t="b">
        <v>1</v>
      </c>
      <c r="M724" t="s">
        <v>19</v>
      </c>
      <c r="Q724" t="s">
        <v>18</v>
      </c>
      <c r="S724">
        <v>26</v>
      </c>
      <c r="T724">
        <v>3</v>
      </c>
      <c r="U724">
        <v>2010</v>
      </c>
      <c r="W724" t="str">
        <f t="shared" si="23"/>
        <v>3/26/2010</v>
      </c>
    </row>
    <row r="725" spans="1:23">
      <c r="A725" s="6">
        <v>6</v>
      </c>
      <c r="B725" s="14" t="s">
        <v>20</v>
      </c>
      <c r="C725" s="20">
        <v>1770333.9</v>
      </c>
      <c r="D725" s="7">
        <v>0</v>
      </c>
      <c r="E725" s="17">
        <v>64.94</v>
      </c>
      <c r="F725" s="17">
        <v>2.7189999999999999</v>
      </c>
      <c r="G725" s="17">
        <v>212.3322805</v>
      </c>
      <c r="H725" s="17">
        <v>7.0919999999999996</v>
      </c>
      <c r="J725" t="b">
        <v>1</v>
      </c>
      <c r="M725">
        <v>2</v>
      </c>
      <c r="N725">
        <v>4</v>
      </c>
      <c r="O725">
        <v>2010</v>
      </c>
      <c r="Q725" t="str">
        <f t="shared" si="24"/>
        <v>4/2/2010</v>
      </c>
      <c r="S725">
        <v>2</v>
      </c>
    </row>
    <row r="726" spans="1:23">
      <c r="A726" s="6">
        <v>6</v>
      </c>
      <c r="B726" s="14" t="s">
        <v>21</v>
      </c>
      <c r="C726" s="20">
        <v>1667181.82</v>
      </c>
      <c r="D726" s="7">
        <v>0</v>
      </c>
      <c r="E726" s="17">
        <v>66.150000000000006</v>
      </c>
      <c r="F726" s="17">
        <v>2.77</v>
      </c>
      <c r="G726" s="17">
        <v>212.1308239</v>
      </c>
      <c r="H726" s="17">
        <v>7.0919999999999996</v>
      </c>
      <c r="J726" t="b">
        <v>1</v>
      </c>
      <c r="M726">
        <v>9</v>
      </c>
      <c r="N726">
        <v>4</v>
      </c>
      <c r="O726">
        <v>2010</v>
      </c>
      <c r="Q726" t="str">
        <f t="shared" si="24"/>
        <v>4/9/2010</v>
      </c>
      <c r="S726">
        <v>9</v>
      </c>
    </row>
    <row r="727" spans="1:23">
      <c r="A727" s="6">
        <v>6</v>
      </c>
      <c r="B727" s="14" t="s">
        <v>22</v>
      </c>
      <c r="C727" s="20">
        <v>1519846.36</v>
      </c>
      <c r="D727" s="7">
        <v>0</v>
      </c>
      <c r="E727" s="17">
        <v>65.680000000000007</v>
      </c>
      <c r="F727" s="17">
        <v>2.8079999999999998</v>
      </c>
      <c r="G727" s="17">
        <v>211.99427650000001</v>
      </c>
      <c r="H727" s="17">
        <v>7.0919999999999996</v>
      </c>
      <c r="J727" t="b">
        <v>1</v>
      </c>
      <c r="M727" t="s">
        <v>23</v>
      </c>
      <c r="Q727" t="s">
        <v>22</v>
      </c>
      <c r="S727">
        <v>16</v>
      </c>
      <c r="T727">
        <v>4</v>
      </c>
      <c r="U727">
        <v>2010</v>
      </c>
      <c r="W727" t="str">
        <f t="shared" si="23"/>
        <v>4/16/2010</v>
      </c>
    </row>
    <row r="728" spans="1:23">
      <c r="A728" s="6">
        <v>6</v>
      </c>
      <c r="B728" s="14" t="s">
        <v>24</v>
      </c>
      <c r="C728" s="20">
        <v>1540435.99</v>
      </c>
      <c r="D728" s="7">
        <v>0</v>
      </c>
      <c r="E728" s="17">
        <v>64.11</v>
      </c>
      <c r="F728" s="17">
        <v>2.7949999999999999</v>
      </c>
      <c r="G728" s="17">
        <v>211.94427450000001</v>
      </c>
      <c r="H728" s="17">
        <v>7.0919999999999996</v>
      </c>
      <c r="J728" t="b">
        <v>1</v>
      </c>
      <c r="M728" t="s">
        <v>25</v>
      </c>
      <c r="Q728" t="s">
        <v>24</v>
      </c>
      <c r="S728">
        <v>23</v>
      </c>
      <c r="T728">
        <v>4</v>
      </c>
      <c r="U728">
        <v>2010</v>
      </c>
      <c r="W728" t="str">
        <f t="shared" si="23"/>
        <v>4/23/2010</v>
      </c>
    </row>
    <row r="729" spans="1:23">
      <c r="A729" s="6">
        <v>6</v>
      </c>
      <c r="B729" s="14" t="s">
        <v>26</v>
      </c>
      <c r="C729" s="20">
        <v>1498080.16</v>
      </c>
      <c r="D729" s="7">
        <v>0</v>
      </c>
      <c r="E729" s="17">
        <v>68.91</v>
      </c>
      <c r="F729" s="17">
        <v>2.78</v>
      </c>
      <c r="G729" s="17">
        <v>211.8942725</v>
      </c>
      <c r="H729" s="17">
        <v>7.0919999999999996</v>
      </c>
      <c r="J729" t="b">
        <v>1</v>
      </c>
      <c r="M729" t="s">
        <v>27</v>
      </c>
      <c r="Q729" t="s">
        <v>26</v>
      </c>
      <c r="S729">
        <v>30</v>
      </c>
      <c r="T729">
        <v>4</v>
      </c>
      <c r="U729">
        <v>2010</v>
      </c>
      <c r="W729" t="str">
        <f t="shared" si="23"/>
        <v>4/30/2010</v>
      </c>
    </row>
    <row r="730" spans="1:23">
      <c r="A730" s="6">
        <v>6</v>
      </c>
      <c r="B730" s="14" t="s">
        <v>28</v>
      </c>
      <c r="C730" s="20">
        <v>1619920.04</v>
      </c>
      <c r="D730" s="7">
        <v>0</v>
      </c>
      <c r="E730" s="17">
        <v>73.680000000000007</v>
      </c>
      <c r="F730" s="17">
        <v>2.835</v>
      </c>
      <c r="G730" s="17">
        <v>211.84427059999999</v>
      </c>
      <c r="H730" s="17">
        <v>7.0919999999999996</v>
      </c>
      <c r="J730" t="b">
        <v>1</v>
      </c>
      <c r="M730">
        <v>7</v>
      </c>
      <c r="N730">
        <v>5</v>
      </c>
      <c r="O730">
        <v>2010</v>
      </c>
      <c r="Q730" t="str">
        <f t="shared" si="24"/>
        <v>5/7/2010</v>
      </c>
      <c r="S730">
        <v>7</v>
      </c>
    </row>
    <row r="731" spans="1:23">
      <c r="A731" s="6">
        <v>6</v>
      </c>
      <c r="B731" s="14" t="s">
        <v>29</v>
      </c>
      <c r="C731" s="20">
        <v>1524059.4</v>
      </c>
      <c r="D731" s="7">
        <v>0</v>
      </c>
      <c r="E731" s="17">
        <v>74.95</v>
      </c>
      <c r="F731" s="17">
        <v>2.8540000000000001</v>
      </c>
      <c r="G731" s="17">
        <v>211.8421769</v>
      </c>
      <c r="H731" s="17">
        <v>7.0919999999999996</v>
      </c>
      <c r="J731" t="b">
        <v>1</v>
      </c>
      <c r="M731" t="s">
        <v>30</v>
      </c>
      <c r="Q731" t="s">
        <v>29</v>
      </c>
      <c r="S731">
        <v>14</v>
      </c>
      <c r="T731">
        <v>5</v>
      </c>
      <c r="U731">
        <v>2010</v>
      </c>
      <c r="W731" t="str">
        <f t="shared" si="23"/>
        <v>5/14/2010</v>
      </c>
    </row>
    <row r="732" spans="1:23">
      <c r="A732" s="6">
        <v>6</v>
      </c>
      <c r="B732" s="14" t="s">
        <v>31</v>
      </c>
      <c r="C732" s="20">
        <v>1531938.44</v>
      </c>
      <c r="D732" s="7">
        <v>0</v>
      </c>
      <c r="E732" s="17">
        <v>74.8</v>
      </c>
      <c r="F732" s="17">
        <v>2.8260000000000001</v>
      </c>
      <c r="G732" s="17">
        <v>212.12753240000001</v>
      </c>
      <c r="H732" s="17">
        <v>7.0919999999999996</v>
      </c>
      <c r="J732" t="b">
        <v>1</v>
      </c>
      <c r="M732" t="s">
        <v>32</v>
      </c>
      <c r="Q732" t="s">
        <v>31</v>
      </c>
      <c r="S732">
        <v>21</v>
      </c>
      <c r="T732">
        <v>5</v>
      </c>
      <c r="U732">
        <v>2010</v>
      </c>
      <c r="W732" t="str">
        <f t="shared" si="23"/>
        <v>5/21/2010</v>
      </c>
    </row>
    <row r="733" spans="1:23">
      <c r="A733" s="6">
        <v>6</v>
      </c>
      <c r="B733" s="14" t="s">
        <v>33</v>
      </c>
      <c r="C733" s="20">
        <v>1644470.66</v>
      </c>
      <c r="D733" s="7">
        <v>0</v>
      </c>
      <c r="E733" s="17">
        <v>78.89</v>
      </c>
      <c r="F733" s="17">
        <v>2.7589999999999999</v>
      </c>
      <c r="G733" s="17">
        <v>212.41288800000001</v>
      </c>
      <c r="H733" s="17">
        <v>7.0919999999999996</v>
      </c>
      <c r="J733" t="b">
        <v>1</v>
      </c>
      <c r="M733" t="s">
        <v>34</v>
      </c>
      <c r="Q733" t="s">
        <v>33</v>
      </c>
      <c r="S733">
        <v>28</v>
      </c>
      <c r="T733">
        <v>5</v>
      </c>
      <c r="U733">
        <v>2010</v>
      </c>
      <c r="W733" t="str">
        <f t="shared" si="23"/>
        <v>5/28/2010</v>
      </c>
    </row>
    <row r="734" spans="1:23">
      <c r="A734" s="6">
        <v>6</v>
      </c>
      <c r="B734" s="14" t="s">
        <v>35</v>
      </c>
      <c r="C734" s="20">
        <v>1857380.09</v>
      </c>
      <c r="D734" s="7">
        <v>0</v>
      </c>
      <c r="E734" s="17">
        <v>79.44</v>
      </c>
      <c r="F734" s="17">
        <v>2.7050000000000001</v>
      </c>
      <c r="G734" s="17">
        <v>212.69824360000001</v>
      </c>
      <c r="H734" s="17">
        <v>7.0919999999999996</v>
      </c>
      <c r="J734" t="b">
        <v>1</v>
      </c>
      <c r="M734">
        <v>4</v>
      </c>
      <c r="N734">
        <v>6</v>
      </c>
      <c r="O734">
        <v>2010</v>
      </c>
      <c r="Q734" t="str">
        <f t="shared" si="24"/>
        <v>6/4/2010</v>
      </c>
      <c r="S734">
        <v>4</v>
      </c>
    </row>
    <row r="735" spans="1:23">
      <c r="A735" s="6">
        <v>6</v>
      </c>
      <c r="B735" s="14" t="s">
        <v>36</v>
      </c>
      <c r="C735" s="20">
        <v>1685652.35</v>
      </c>
      <c r="D735" s="7">
        <v>0</v>
      </c>
      <c r="E735" s="17">
        <v>81.81</v>
      </c>
      <c r="F735" s="17">
        <v>2.6680000000000001</v>
      </c>
      <c r="G735" s="17">
        <v>212.98359919999999</v>
      </c>
      <c r="H735" s="17">
        <v>7.0919999999999996</v>
      </c>
      <c r="J735" t="b">
        <v>1</v>
      </c>
      <c r="M735">
        <v>11</v>
      </c>
      <c r="N735">
        <v>6</v>
      </c>
      <c r="O735">
        <v>2010</v>
      </c>
      <c r="Q735" t="str">
        <f t="shared" si="24"/>
        <v>6/11/2010</v>
      </c>
      <c r="S735">
        <v>11</v>
      </c>
    </row>
    <row r="736" spans="1:23">
      <c r="A736" s="6">
        <v>6</v>
      </c>
      <c r="B736" s="14" t="s">
        <v>37</v>
      </c>
      <c r="C736" s="20">
        <v>1677248.24</v>
      </c>
      <c r="D736" s="7">
        <v>0</v>
      </c>
      <c r="E736" s="17">
        <v>83.89</v>
      </c>
      <c r="F736" s="17">
        <v>2.637</v>
      </c>
      <c r="G736" s="17">
        <v>212.9813843</v>
      </c>
      <c r="H736" s="17">
        <v>7.0919999999999996</v>
      </c>
      <c r="J736" t="b">
        <v>1</v>
      </c>
      <c r="M736" t="s">
        <v>38</v>
      </c>
      <c r="Q736" t="s">
        <v>37</v>
      </c>
      <c r="S736">
        <v>18</v>
      </c>
      <c r="T736">
        <v>6</v>
      </c>
      <c r="U736">
        <v>2010</v>
      </c>
      <c r="W736" t="str">
        <f t="shared" si="23"/>
        <v>6/18/2010</v>
      </c>
    </row>
    <row r="737" spans="1:23">
      <c r="A737" s="6">
        <v>6</v>
      </c>
      <c r="B737" s="14" t="s">
        <v>39</v>
      </c>
      <c r="C737" s="20">
        <v>1640681.88</v>
      </c>
      <c r="D737" s="7">
        <v>0</v>
      </c>
      <c r="E737" s="17">
        <v>84.2</v>
      </c>
      <c r="F737" s="17">
        <v>2.653</v>
      </c>
      <c r="G737" s="17">
        <v>212.86414120000001</v>
      </c>
      <c r="H737" s="17">
        <v>7.0919999999999996</v>
      </c>
      <c r="J737" t="b">
        <v>1</v>
      </c>
      <c r="M737" t="s">
        <v>40</v>
      </c>
      <c r="Q737" t="s">
        <v>39</v>
      </c>
      <c r="S737">
        <v>25</v>
      </c>
      <c r="T737">
        <v>6</v>
      </c>
      <c r="U737">
        <v>2010</v>
      </c>
      <c r="W737" t="str">
        <f t="shared" si="23"/>
        <v>6/25/2010</v>
      </c>
    </row>
    <row r="738" spans="1:23">
      <c r="A738" s="6">
        <v>6</v>
      </c>
      <c r="B738" s="14" t="s">
        <v>41</v>
      </c>
      <c r="C738" s="20">
        <v>1759777.25</v>
      </c>
      <c r="D738" s="7">
        <v>0</v>
      </c>
      <c r="E738" s="17">
        <v>80.34</v>
      </c>
      <c r="F738" s="17">
        <v>2.669</v>
      </c>
      <c r="G738" s="17">
        <v>212.74689799999999</v>
      </c>
      <c r="H738" s="17">
        <v>6.9729999999999999</v>
      </c>
      <c r="J738" t="b">
        <v>1</v>
      </c>
      <c r="M738">
        <v>2</v>
      </c>
      <c r="N738">
        <v>7</v>
      </c>
      <c r="O738">
        <v>2010</v>
      </c>
      <c r="Q738" t="str">
        <f t="shared" si="24"/>
        <v>7/2/2010</v>
      </c>
      <c r="S738">
        <v>2</v>
      </c>
    </row>
    <row r="739" spans="1:23">
      <c r="A739" s="6">
        <v>6</v>
      </c>
      <c r="B739" s="14" t="s">
        <v>42</v>
      </c>
      <c r="C739" s="20">
        <v>1690317.99</v>
      </c>
      <c r="D739" s="7">
        <v>0</v>
      </c>
      <c r="E739" s="17">
        <v>80.930000000000007</v>
      </c>
      <c r="F739" s="17">
        <v>2.6419999999999999</v>
      </c>
      <c r="G739" s="17">
        <v>212.62965489999999</v>
      </c>
      <c r="H739" s="17">
        <v>6.9729999999999999</v>
      </c>
      <c r="J739" t="b">
        <v>1</v>
      </c>
      <c r="M739">
        <v>9</v>
      </c>
      <c r="N739">
        <v>7</v>
      </c>
      <c r="O739">
        <v>2010</v>
      </c>
      <c r="Q739" t="str">
        <f t="shared" si="24"/>
        <v>7/9/2010</v>
      </c>
      <c r="S739">
        <v>9</v>
      </c>
    </row>
    <row r="740" spans="1:23">
      <c r="A740" s="6">
        <v>6</v>
      </c>
      <c r="B740" s="14" t="s">
        <v>43</v>
      </c>
      <c r="C740" s="20">
        <v>1560120.8</v>
      </c>
      <c r="D740" s="7">
        <v>0</v>
      </c>
      <c r="E740" s="17">
        <v>83.75</v>
      </c>
      <c r="F740" s="17">
        <v>2.6230000000000002</v>
      </c>
      <c r="G740" s="17">
        <v>212.62121629999999</v>
      </c>
      <c r="H740" s="17">
        <v>6.9729999999999999</v>
      </c>
      <c r="J740" t="b">
        <v>1</v>
      </c>
      <c r="M740" t="s">
        <v>44</v>
      </c>
      <c r="Q740" t="s">
        <v>43</v>
      </c>
      <c r="S740">
        <v>16</v>
      </c>
      <c r="T740">
        <v>7</v>
      </c>
      <c r="U740">
        <v>2010</v>
      </c>
      <c r="W740" t="str">
        <f t="shared" si="23"/>
        <v>7/16/2010</v>
      </c>
    </row>
    <row r="741" spans="1:23">
      <c r="A741" s="6">
        <v>6</v>
      </c>
      <c r="B741" s="14" t="s">
        <v>45</v>
      </c>
      <c r="C741" s="20">
        <v>1585240.92</v>
      </c>
      <c r="D741" s="7">
        <v>0</v>
      </c>
      <c r="E741" s="17">
        <v>83.9</v>
      </c>
      <c r="F741" s="17">
        <v>2.6080000000000001</v>
      </c>
      <c r="G741" s="17">
        <v>212.75785049999999</v>
      </c>
      <c r="H741" s="17">
        <v>6.9729999999999999</v>
      </c>
      <c r="J741" t="b">
        <v>1</v>
      </c>
      <c r="M741" t="s">
        <v>46</v>
      </c>
      <c r="Q741" t="s">
        <v>45</v>
      </c>
      <c r="S741">
        <v>23</v>
      </c>
      <c r="T741">
        <v>7</v>
      </c>
      <c r="U741">
        <v>2010</v>
      </c>
      <c r="W741" t="str">
        <f t="shared" si="23"/>
        <v>7/23/2010</v>
      </c>
    </row>
    <row r="742" spans="1:23">
      <c r="A742" s="6">
        <v>6</v>
      </c>
      <c r="B742" s="14" t="s">
        <v>47</v>
      </c>
      <c r="C742" s="20">
        <v>1532308.78</v>
      </c>
      <c r="D742" s="7">
        <v>0</v>
      </c>
      <c r="E742" s="17">
        <v>81.37</v>
      </c>
      <c r="F742" s="17">
        <v>2.64</v>
      </c>
      <c r="G742" s="17">
        <v>212.8944846</v>
      </c>
      <c r="H742" s="17">
        <v>6.9729999999999999</v>
      </c>
      <c r="J742" t="b">
        <v>1</v>
      </c>
      <c r="M742" t="s">
        <v>48</v>
      </c>
      <c r="Q742" t="s">
        <v>47</v>
      </c>
      <c r="S742">
        <v>30</v>
      </c>
      <c r="T742">
        <v>7</v>
      </c>
      <c r="U742">
        <v>2010</v>
      </c>
      <c r="W742" t="str">
        <f t="shared" si="23"/>
        <v>7/30/2010</v>
      </c>
    </row>
    <row r="743" spans="1:23">
      <c r="A743" s="6">
        <v>6</v>
      </c>
      <c r="B743" s="14" t="s">
        <v>49</v>
      </c>
      <c r="C743" s="20">
        <v>1633241.59</v>
      </c>
      <c r="D743" s="7">
        <v>0</v>
      </c>
      <c r="E743" s="17">
        <v>86.61</v>
      </c>
      <c r="F743" s="17">
        <v>2.6269999999999998</v>
      </c>
      <c r="G743" s="17">
        <v>213.0311188</v>
      </c>
      <c r="H743" s="17">
        <v>6.9729999999999999</v>
      </c>
      <c r="J743" t="b">
        <v>1</v>
      </c>
      <c r="M743">
        <v>6</v>
      </c>
      <c r="N743">
        <v>8</v>
      </c>
      <c r="O743">
        <v>2010</v>
      </c>
      <c r="Q743" t="str">
        <f t="shared" si="24"/>
        <v>8/6/2010</v>
      </c>
      <c r="S743">
        <v>6</v>
      </c>
    </row>
    <row r="744" spans="1:23">
      <c r="A744" s="6">
        <v>6</v>
      </c>
      <c r="B744" s="14" t="s">
        <v>50</v>
      </c>
      <c r="C744" s="20">
        <v>1547654.98</v>
      </c>
      <c r="D744" s="7">
        <v>0</v>
      </c>
      <c r="E744" s="17">
        <v>86.83</v>
      </c>
      <c r="F744" s="17">
        <v>2.6920000000000002</v>
      </c>
      <c r="G744" s="17">
        <v>213.16775290000001</v>
      </c>
      <c r="H744" s="17">
        <v>6.9729999999999999</v>
      </c>
      <c r="J744" t="b">
        <v>1</v>
      </c>
      <c r="M744" t="s">
        <v>51</v>
      </c>
      <c r="Q744" t="s">
        <v>50</v>
      </c>
      <c r="S744">
        <v>13</v>
      </c>
      <c r="T744">
        <v>8</v>
      </c>
      <c r="U744">
        <v>2010</v>
      </c>
      <c r="W744" t="str">
        <f t="shared" si="23"/>
        <v>8/13/2010</v>
      </c>
    </row>
    <row r="745" spans="1:23">
      <c r="A745" s="6">
        <v>6</v>
      </c>
      <c r="B745" s="14" t="s">
        <v>52</v>
      </c>
      <c r="C745" s="20">
        <v>1539930.5</v>
      </c>
      <c r="D745" s="7">
        <v>0</v>
      </c>
      <c r="E745" s="17">
        <v>87.36</v>
      </c>
      <c r="F745" s="17">
        <v>2.6640000000000001</v>
      </c>
      <c r="G745" s="17">
        <v>213.12914269999999</v>
      </c>
      <c r="H745" s="17">
        <v>6.9729999999999999</v>
      </c>
      <c r="J745" t="b">
        <v>1</v>
      </c>
      <c r="M745" t="s">
        <v>53</v>
      </c>
      <c r="Q745" t="s">
        <v>52</v>
      </c>
      <c r="S745">
        <v>20</v>
      </c>
      <c r="T745">
        <v>8</v>
      </c>
      <c r="U745">
        <v>2010</v>
      </c>
      <c r="W745" t="str">
        <f t="shared" si="23"/>
        <v>8/20/2010</v>
      </c>
    </row>
    <row r="746" spans="1:23">
      <c r="A746" s="6">
        <v>6</v>
      </c>
      <c r="B746" s="14" t="s">
        <v>54</v>
      </c>
      <c r="C746" s="20">
        <v>1450766.12</v>
      </c>
      <c r="D746" s="7">
        <v>0</v>
      </c>
      <c r="E746" s="17">
        <v>85.71</v>
      </c>
      <c r="F746" s="17">
        <v>2.6190000000000002</v>
      </c>
      <c r="G746" s="17">
        <v>213.0905324</v>
      </c>
      <c r="H746" s="17">
        <v>6.9729999999999999</v>
      </c>
      <c r="J746" t="b">
        <v>1</v>
      </c>
      <c r="M746" t="s">
        <v>55</v>
      </c>
      <c r="Q746" t="s">
        <v>54</v>
      </c>
      <c r="S746">
        <v>27</v>
      </c>
      <c r="T746">
        <v>8</v>
      </c>
      <c r="U746">
        <v>2010</v>
      </c>
      <c r="W746" t="str">
        <f t="shared" si="23"/>
        <v>8/27/2010</v>
      </c>
    </row>
    <row r="747" spans="1:23">
      <c r="A747" s="6">
        <v>6</v>
      </c>
      <c r="B747" s="14" t="s">
        <v>56</v>
      </c>
      <c r="C747" s="20">
        <v>1510925.32</v>
      </c>
      <c r="D747" s="7">
        <v>0</v>
      </c>
      <c r="E747" s="17">
        <v>82.15</v>
      </c>
      <c r="F747" s="17">
        <v>2.577</v>
      </c>
      <c r="G747" s="17">
        <v>213.05192220000001</v>
      </c>
      <c r="H747" s="17">
        <v>6.9729999999999999</v>
      </c>
      <c r="J747" t="b">
        <v>1</v>
      </c>
      <c r="M747">
        <v>3</v>
      </c>
      <c r="N747">
        <v>9</v>
      </c>
      <c r="O747">
        <v>2010</v>
      </c>
      <c r="Q747" t="str">
        <f t="shared" si="24"/>
        <v>9/3/2010</v>
      </c>
      <c r="S747">
        <v>3</v>
      </c>
    </row>
    <row r="748" spans="1:23">
      <c r="A748" s="6">
        <v>6</v>
      </c>
      <c r="B748" s="14" t="s">
        <v>57</v>
      </c>
      <c r="C748" s="20">
        <v>1424225.44</v>
      </c>
      <c r="D748" s="7">
        <v>1</v>
      </c>
      <c r="E748" s="17">
        <v>78.78</v>
      </c>
      <c r="F748" s="17">
        <v>2.5649999999999999</v>
      </c>
      <c r="G748" s="17">
        <v>213.01331200000001</v>
      </c>
      <c r="H748" s="17">
        <v>6.9729999999999999</v>
      </c>
      <c r="J748" t="b">
        <v>1</v>
      </c>
      <c r="M748">
        <v>10</v>
      </c>
      <c r="N748">
        <v>9</v>
      </c>
      <c r="O748">
        <v>2010</v>
      </c>
      <c r="Q748" t="str">
        <f t="shared" si="24"/>
        <v>9/10/2010</v>
      </c>
      <c r="S748">
        <v>10</v>
      </c>
    </row>
    <row r="749" spans="1:23">
      <c r="A749" s="6">
        <v>6</v>
      </c>
      <c r="B749" s="14" t="s">
        <v>58</v>
      </c>
      <c r="C749" s="20">
        <v>1308537.75</v>
      </c>
      <c r="D749" s="7">
        <v>0</v>
      </c>
      <c r="E749" s="17">
        <v>81.78</v>
      </c>
      <c r="F749" s="17">
        <v>2.5819999999999999</v>
      </c>
      <c r="G749" s="17">
        <v>213.0398643</v>
      </c>
      <c r="H749" s="17">
        <v>6.9729999999999999</v>
      </c>
      <c r="J749" t="b">
        <v>1</v>
      </c>
      <c r="M749" t="s">
        <v>59</v>
      </c>
      <c r="Q749" t="s">
        <v>58</v>
      </c>
      <c r="S749">
        <v>17</v>
      </c>
      <c r="T749">
        <v>9</v>
      </c>
      <c r="U749">
        <v>2010</v>
      </c>
      <c r="W749" t="str">
        <f t="shared" si="23"/>
        <v>9/17/2010</v>
      </c>
    </row>
    <row r="750" spans="1:23">
      <c r="A750" s="6">
        <v>6</v>
      </c>
      <c r="B750" s="14" t="s">
        <v>60</v>
      </c>
      <c r="C750" s="20">
        <v>1275591.8400000001</v>
      </c>
      <c r="D750" s="7">
        <v>0</v>
      </c>
      <c r="E750" s="17">
        <v>76.489999999999995</v>
      </c>
      <c r="F750" s="17">
        <v>2.6240000000000001</v>
      </c>
      <c r="G750" s="17">
        <v>213.11528860000001</v>
      </c>
      <c r="H750" s="17">
        <v>6.9729999999999999</v>
      </c>
      <c r="J750" t="b">
        <v>1</v>
      </c>
      <c r="M750" t="s">
        <v>61</v>
      </c>
      <c r="Q750" t="s">
        <v>60</v>
      </c>
      <c r="S750">
        <v>24</v>
      </c>
      <c r="T750">
        <v>9</v>
      </c>
      <c r="U750">
        <v>2010</v>
      </c>
      <c r="W750" t="str">
        <f t="shared" si="23"/>
        <v>9/24/2010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9AB767-34D5-4A43-A6AD-0D79761FB0F4}">
  <dimension ref="A1:AE751"/>
  <sheetViews>
    <sheetView workbookViewId="0">
      <selection activeCell="C19" sqref="C19"/>
    </sheetView>
  </sheetViews>
  <sheetFormatPr defaultRowHeight="15"/>
  <cols>
    <col min="22" max="22" width="9.140625" style="10"/>
    <col min="29" max="29" width="11.140625" bestFit="1" customWidth="1"/>
  </cols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31">
      <c r="A2" s="2">
        <v>1</v>
      </c>
      <c r="B2" s="4">
        <v>40300</v>
      </c>
      <c r="C2" s="3">
        <v>1643690.9</v>
      </c>
      <c r="D2" s="3">
        <v>0</v>
      </c>
      <c r="E2" s="3">
        <v>42.31</v>
      </c>
      <c r="F2" s="3">
        <v>2.5720000000000001</v>
      </c>
      <c r="G2" s="3">
        <v>211.0963582</v>
      </c>
      <c r="H2" s="3">
        <v>8.1059999999999999</v>
      </c>
      <c r="K2" t="str" cm="1">
        <f t="array" ref="K2:R750">CLEAN(A2:H750)</f>
        <v>1</v>
      </c>
      <c r="L2" t="str">
        <v>40300</v>
      </c>
      <c r="M2" t="str">
        <v>1643690.9</v>
      </c>
      <c r="N2" t="str">
        <v>0</v>
      </c>
      <c r="O2" t="str">
        <v>42.31</v>
      </c>
      <c r="P2" t="str">
        <v>2.572</v>
      </c>
      <c r="Q2" t="str">
        <v>211.0963582</v>
      </c>
      <c r="R2" t="str">
        <v>8.106</v>
      </c>
      <c r="V2" s="11"/>
    </row>
    <row r="3" spans="1:31">
      <c r="A3" s="2">
        <v>1</v>
      </c>
      <c r="B3" s="4">
        <v>40514</v>
      </c>
      <c r="C3" s="3">
        <v>1641957.44</v>
      </c>
      <c r="D3" s="3">
        <v>1</v>
      </c>
      <c r="E3" s="3">
        <v>38.51</v>
      </c>
      <c r="F3" s="3">
        <v>2.548</v>
      </c>
      <c r="G3" s="3">
        <v>211.2421698</v>
      </c>
      <c r="H3" s="3">
        <v>8.1059999999999999</v>
      </c>
      <c r="K3" t="str">
        <v>1</v>
      </c>
      <c r="L3" s="5" t="str">
        <v>40514</v>
      </c>
      <c r="M3" t="str">
        <v>1641957.44</v>
      </c>
      <c r="N3" t="str">
        <v>1</v>
      </c>
      <c r="O3" t="str">
        <v>38.51</v>
      </c>
      <c r="P3" t="str">
        <v>2.548</v>
      </c>
      <c r="Q3" t="str">
        <v>211.2421698</v>
      </c>
      <c r="R3" t="str">
        <v>8.106</v>
      </c>
      <c r="U3" t="s">
        <v>237</v>
      </c>
      <c r="V3" s="12">
        <v>40214</v>
      </c>
      <c r="W3" t="s">
        <v>238</v>
      </c>
      <c r="X3" t="s">
        <v>239</v>
      </c>
      <c r="Y3" t="s">
        <v>240</v>
      </c>
      <c r="Z3" t="s">
        <v>241</v>
      </c>
      <c r="AA3" t="s">
        <v>242</v>
      </c>
      <c r="AB3" t="s">
        <v>243</v>
      </c>
      <c r="AC3" s="5">
        <v>40214</v>
      </c>
    </row>
    <row r="4" spans="1:31">
      <c r="A4" s="2">
        <v>1</v>
      </c>
      <c r="B4" s="3" t="s">
        <v>11</v>
      </c>
      <c r="C4" s="3">
        <v>1611968.17</v>
      </c>
      <c r="D4" s="3">
        <v>0</v>
      </c>
      <c r="E4" s="3">
        <v>39.93</v>
      </c>
      <c r="F4" s="3">
        <v>2.5139999999999998</v>
      </c>
      <c r="G4" s="3">
        <v>211.2891429</v>
      </c>
      <c r="H4" s="3">
        <v>8.1059999999999999</v>
      </c>
      <c r="K4" t="str">
        <v>1</v>
      </c>
      <c r="L4" s="9" t="str">
        <v>19-02-2010</v>
      </c>
      <c r="M4" t="str">
        <v>1611968.17</v>
      </c>
      <c r="N4" t="str">
        <v>0</v>
      </c>
      <c r="O4" t="str">
        <v>39.93</v>
      </c>
      <c r="P4" t="str">
        <v>2.514</v>
      </c>
      <c r="Q4" t="str">
        <v>211.2891429</v>
      </c>
      <c r="R4" t="str">
        <v>8.106</v>
      </c>
      <c r="U4" t="s">
        <v>237</v>
      </c>
      <c r="V4" s="12">
        <v>40221</v>
      </c>
      <c r="W4" t="s">
        <v>244</v>
      </c>
      <c r="X4" t="s">
        <v>237</v>
      </c>
      <c r="Y4" t="s">
        <v>245</v>
      </c>
      <c r="Z4" t="s">
        <v>246</v>
      </c>
      <c r="AA4" t="s">
        <v>247</v>
      </c>
      <c r="AB4" t="s">
        <v>243</v>
      </c>
      <c r="AC4" s="5">
        <v>40221</v>
      </c>
    </row>
    <row r="5" spans="1:31">
      <c r="A5" s="2">
        <v>1</v>
      </c>
      <c r="B5" s="3" t="s">
        <v>13</v>
      </c>
      <c r="C5" s="3">
        <v>1409727.59</v>
      </c>
      <c r="D5" s="3">
        <v>0</v>
      </c>
      <c r="E5" s="3">
        <v>46.63</v>
      </c>
      <c r="F5" s="3">
        <v>2.5609999999999999</v>
      </c>
      <c r="G5" s="3">
        <v>211.31964289999999</v>
      </c>
      <c r="H5" s="3">
        <v>8.1059999999999999</v>
      </c>
      <c r="K5" t="str">
        <v>1</v>
      </c>
      <c r="L5" s="9" t="str">
        <v>26-02-2010</v>
      </c>
      <c r="M5" t="str">
        <v>1409727.59</v>
      </c>
      <c r="N5" t="str">
        <v>0</v>
      </c>
      <c r="O5" t="str">
        <v>46.63</v>
      </c>
      <c r="P5" t="str">
        <v>2.561</v>
      </c>
      <c r="Q5" t="str">
        <v>211.3196429</v>
      </c>
      <c r="R5" t="str">
        <v>8.106</v>
      </c>
      <c r="U5" t="s">
        <v>237</v>
      </c>
      <c r="V5" s="12">
        <v>40228</v>
      </c>
      <c r="W5" t="s">
        <v>248</v>
      </c>
      <c r="X5" t="s">
        <v>239</v>
      </c>
      <c r="Y5" t="s">
        <v>249</v>
      </c>
      <c r="Z5" t="s">
        <v>250</v>
      </c>
      <c r="AA5" t="s">
        <v>251</v>
      </c>
      <c r="AB5" t="s">
        <v>243</v>
      </c>
      <c r="AC5" s="5">
        <v>40228</v>
      </c>
    </row>
    <row r="6" spans="1:31">
      <c r="A6" s="2">
        <v>1</v>
      </c>
      <c r="B6" s="4">
        <v>40301</v>
      </c>
      <c r="C6" s="3">
        <v>1554806.68</v>
      </c>
      <c r="D6" s="3">
        <v>0</v>
      </c>
      <c r="E6" s="3">
        <v>46.5</v>
      </c>
      <c r="F6" s="3">
        <v>2.625</v>
      </c>
      <c r="G6" s="3">
        <v>211.35014290000001</v>
      </c>
      <c r="H6" s="3">
        <v>8.1059999999999999</v>
      </c>
      <c r="K6" t="str">
        <v>1</v>
      </c>
      <c r="L6" t="str">
        <v>40301</v>
      </c>
      <c r="M6" t="str">
        <v>1554806.68</v>
      </c>
      <c r="N6" t="str">
        <v>0</v>
      </c>
      <c r="O6" t="str">
        <v>46.5</v>
      </c>
      <c r="P6" t="str">
        <v>2.625</v>
      </c>
      <c r="Q6" t="str">
        <v>211.3501429</v>
      </c>
      <c r="R6" t="str">
        <v>8.106</v>
      </c>
      <c r="U6" t="s">
        <v>237</v>
      </c>
      <c r="V6" s="12">
        <v>40235</v>
      </c>
      <c r="W6" t="s">
        <v>252</v>
      </c>
      <c r="X6" t="s">
        <v>239</v>
      </c>
      <c r="Y6" t="s">
        <v>253</v>
      </c>
      <c r="Z6" t="s">
        <v>254</v>
      </c>
      <c r="AA6" t="s">
        <v>255</v>
      </c>
      <c r="AB6" t="s">
        <v>243</v>
      </c>
      <c r="AC6" s="5">
        <v>40235</v>
      </c>
    </row>
    <row r="7" spans="1:31">
      <c r="A7" s="2">
        <v>1</v>
      </c>
      <c r="B7" s="4">
        <v>40515</v>
      </c>
      <c r="C7" s="3">
        <v>1439541.59</v>
      </c>
      <c r="D7" s="3">
        <v>0</v>
      </c>
      <c r="E7" s="3">
        <v>57.79</v>
      </c>
      <c r="F7" s="3">
        <v>2.6669999999999998</v>
      </c>
      <c r="G7" s="3">
        <v>211.3806429</v>
      </c>
      <c r="H7" s="3">
        <v>8.1059999999999999</v>
      </c>
      <c r="K7" t="str">
        <v>1</v>
      </c>
      <c r="L7" t="str">
        <v>40515</v>
      </c>
      <c r="M7" t="str">
        <v>1439541.59</v>
      </c>
      <c r="N7" t="str">
        <v>0</v>
      </c>
      <c r="O7" t="str">
        <v>57.79</v>
      </c>
      <c r="P7" t="str">
        <v>2.667</v>
      </c>
      <c r="Q7" t="str">
        <v>211.3806429</v>
      </c>
      <c r="R7" t="str">
        <v>8.106</v>
      </c>
      <c r="U7" t="s">
        <v>237</v>
      </c>
      <c r="V7" s="12">
        <v>40242</v>
      </c>
      <c r="W7" t="s">
        <v>256</v>
      </c>
      <c r="X7" t="s">
        <v>239</v>
      </c>
      <c r="Y7" t="s">
        <v>257</v>
      </c>
      <c r="Z7" t="s">
        <v>258</v>
      </c>
      <c r="AA7" t="s">
        <v>259</v>
      </c>
      <c r="AB7" t="s">
        <v>243</v>
      </c>
      <c r="AC7" s="5">
        <v>40242</v>
      </c>
    </row>
    <row r="8" spans="1:31">
      <c r="A8" s="2">
        <v>1</v>
      </c>
      <c r="B8" s="3" t="s">
        <v>17</v>
      </c>
      <c r="C8" s="3">
        <v>1472515.79</v>
      </c>
      <c r="D8" s="3">
        <v>0</v>
      </c>
      <c r="E8" s="3">
        <v>54.58</v>
      </c>
      <c r="F8" s="3">
        <v>2.72</v>
      </c>
      <c r="G8" s="3">
        <v>211.21563499999999</v>
      </c>
      <c r="H8" s="3">
        <v>8.1059999999999999</v>
      </c>
      <c r="K8" t="str">
        <v>1</v>
      </c>
      <c r="L8" t="str">
        <v>19-03-2010</v>
      </c>
      <c r="M8" t="str">
        <v>1472515.79</v>
      </c>
      <c r="N8" t="str">
        <v>0</v>
      </c>
      <c r="O8" t="str">
        <v>54.58</v>
      </c>
      <c r="P8" t="str">
        <v>2.72</v>
      </c>
      <c r="Q8" t="str">
        <v>211.215635</v>
      </c>
      <c r="R8" t="str">
        <v>8.106</v>
      </c>
      <c r="U8" t="s">
        <v>237</v>
      </c>
      <c r="V8" s="12">
        <v>40249</v>
      </c>
      <c r="W8" t="s">
        <v>260</v>
      </c>
      <c r="X8" t="s">
        <v>239</v>
      </c>
      <c r="Y8" t="s">
        <v>261</v>
      </c>
      <c r="Z8" t="s">
        <v>262</v>
      </c>
      <c r="AA8" t="s">
        <v>263</v>
      </c>
      <c r="AB8" t="s">
        <v>243</v>
      </c>
      <c r="AC8" s="5">
        <v>40249</v>
      </c>
    </row>
    <row r="9" spans="1:31">
      <c r="A9" s="2">
        <v>1</v>
      </c>
      <c r="B9" s="3" t="s">
        <v>19</v>
      </c>
      <c r="C9" s="3">
        <v>1404429.92</v>
      </c>
      <c r="D9" s="3">
        <v>0</v>
      </c>
      <c r="E9" s="3">
        <v>51.45</v>
      </c>
      <c r="F9" s="3">
        <v>2.7320000000000002</v>
      </c>
      <c r="G9" s="3">
        <v>211.01804240000001</v>
      </c>
      <c r="H9" s="3">
        <v>8.1059999999999999</v>
      </c>
      <c r="K9" t="str">
        <v>1</v>
      </c>
      <c r="L9" t="str">
        <v>26-03-2010</v>
      </c>
      <c r="M9" t="str">
        <v>1404429.92</v>
      </c>
      <c r="N9" t="str">
        <v>0</v>
      </c>
      <c r="O9" t="str">
        <v>51.45</v>
      </c>
      <c r="P9" t="str">
        <v>2.732</v>
      </c>
      <c r="Q9" t="str">
        <v>211.0180424</v>
      </c>
      <c r="R9" t="str">
        <v>8.106</v>
      </c>
      <c r="U9" t="s">
        <v>237</v>
      </c>
      <c r="V9" s="12">
        <v>40256</v>
      </c>
      <c r="W9" t="s">
        <v>264</v>
      </c>
      <c r="X9" t="s">
        <v>239</v>
      </c>
      <c r="Y9" t="s">
        <v>265</v>
      </c>
      <c r="Z9" t="s">
        <v>266</v>
      </c>
      <c r="AA9" t="s">
        <v>267</v>
      </c>
      <c r="AB9" t="s">
        <v>243</v>
      </c>
      <c r="AC9" s="5">
        <v>40256</v>
      </c>
    </row>
    <row r="10" spans="1:31">
      <c r="A10" s="2">
        <v>1</v>
      </c>
      <c r="B10" s="4">
        <v>40213</v>
      </c>
      <c r="C10" s="3">
        <v>1594968.28</v>
      </c>
      <c r="D10" s="3">
        <v>0</v>
      </c>
      <c r="E10" s="3">
        <v>62.27</v>
      </c>
      <c r="F10" s="3">
        <v>2.7189999999999999</v>
      </c>
      <c r="G10" s="3">
        <v>210.8204499</v>
      </c>
      <c r="H10" s="3">
        <v>7.8079999999999998</v>
      </c>
      <c r="K10" t="str">
        <v>1</v>
      </c>
      <c r="L10" t="str">
        <v>40213</v>
      </c>
      <c r="M10" t="str">
        <v>1594968.28</v>
      </c>
      <c r="N10" t="str">
        <v>0</v>
      </c>
      <c r="O10" t="str">
        <v>62.27</v>
      </c>
      <c r="P10" t="str">
        <v>2.719</v>
      </c>
      <c r="Q10" t="str">
        <v>210.8204499</v>
      </c>
      <c r="R10" t="str">
        <v>7.808</v>
      </c>
      <c r="U10" t="s">
        <v>237</v>
      </c>
      <c r="V10" s="12">
        <v>40263</v>
      </c>
      <c r="W10" t="s">
        <v>268</v>
      </c>
      <c r="X10" t="s">
        <v>239</v>
      </c>
      <c r="Y10" t="s">
        <v>269</v>
      </c>
      <c r="Z10" t="s">
        <v>270</v>
      </c>
      <c r="AA10" t="s">
        <v>271</v>
      </c>
      <c r="AB10" t="s">
        <v>243</v>
      </c>
      <c r="AC10" s="5">
        <v>40263</v>
      </c>
    </row>
    <row r="11" spans="1:31">
      <c r="A11" s="2">
        <v>1</v>
      </c>
      <c r="B11" s="4">
        <v>40425</v>
      </c>
      <c r="C11" s="3">
        <v>1545418.53</v>
      </c>
      <c r="D11" s="3">
        <v>0</v>
      </c>
      <c r="E11" s="3">
        <v>65.86</v>
      </c>
      <c r="F11" s="3">
        <v>2.77</v>
      </c>
      <c r="G11" s="3">
        <v>210.62285739999999</v>
      </c>
      <c r="H11" s="3">
        <v>7.8079999999999998</v>
      </c>
      <c r="K11" t="str">
        <v>1</v>
      </c>
      <c r="L11" t="str">
        <v>40425</v>
      </c>
      <c r="M11" t="str">
        <v>1545418.53</v>
      </c>
      <c r="N11" t="str">
        <v>0</v>
      </c>
      <c r="O11" t="str">
        <v>65.86</v>
      </c>
      <c r="P11" t="str">
        <v>2.77</v>
      </c>
      <c r="Q11" t="str">
        <v>210.6228574</v>
      </c>
      <c r="R11" t="str">
        <v>7.808</v>
      </c>
      <c r="U11" t="s">
        <v>237</v>
      </c>
      <c r="V11" s="12">
        <v>40270</v>
      </c>
      <c r="W11" t="s">
        <v>272</v>
      </c>
      <c r="X11" t="s">
        <v>239</v>
      </c>
      <c r="Y11" t="s">
        <v>273</v>
      </c>
      <c r="Z11" t="s">
        <v>274</v>
      </c>
      <c r="AA11" t="s">
        <v>275</v>
      </c>
      <c r="AB11" t="s">
        <v>276</v>
      </c>
      <c r="AC11" s="5">
        <v>40270</v>
      </c>
    </row>
    <row r="12" spans="1:31">
      <c r="A12" s="2">
        <v>1</v>
      </c>
      <c r="B12" s="3" t="s">
        <v>23</v>
      </c>
      <c r="C12" s="3">
        <v>1466058.28</v>
      </c>
      <c r="D12" s="3">
        <v>0</v>
      </c>
      <c r="E12" s="3">
        <v>66.319999999999993</v>
      </c>
      <c r="F12" s="3">
        <v>2.8079999999999998</v>
      </c>
      <c r="G12" s="3">
        <v>210.48869999999999</v>
      </c>
      <c r="H12" s="3">
        <v>7.8079999999999998</v>
      </c>
      <c r="K12" t="str">
        <v>1</v>
      </c>
      <c r="L12" t="str">
        <v>16-04-2010</v>
      </c>
      <c r="M12" t="str">
        <v>1466058.28</v>
      </c>
      <c r="N12" t="str">
        <v>0</v>
      </c>
      <c r="O12" t="str">
        <v>66.32</v>
      </c>
      <c r="P12" t="str">
        <v>2.808</v>
      </c>
      <c r="Q12" t="str">
        <v>210.4887</v>
      </c>
      <c r="R12" t="str">
        <v>7.808</v>
      </c>
      <c r="U12" t="s">
        <v>237</v>
      </c>
      <c r="V12" s="12">
        <v>40277</v>
      </c>
      <c r="W12" t="s">
        <v>277</v>
      </c>
      <c r="X12" t="s">
        <v>239</v>
      </c>
      <c r="Y12" t="s">
        <v>278</v>
      </c>
      <c r="Z12" t="s">
        <v>279</v>
      </c>
      <c r="AA12" t="s">
        <v>280</v>
      </c>
      <c r="AB12" t="s">
        <v>276</v>
      </c>
      <c r="AC12" s="5">
        <v>40277</v>
      </c>
    </row>
    <row r="13" spans="1:31">
      <c r="A13" s="2">
        <v>1</v>
      </c>
      <c r="B13" s="3" t="s">
        <v>25</v>
      </c>
      <c r="C13" s="3">
        <v>1391256.12</v>
      </c>
      <c r="D13" s="3">
        <v>0</v>
      </c>
      <c r="E13" s="3">
        <v>64.84</v>
      </c>
      <c r="F13" s="3">
        <v>2.7949999999999999</v>
      </c>
      <c r="G13" s="3">
        <v>210.43912280000001</v>
      </c>
      <c r="H13" s="3">
        <v>7.8079999999999998</v>
      </c>
      <c r="K13" t="str">
        <v>1</v>
      </c>
      <c r="L13" t="str">
        <v>23-04-2010</v>
      </c>
      <c r="M13" t="str">
        <v>1391256.12</v>
      </c>
      <c r="N13" t="str">
        <v>0</v>
      </c>
      <c r="O13" t="str">
        <v>64.84</v>
      </c>
      <c r="P13" t="str">
        <v>2.795</v>
      </c>
      <c r="Q13" t="str">
        <v>210.4391228</v>
      </c>
      <c r="R13" t="str">
        <v>7.808</v>
      </c>
      <c r="U13" t="s">
        <v>237</v>
      </c>
      <c r="V13" s="12" t="s">
        <v>23</v>
      </c>
      <c r="W13" t="s">
        <v>281</v>
      </c>
      <c r="X13" t="s">
        <v>239</v>
      </c>
      <c r="Y13" t="s">
        <v>282</v>
      </c>
      <c r="Z13" t="s">
        <v>283</v>
      </c>
      <c r="AA13" t="s">
        <v>284</v>
      </c>
      <c r="AB13" t="s">
        <v>276</v>
      </c>
      <c r="AC13" s="5" t="s">
        <v>23</v>
      </c>
      <c r="AE13" t="str">
        <f>REPLACE(V13,1,10, "04/16/2010")</f>
        <v>04/16/2010</v>
      </c>
    </row>
    <row r="14" spans="1:31">
      <c r="A14" s="2">
        <v>1</v>
      </c>
      <c r="B14" s="3" t="s">
        <v>27</v>
      </c>
      <c r="C14" s="3">
        <v>1425100.71</v>
      </c>
      <c r="D14" s="3">
        <v>0</v>
      </c>
      <c r="E14" s="3">
        <v>67.41</v>
      </c>
      <c r="F14" s="3">
        <v>2.78</v>
      </c>
      <c r="G14" s="3">
        <v>210.38954559999999</v>
      </c>
      <c r="H14" s="3">
        <v>7.8079999999999998</v>
      </c>
      <c r="K14" t="str">
        <v>1</v>
      </c>
      <c r="L14" t="str">
        <v>30-04-2010</v>
      </c>
      <c r="M14" t="str">
        <v>1425100.71</v>
      </c>
      <c r="N14" t="str">
        <v>0</v>
      </c>
      <c r="O14" t="str">
        <v>67.41</v>
      </c>
      <c r="P14" t="str">
        <v>2.78</v>
      </c>
      <c r="Q14" t="str">
        <v>210.3895456</v>
      </c>
      <c r="R14" t="str">
        <v>7.808</v>
      </c>
      <c r="U14" t="s">
        <v>237</v>
      </c>
      <c r="V14" s="12" t="s">
        <v>25</v>
      </c>
      <c r="W14" t="s">
        <v>285</v>
      </c>
      <c r="X14" t="s">
        <v>239</v>
      </c>
      <c r="Y14" t="s">
        <v>286</v>
      </c>
      <c r="Z14" t="s">
        <v>287</v>
      </c>
      <c r="AA14" t="s">
        <v>288</v>
      </c>
      <c r="AB14" t="s">
        <v>276</v>
      </c>
      <c r="AC14" s="5" t="s">
        <v>25</v>
      </c>
      <c r="AE14" t="str">
        <f>REPLACE(23-4-2010,1,10, "04/23/2010")</f>
        <v>04/23/2010</v>
      </c>
    </row>
    <row r="15" spans="1:31">
      <c r="A15" s="2">
        <v>1</v>
      </c>
      <c r="B15" s="4">
        <v>40364</v>
      </c>
      <c r="C15" s="3">
        <v>1603955.12</v>
      </c>
      <c r="D15" s="3">
        <v>0</v>
      </c>
      <c r="E15" s="3">
        <v>72.55</v>
      </c>
      <c r="F15" s="3">
        <v>2.835</v>
      </c>
      <c r="G15" s="3">
        <v>210.3399684</v>
      </c>
      <c r="H15" s="3">
        <v>7.8079999999999998</v>
      </c>
      <c r="K15" t="str">
        <v>1</v>
      </c>
      <c r="L15" t="str">
        <v>40364</v>
      </c>
      <c r="M15" t="str">
        <v>1603955.12</v>
      </c>
      <c r="N15" t="str">
        <v>0</v>
      </c>
      <c r="O15" t="str">
        <v>72.55</v>
      </c>
      <c r="P15" t="str">
        <v>2.835</v>
      </c>
      <c r="Q15" t="str">
        <v>210.3399684</v>
      </c>
      <c r="R15" t="str">
        <v>7.808</v>
      </c>
      <c r="U15" t="s">
        <v>237</v>
      </c>
      <c r="V15" s="12" t="s">
        <v>27</v>
      </c>
      <c r="W15" t="s">
        <v>289</v>
      </c>
      <c r="X15" t="s">
        <v>239</v>
      </c>
      <c r="Y15" t="s">
        <v>290</v>
      </c>
      <c r="Z15" t="s">
        <v>291</v>
      </c>
      <c r="AA15" t="s">
        <v>292</v>
      </c>
      <c r="AB15" t="s">
        <v>276</v>
      </c>
      <c r="AC15" s="5" t="s">
        <v>27</v>
      </c>
      <c r="AE15" t="str">
        <f>TEXT(AC15, "mm/dd/yyyy")</f>
        <v>30-04-2010</v>
      </c>
    </row>
    <row r="16" spans="1:31">
      <c r="A16" s="2">
        <v>1</v>
      </c>
      <c r="B16" s="3" t="s">
        <v>30</v>
      </c>
      <c r="C16" s="3">
        <v>1494251.5</v>
      </c>
      <c r="D16" s="3">
        <v>0</v>
      </c>
      <c r="E16" s="3">
        <v>74.78</v>
      </c>
      <c r="F16" s="3">
        <v>2.8540000000000001</v>
      </c>
      <c r="G16" s="3">
        <v>210.33742609999999</v>
      </c>
      <c r="H16" s="3">
        <v>7.8079999999999998</v>
      </c>
      <c r="K16" t="str">
        <v>1</v>
      </c>
      <c r="L16" t="str">
        <v>14-05-2010</v>
      </c>
      <c r="M16" t="str">
        <v>1494251.5</v>
      </c>
      <c r="N16" t="str">
        <v>0</v>
      </c>
      <c r="O16" t="str">
        <v>74.78</v>
      </c>
      <c r="P16" t="str">
        <v>2.854</v>
      </c>
      <c r="Q16" t="str">
        <v>210.3374261</v>
      </c>
      <c r="R16" t="str">
        <v>7.808</v>
      </c>
      <c r="U16" t="s">
        <v>237</v>
      </c>
      <c r="V16" s="12">
        <v>40364</v>
      </c>
      <c r="W16" t="s">
        <v>293</v>
      </c>
      <c r="X16" t="s">
        <v>239</v>
      </c>
      <c r="Y16" t="s">
        <v>294</v>
      </c>
      <c r="Z16" t="s">
        <v>295</v>
      </c>
      <c r="AA16" t="s">
        <v>296</v>
      </c>
      <c r="AB16" t="s">
        <v>276</v>
      </c>
      <c r="AC16" s="5">
        <v>40364</v>
      </c>
    </row>
    <row r="17" spans="1:29">
      <c r="A17" s="2">
        <v>1</v>
      </c>
      <c r="B17" s="3" t="s">
        <v>32</v>
      </c>
      <c r="C17" s="3">
        <v>1399662.07</v>
      </c>
      <c r="D17" s="3">
        <v>0</v>
      </c>
      <c r="E17" s="3">
        <v>76.44</v>
      </c>
      <c r="F17" s="3">
        <v>2.8260000000000001</v>
      </c>
      <c r="G17" s="3">
        <v>210.61709339999999</v>
      </c>
      <c r="H17" s="3">
        <v>7.8079999999999998</v>
      </c>
      <c r="K17" t="str">
        <v>1</v>
      </c>
      <c r="L17" t="str">
        <v>21-05-2010</v>
      </c>
      <c r="M17" t="str">
        <v>1399662.07</v>
      </c>
      <c r="N17" t="str">
        <v>0</v>
      </c>
      <c r="O17" t="str">
        <v>76.44</v>
      </c>
      <c r="P17" t="str">
        <v>2.826</v>
      </c>
      <c r="Q17" t="str">
        <v>210.6170934</v>
      </c>
      <c r="R17" t="str">
        <v>7.808</v>
      </c>
      <c r="U17" t="s">
        <v>237</v>
      </c>
      <c r="V17" s="12" t="s">
        <v>30</v>
      </c>
      <c r="W17" t="s">
        <v>297</v>
      </c>
      <c r="X17" t="s">
        <v>239</v>
      </c>
      <c r="Y17" t="s">
        <v>298</v>
      </c>
      <c r="Z17" t="s">
        <v>299</v>
      </c>
      <c r="AA17" t="s">
        <v>300</v>
      </c>
      <c r="AB17" t="s">
        <v>276</v>
      </c>
      <c r="AC17" t="s">
        <v>30</v>
      </c>
    </row>
    <row r="18" spans="1:29">
      <c r="A18" s="2">
        <v>1</v>
      </c>
      <c r="B18" s="3" t="s">
        <v>34</v>
      </c>
      <c r="C18" s="3">
        <v>1432069.95</v>
      </c>
      <c r="D18" s="3">
        <v>0</v>
      </c>
      <c r="E18" s="3">
        <v>80.44</v>
      </c>
      <c r="F18" s="3">
        <v>2.7589999999999999</v>
      </c>
      <c r="G18" s="3">
        <v>210.89676059999999</v>
      </c>
      <c r="H18" s="3">
        <v>7.8079999999999998</v>
      </c>
      <c r="K18" t="str">
        <v>1</v>
      </c>
      <c r="L18" t="str">
        <v>28-05-2010</v>
      </c>
      <c r="M18" t="str">
        <v>1432069.95</v>
      </c>
      <c r="N18" t="str">
        <v>0</v>
      </c>
      <c r="O18" t="str">
        <v>80.44</v>
      </c>
      <c r="P18" t="str">
        <v>2.759</v>
      </c>
      <c r="Q18" t="str">
        <v>210.8967606</v>
      </c>
      <c r="R18" t="str">
        <v>7.808</v>
      </c>
      <c r="U18" t="s">
        <v>237</v>
      </c>
      <c r="V18" s="12" t="s">
        <v>32</v>
      </c>
      <c r="W18" t="s">
        <v>301</v>
      </c>
      <c r="X18" t="s">
        <v>239</v>
      </c>
      <c r="Y18" t="s">
        <v>302</v>
      </c>
      <c r="Z18" t="s">
        <v>303</v>
      </c>
      <c r="AA18" t="s">
        <v>304</v>
      </c>
      <c r="AB18" t="s">
        <v>276</v>
      </c>
      <c r="AC18" t="s">
        <v>32</v>
      </c>
    </row>
    <row r="19" spans="1:29">
      <c r="A19" s="2">
        <v>1</v>
      </c>
      <c r="B19" s="4">
        <v>40274</v>
      </c>
      <c r="C19" s="3">
        <v>1615524.71</v>
      </c>
      <c r="D19" s="3">
        <v>0</v>
      </c>
      <c r="E19" s="3">
        <v>80.69</v>
      </c>
      <c r="F19" s="3">
        <v>2.7050000000000001</v>
      </c>
      <c r="G19" s="3">
        <v>211.1764278</v>
      </c>
      <c r="H19" s="3">
        <v>7.8079999999999998</v>
      </c>
      <c r="K19" t="str">
        <v>1</v>
      </c>
      <c r="L19" t="str">
        <v>40274</v>
      </c>
      <c r="M19" t="str">
        <v>1615524.71</v>
      </c>
      <c r="N19" t="str">
        <v>0</v>
      </c>
      <c r="O19" t="str">
        <v>80.69</v>
      </c>
      <c r="P19" t="str">
        <v>2.705</v>
      </c>
      <c r="Q19" t="str">
        <v>211.1764278</v>
      </c>
      <c r="R19" t="str">
        <v>7.808</v>
      </c>
      <c r="U19" t="s">
        <v>237</v>
      </c>
      <c r="V19" s="12" t="s">
        <v>34</v>
      </c>
      <c r="W19" t="s">
        <v>305</v>
      </c>
      <c r="X19" t="s">
        <v>239</v>
      </c>
      <c r="Y19" t="s">
        <v>306</v>
      </c>
      <c r="Z19" t="s">
        <v>307</v>
      </c>
      <c r="AA19" t="s">
        <v>308</v>
      </c>
      <c r="AB19" t="s">
        <v>276</v>
      </c>
      <c r="AC19" t="s">
        <v>34</v>
      </c>
    </row>
    <row r="20" spans="1:29">
      <c r="A20" s="2">
        <v>1</v>
      </c>
      <c r="B20" s="4">
        <v>40488</v>
      </c>
      <c r="C20" s="3">
        <v>1542561.09</v>
      </c>
      <c r="D20" s="3">
        <v>0</v>
      </c>
      <c r="E20" s="3">
        <v>80.430000000000007</v>
      </c>
      <c r="F20" s="3">
        <v>2.6680000000000001</v>
      </c>
      <c r="G20" s="3">
        <v>211.4560951</v>
      </c>
      <c r="H20" s="3">
        <v>7.8079999999999998</v>
      </c>
      <c r="K20" t="str">
        <v>1</v>
      </c>
      <c r="L20" t="str">
        <v>40488</v>
      </c>
      <c r="M20" t="str">
        <v>1542561.09</v>
      </c>
      <c r="N20" t="str">
        <v>0</v>
      </c>
      <c r="O20" t="str">
        <v>80.43</v>
      </c>
      <c r="P20" t="str">
        <v>2.668</v>
      </c>
      <c r="Q20" t="str">
        <v>211.4560951</v>
      </c>
      <c r="R20" t="str">
        <v>7.808</v>
      </c>
      <c r="U20" t="s">
        <v>237</v>
      </c>
      <c r="V20" s="12">
        <v>40274</v>
      </c>
      <c r="W20" t="s">
        <v>309</v>
      </c>
      <c r="X20" t="s">
        <v>239</v>
      </c>
      <c r="Y20" t="s">
        <v>310</v>
      </c>
      <c r="Z20" t="s">
        <v>311</v>
      </c>
      <c r="AA20" t="s">
        <v>312</v>
      </c>
      <c r="AB20" t="s">
        <v>276</v>
      </c>
      <c r="AC20" s="5">
        <v>40274</v>
      </c>
    </row>
    <row r="21" spans="1:29">
      <c r="A21" s="2">
        <v>1</v>
      </c>
      <c r="B21" s="3" t="s">
        <v>38</v>
      </c>
      <c r="C21" s="3">
        <v>1503284.06</v>
      </c>
      <c r="D21" s="3">
        <v>0</v>
      </c>
      <c r="E21" s="3">
        <v>84.11</v>
      </c>
      <c r="F21" s="3">
        <v>2.637</v>
      </c>
      <c r="G21" s="3">
        <v>211.45377189999999</v>
      </c>
      <c r="H21" s="3">
        <v>7.8079999999999998</v>
      </c>
      <c r="K21" t="str">
        <v>1</v>
      </c>
      <c r="L21" t="str">
        <v>18-06-2010</v>
      </c>
      <c r="M21" t="str">
        <v>1503284.06</v>
      </c>
      <c r="N21" t="str">
        <v>0</v>
      </c>
      <c r="O21" t="str">
        <v>84.11</v>
      </c>
      <c r="P21" t="str">
        <v>2.637</v>
      </c>
      <c r="Q21" t="str">
        <v>211.4537719</v>
      </c>
      <c r="R21" t="str">
        <v>7.808</v>
      </c>
      <c r="U21" t="s">
        <v>237</v>
      </c>
      <c r="V21" s="12">
        <v>40488</v>
      </c>
      <c r="W21" t="s">
        <v>313</v>
      </c>
      <c r="X21" t="s">
        <v>239</v>
      </c>
      <c r="Y21" t="s">
        <v>314</v>
      </c>
      <c r="Z21" t="s">
        <v>315</v>
      </c>
      <c r="AA21" t="s">
        <v>316</v>
      </c>
      <c r="AB21" t="s">
        <v>276</v>
      </c>
      <c r="AC21" s="5">
        <v>40488</v>
      </c>
    </row>
    <row r="22" spans="1:29">
      <c r="A22" s="2">
        <v>1</v>
      </c>
      <c r="B22" s="3" t="s">
        <v>40</v>
      </c>
      <c r="C22" s="3">
        <v>1422711.6</v>
      </c>
      <c r="D22" s="3">
        <v>0</v>
      </c>
      <c r="E22" s="3">
        <v>84.34</v>
      </c>
      <c r="F22" s="3">
        <v>2.653</v>
      </c>
      <c r="G22" s="3">
        <v>211.33865259999999</v>
      </c>
      <c r="H22" s="3">
        <v>7.8079999999999998</v>
      </c>
      <c r="K22" t="str">
        <v>1</v>
      </c>
      <c r="L22" t="str">
        <v>25-06-2010</v>
      </c>
      <c r="M22" t="str">
        <v>1422711.6</v>
      </c>
      <c r="N22" t="str">
        <v>0</v>
      </c>
      <c r="O22" t="str">
        <v>84.34</v>
      </c>
      <c r="P22" t="str">
        <v>2.653</v>
      </c>
      <c r="Q22" t="str">
        <v>211.3386526</v>
      </c>
      <c r="R22" t="str">
        <v>7.808</v>
      </c>
      <c r="U22" t="s">
        <v>237</v>
      </c>
      <c r="V22" s="12" t="s">
        <v>38</v>
      </c>
      <c r="W22" t="s">
        <v>317</v>
      </c>
      <c r="X22" t="s">
        <v>239</v>
      </c>
      <c r="Y22" t="s">
        <v>318</v>
      </c>
      <c r="Z22" t="s">
        <v>319</v>
      </c>
      <c r="AA22" t="s">
        <v>320</v>
      </c>
      <c r="AB22" t="s">
        <v>276</v>
      </c>
      <c r="AC22" t="s">
        <v>38</v>
      </c>
    </row>
    <row r="23" spans="1:29">
      <c r="A23" s="2">
        <v>1</v>
      </c>
      <c r="B23" s="4">
        <v>40216</v>
      </c>
      <c r="C23" s="3">
        <v>1492418.14</v>
      </c>
      <c r="D23" s="3">
        <v>0</v>
      </c>
      <c r="E23" s="3">
        <v>80.91</v>
      </c>
      <c r="F23" s="3">
        <v>2.669</v>
      </c>
      <c r="G23" s="3">
        <v>211.22353330000001</v>
      </c>
      <c r="H23" s="3">
        <v>7.7869999999999999</v>
      </c>
      <c r="K23" t="str">
        <v>1</v>
      </c>
      <c r="L23" t="str">
        <v>40216</v>
      </c>
      <c r="M23" t="str">
        <v>1492418.14</v>
      </c>
      <c r="N23" t="str">
        <v>0</v>
      </c>
      <c r="O23" t="str">
        <v>80.91</v>
      </c>
      <c r="P23" t="str">
        <v>2.669</v>
      </c>
      <c r="Q23" t="str">
        <v>211.2235333</v>
      </c>
      <c r="R23" t="str">
        <v>7.787</v>
      </c>
      <c r="U23" t="s">
        <v>237</v>
      </c>
      <c r="V23" s="12" t="s">
        <v>40</v>
      </c>
      <c r="W23" t="s">
        <v>321</v>
      </c>
      <c r="X23" t="s">
        <v>239</v>
      </c>
      <c r="Y23" t="s">
        <v>322</v>
      </c>
      <c r="Z23" t="s">
        <v>323</v>
      </c>
      <c r="AA23" t="s">
        <v>324</v>
      </c>
      <c r="AB23" t="s">
        <v>276</v>
      </c>
      <c r="AC23" t="s">
        <v>40</v>
      </c>
    </row>
    <row r="24" spans="1:29">
      <c r="A24" s="2">
        <v>1</v>
      </c>
      <c r="B24" s="4">
        <v>40428</v>
      </c>
      <c r="C24" s="3">
        <v>1546074.18</v>
      </c>
      <c r="D24" s="3">
        <v>0</v>
      </c>
      <c r="E24" s="3">
        <v>80.48</v>
      </c>
      <c r="F24" s="3">
        <v>2.6419999999999999</v>
      </c>
      <c r="G24" s="3">
        <v>211.10841400000001</v>
      </c>
      <c r="H24" s="3">
        <v>7.7869999999999999</v>
      </c>
      <c r="K24" t="str">
        <v>1</v>
      </c>
      <c r="L24" t="str">
        <v>40428</v>
      </c>
      <c r="M24" t="str">
        <v>1546074.18</v>
      </c>
      <c r="N24" t="str">
        <v>0</v>
      </c>
      <c r="O24" t="str">
        <v>80.48</v>
      </c>
      <c r="P24" t="str">
        <v>2.642</v>
      </c>
      <c r="Q24" t="str">
        <v>211.108414</v>
      </c>
      <c r="R24" t="str">
        <v>7.787</v>
      </c>
      <c r="U24" t="s">
        <v>237</v>
      </c>
      <c r="V24" s="12">
        <v>40216</v>
      </c>
      <c r="W24" t="s">
        <v>325</v>
      </c>
      <c r="X24" t="s">
        <v>239</v>
      </c>
      <c r="Y24" t="s">
        <v>326</v>
      </c>
      <c r="Z24" t="s">
        <v>327</v>
      </c>
      <c r="AA24" t="s">
        <v>328</v>
      </c>
      <c r="AB24" t="s">
        <v>329</v>
      </c>
      <c r="AC24" s="5">
        <v>40216</v>
      </c>
    </row>
    <row r="25" spans="1:29">
      <c r="A25" s="2">
        <v>1</v>
      </c>
      <c r="B25" s="3" t="s">
        <v>44</v>
      </c>
      <c r="C25" s="3">
        <v>1448938.92</v>
      </c>
      <c r="D25" s="3">
        <v>0</v>
      </c>
      <c r="E25" s="3">
        <v>83.15</v>
      </c>
      <c r="F25" s="3">
        <v>2.6230000000000002</v>
      </c>
      <c r="G25" s="3">
        <v>211.10038539999999</v>
      </c>
      <c r="H25" s="3">
        <v>7.7869999999999999</v>
      </c>
      <c r="K25" t="str">
        <v>1</v>
      </c>
      <c r="L25" t="str">
        <v>16-07-2010</v>
      </c>
      <c r="M25" t="str">
        <v>1448938.92</v>
      </c>
      <c r="N25" t="str">
        <v>0</v>
      </c>
      <c r="O25" t="str">
        <v>83.15</v>
      </c>
      <c r="P25" t="str">
        <v>2.623</v>
      </c>
      <c r="Q25" t="str">
        <v>211.1003854</v>
      </c>
      <c r="R25" t="str">
        <v>7.787</v>
      </c>
      <c r="U25" t="s">
        <v>237</v>
      </c>
      <c r="V25" s="12">
        <v>40428</v>
      </c>
      <c r="W25" t="s">
        <v>330</v>
      </c>
      <c r="X25" t="s">
        <v>239</v>
      </c>
      <c r="Y25" t="s">
        <v>331</v>
      </c>
      <c r="Z25" t="s">
        <v>332</v>
      </c>
      <c r="AA25" t="s">
        <v>333</v>
      </c>
      <c r="AB25" t="s">
        <v>329</v>
      </c>
      <c r="AC25" s="5">
        <v>40428</v>
      </c>
    </row>
    <row r="26" spans="1:29">
      <c r="A26" s="2">
        <v>1</v>
      </c>
      <c r="B26" s="3" t="s">
        <v>46</v>
      </c>
      <c r="C26" s="3">
        <v>1385065.2</v>
      </c>
      <c r="D26" s="3">
        <v>0</v>
      </c>
      <c r="E26" s="3">
        <v>83.36</v>
      </c>
      <c r="F26" s="3">
        <v>2.6080000000000001</v>
      </c>
      <c r="G26" s="3">
        <v>211.2351443</v>
      </c>
      <c r="H26" s="3">
        <v>7.7869999999999999</v>
      </c>
      <c r="K26" t="str">
        <v>1</v>
      </c>
      <c r="L26" t="str">
        <v>23-07-2010</v>
      </c>
      <c r="M26" t="str">
        <v>1385065.2</v>
      </c>
      <c r="N26" t="str">
        <v>0</v>
      </c>
      <c r="O26" t="str">
        <v>83.36</v>
      </c>
      <c r="P26" t="str">
        <v>2.608</v>
      </c>
      <c r="Q26" t="str">
        <v>211.2351443</v>
      </c>
      <c r="R26" t="str">
        <v>7.787</v>
      </c>
      <c r="U26" t="s">
        <v>237</v>
      </c>
      <c r="V26" s="12" t="s">
        <v>44</v>
      </c>
      <c r="W26" t="s">
        <v>334</v>
      </c>
      <c r="X26" t="s">
        <v>239</v>
      </c>
      <c r="Y26" t="s">
        <v>335</v>
      </c>
      <c r="Z26" t="s">
        <v>336</v>
      </c>
      <c r="AA26" t="s">
        <v>337</v>
      </c>
      <c r="AB26" t="s">
        <v>329</v>
      </c>
      <c r="AC26" t="s">
        <v>44</v>
      </c>
    </row>
    <row r="27" spans="1:29">
      <c r="A27" s="2">
        <v>1</v>
      </c>
      <c r="B27" s="3" t="s">
        <v>48</v>
      </c>
      <c r="C27" s="3">
        <v>1371986.6</v>
      </c>
      <c r="D27" s="3">
        <v>0</v>
      </c>
      <c r="E27" s="3">
        <v>81.84</v>
      </c>
      <c r="F27" s="3">
        <v>2.64</v>
      </c>
      <c r="G27" s="3">
        <v>211.36990320000001</v>
      </c>
      <c r="H27" s="3">
        <v>7.7869999999999999</v>
      </c>
      <c r="K27" t="str">
        <v>1</v>
      </c>
      <c r="L27" t="str">
        <v>30-07-2010</v>
      </c>
      <c r="M27" t="str">
        <v>1371986.6</v>
      </c>
      <c r="N27" t="str">
        <v>0</v>
      </c>
      <c r="O27" t="str">
        <v>81.84</v>
      </c>
      <c r="P27" t="str">
        <v>2.64</v>
      </c>
      <c r="Q27" t="str">
        <v>211.3699032</v>
      </c>
      <c r="R27" t="str">
        <v>7.787</v>
      </c>
      <c r="U27" t="s">
        <v>237</v>
      </c>
      <c r="V27" s="12" t="s">
        <v>46</v>
      </c>
      <c r="W27" t="s">
        <v>338</v>
      </c>
      <c r="X27" t="s">
        <v>239</v>
      </c>
      <c r="Y27" t="s">
        <v>339</v>
      </c>
      <c r="Z27" t="s">
        <v>340</v>
      </c>
      <c r="AA27" t="s">
        <v>341</v>
      </c>
      <c r="AB27" t="s">
        <v>329</v>
      </c>
      <c r="AC27" t="s">
        <v>46</v>
      </c>
    </row>
    <row r="28" spans="1:29">
      <c r="A28" s="2">
        <v>1</v>
      </c>
      <c r="B28" s="4">
        <v>40337</v>
      </c>
      <c r="C28" s="3">
        <v>1605491.78</v>
      </c>
      <c r="D28" s="3">
        <v>0</v>
      </c>
      <c r="E28" s="3">
        <v>87.16</v>
      </c>
      <c r="F28" s="3">
        <v>2.6269999999999998</v>
      </c>
      <c r="G28" s="3">
        <v>211.50466209999999</v>
      </c>
      <c r="H28" s="3">
        <v>7.7869999999999999</v>
      </c>
      <c r="K28" t="str">
        <v>1</v>
      </c>
      <c r="L28" t="str">
        <v>40337</v>
      </c>
      <c r="M28" t="str">
        <v>1605491.78</v>
      </c>
      <c r="N28" t="str">
        <v>0</v>
      </c>
      <c r="O28" t="str">
        <v>87.16</v>
      </c>
      <c r="P28" t="str">
        <v>2.627</v>
      </c>
      <c r="Q28" t="str">
        <v>211.5046621</v>
      </c>
      <c r="R28" t="str">
        <v>7.787</v>
      </c>
      <c r="U28" t="s">
        <v>237</v>
      </c>
      <c r="V28" s="12" t="s">
        <v>48</v>
      </c>
      <c r="W28" t="s">
        <v>342</v>
      </c>
      <c r="X28" t="s">
        <v>239</v>
      </c>
      <c r="Y28" t="s">
        <v>343</v>
      </c>
      <c r="Z28" t="s">
        <v>344</v>
      </c>
      <c r="AA28" t="s">
        <v>345</v>
      </c>
      <c r="AB28" t="s">
        <v>329</v>
      </c>
      <c r="AC28" t="s">
        <v>48</v>
      </c>
    </row>
    <row r="29" spans="1:29">
      <c r="A29" s="2">
        <v>1</v>
      </c>
      <c r="B29" s="3" t="s">
        <v>51</v>
      </c>
      <c r="C29" s="3">
        <v>1508237.76</v>
      </c>
      <c r="D29" s="3">
        <v>0</v>
      </c>
      <c r="E29" s="3">
        <v>87</v>
      </c>
      <c r="F29" s="3">
        <v>2.6920000000000002</v>
      </c>
      <c r="G29" s="3">
        <v>211.63942109999999</v>
      </c>
      <c r="H29" s="3">
        <v>7.7869999999999999</v>
      </c>
      <c r="K29" t="str">
        <v>1</v>
      </c>
      <c r="L29" t="str">
        <v>13-08-2010</v>
      </c>
      <c r="M29" t="str">
        <v>1508237.76</v>
      </c>
      <c r="N29" t="str">
        <v>0</v>
      </c>
      <c r="O29" t="str">
        <v>87</v>
      </c>
      <c r="P29" t="str">
        <v>2.692</v>
      </c>
      <c r="Q29" t="str">
        <v>211.6394211</v>
      </c>
      <c r="R29" t="str">
        <v>7.787</v>
      </c>
      <c r="U29" t="s">
        <v>237</v>
      </c>
      <c r="V29" s="12">
        <v>40337</v>
      </c>
      <c r="W29" t="s">
        <v>346</v>
      </c>
      <c r="X29" t="s">
        <v>239</v>
      </c>
      <c r="Y29" t="s">
        <v>347</v>
      </c>
      <c r="Z29" t="s">
        <v>348</v>
      </c>
      <c r="AA29" t="s">
        <v>349</v>
      </c>
      <c r="AB29" t="s">
        <v>329</v>
      </c>
      <c r="AC29" s="5">
        <v>40337</v>
      </c>
    </row>
    <row r="30" spans="1:29">
      <c r="A30" s="2">
        <v>1</v>
      </c>
      <c r="B30" s="3" t="s">
        <v>53</v>
      </c>
      <c r="C30" s="3">
        <v>1513080.49</v>
      </c>
      <c r="D30" s="3">
        <v>0</v>
      </c>
      <c r="E30" s="3">
        <v>86.65</v>
      </c>
      <c r="F30" s="3">
        <v>2.6640000000000001</v>
      </c>
      <c r="G30" s="3">
        <v>211.60336330000001</v>
      </c>
      <c r="H30" s="3">
        <v>7.7869999999999999</v>
      </c>
      <c r="K30" t="str">
        <v>1</v>
      </c>
      <c r="L30" t="str">
        <v>20-08-2010</v>
      </c>
      <c r="M30" t="str">
        <v>1513080.49</v>
      </c>
      <c r="N30" t="str">
        <v>0</v>
      </c>
      <c r="O30" t="str">
        <v>86.65</v>
      </c>
      <c r="P30" t="str">
        <v>2.664</v>
      </c>
      <c r="Q30" t="str">
        <v>211.6033633</v>
      </c>
      <c r="R30" t="str">
        <v>7.787</v>
      </c>
      <c r="U30" t="s">
        <v>237</v>
      </c>
      <c r="V30" s="12" t="s">
        <v>51</v>
      </c>
      <c r="W30" t="s">
        <v>350</v>
      </c>
      <c r="X30" t="s">
        <v>239</v>
      </c>
      <c r="Y30" t="s">
        <v>351</v>
      </c>
      <c r="Z30" t="s">
        <v>352</v>
      </c>
      <c r="AA30" t="s">
        <v>353</v>
      </c>
      <c r="AB30" t="s">
        <v>329</v>
      </c>
      <c r="AC30" t="s">
        <v>51</v>
      </c>
    </row>
    <row r="31" spans="1:29">
      <c r="A31" s="2">
        <v>1</v>
      </c>
      <c r="B31" s="3" t="s">
        <v>55</v>
      </c>
      <c r="C31" s="3">
        <v>1449142.92</v>
      </c>
      <c r="D31" s="3">
        <v>0</v>
      </c>
      <c r="E31" s="3">
        <v>85.22</v>
      </c>
      <c r="F31" s="3">
        <v>2.6190000000000002</v>
      </c>
      <c r="G31" s="3">
        <v>211.5673056</v>
      </c>
      <c r="H31" s="3">
        <v>7.7869999999999999</v>
      </c>
      <c r="K31" t="str">
        <v>1</v>
      </c>
      <c r="L31" t="str">
        <v>27-08-2010</v>
      </c>
      <c r="M31" t="str">
        <v>1449142.92</v>
      </c>
      <c r="N31" t="str">
        <v>0</v>
      </c>
      <c r="O31" t="str">
        <v>85.22</v>
      </c>
      <c r="P31" t="str">
        <v>2.619</v>
      </c>
      <c r="Q31" t="str">
        <v>211.5673056</v>
      </c>
      <c r="R31" t="str">
        <v>7.787</v>
      </c>
      <c r="U31" t="s">
        <v>237</v>
      </c>
      <c r="V31" s="12" t="s">
        <v>53</v>
      </c>
      <c r="W31" t="s">
        <v>354</v>
      </c>
      <c r="X31" t="s">
        <v>239</v>
      </c>
      <c r="Y31" t="s">
        <v>355</v>
      </c>
      <c r="Z31" t="s">
        <v>356</v>
      </c>
      <c r="AA31" t="s">
        <v>357</v>
      </c>
      <c r="AB31" t="s">
        <v>329</v>
      </c>
      <c r="AC31" t="s">
        <v>53</v>
      </c>
    </row>
    <row r="32" spans="1:29">
      <c r="A32" s="2">
        <v>1</v>
      </c>
      <c r="B32" s="4">
        <v>40246</v>
      </c>
      <c r="C32" s="3">
        <v>1540163.53</v>
      </c>
      <c r="D32" s="3">
        <v>0</v>
      </c>
      <c r="E32" s="3">
        <v>81.209999999999994</v>
      </c>
      <c r="F32" s="3">
        <v>2.577</v>
      </c>
      <c r="G32" s="3">
        <v>211.53124790000001</v>
      </c>
      <c r="H32" s="3">
        <v>7.7869999999999999</v>
      </c>
      <c r="K32" t="str">
        <v>1</v>
      </c>
      <c r="L32" t="str">
        <v>40246</v>
      </c>
      <c r="M32" t="str">
        <v>1540163.53</v>
      </c>
      <c r="N32" t="str">
        <v>0</v>
      </c>
      <c r="O32" t="str">
        <v>81.21</v>
      </c>
      <c r="P32" t="str">
        <v>2.577</v>
      </c>
      <c r="Q32" t="str">
        <v>211.5312479</v>
      </c>
      <c r="R32" t="str">
        <v>7.787</v>
      </c>
      <c r="U32" t="s">
        <v>237</v>
      </c>
      <c r="V32" s="12" t="s">
        <v>55</v>
      </c>
      <c r="W32" t="s">
        <v>358</v>
      </c>
      <c r="X32" t="s">
        <v>239</v>
      </c>
      <c r="Y32" t="s">
        <v>359</v>
      </c>
      <c r="Z32" t="s">
        <v>360</v>
      </c>
      <c r="AA32" t="s">
        <v>361</v>
      </c>
      <c r="AB32" t="s">
        <v>329</v>
      </c>
      <c r="AC32" t="s">
        <v>55</v>
      </c>
    </row>
    <row r="33" spans="1:29">
      <c r="A33" s="2">
        <v>1</v>
      </c>
      <c r="B33" s="4">
        <v>40460</v>
      </c>
      <c r="C33" s="3">
        <v>1507460.69</v>
      </c>
      <c r="D33" s="3">
        <v>1</v>
      </c>
      <c r="E33" s="3">
        <v>78.69</v>
      </c>
      <c r="F33" s="3">
        <v>2.5649999999999999</v>
      </c>
      <c r="G33" s="3">
        <v>211.4951902</v>
      </c>
      <c r="H33" s="3">
        <v>7.7869999999999999</v>
      </c>
      <c r="K33" t="str">
        <v>1</v>
      </c>
      <c r="L33" t="str">
        <v>40460</v>
      </c>
      <c r="M33" t="str">
        <v>1507460.69</v>
      </c>
      <c r="N33" t="str">
        <v>1</v>
      </c>
      <c r="O33" t="str">
        <v>78.69</v>
      </c>
      <c r="P33" t="str">
        <v>2.565</v>
      </c>
      <c r="Q33" t="str">
        <v>211.4951902</v>
      </c>
      <c r="R33" t="str">
        <v>7.787</v>
      </c>
      <c r="U33" t="s">
        <v>237</v>
      </c>
      <c r="V33" s="12">
        <v>40246</v>
      </c>
      <c r="W33" t="s">
        <v>362</v>
      </c>
      <c r="X33" t="s">
        <v>239</v>
      </c>
      <c r="Y33" t="s">
        <v>363</v>
      </c>
      <c r="Z33" t="s">
        <v>364</v>
      </c>
      <c r="AA33" t="s">
        <v>365</v>
      </c>
      <c r="AB33" t="s">
        <v>329</v>
      </c>
      <c r="AC33" s="5">
        <v>40246</v>
      </c>
    </row>
    <row r="34" spans="1:29">
      <c r="A34" s="2">
        <v>1</v>
      </c>
      <c r="B34" s="3" t="s">
        <v>59</v>
      </c>
      <c r="C34" s="3">
        <v>1430378.67</v>
      </c>
      <c r="D34" s="3">
        <v>0</v>
      </c>
      <c r="E34" s="3">
        <v>82.11</v>
      </c>
      <c r="F34" s="3">
        <v>2.5819999999999999</v>
      </c>
      <c r="G34" s="3">
        <v>211.52245959999999</v>
      </c>
      <c r="H34" s="3">
        <v>7.7869999999999999</v>
      </c>
      <c r="K34" t="str">
        <v>1</v>
      </c>
      <c r="L34" t="str">
        <v>17-09-2010</v>
      </c>
      <c r="M34" t="str">
        <v>1430378.67</v>
      </c>
      <c r="N34" t="str">
        <v>0</v>
      </c>
      <c r="O34" t="str">
        <v>82.11</v>
      </c>
      <c r="P34" t="str">
        <v>2.582</v>
      </c>
      <c r="Q34" t="str">
        <v>211.5224596</v>
      </c>
      <c r="R34" t="str">
        <v>7.787</v>
      </c>
      <c r="U34" t="s">
        <v>237</v>
      </c>
      <c r="V34" s="12">
        <v>40460</v>
      </c>
      <c r="W34" t="s">
        <v>366</v>
      </c>
      <c r="X34" t="s">
        <v>237</v>
      </c>
      <c r="Y34" t="s">
        <v>367</v>
      </c>
      <c r="Z34" t="s">
        <v>368</v>
      </c>
      <c r="AA34" t="s">
        <v>369</v>
      </c>
      <c r="AB34" t="s">
        <v>329</v>
      </c>
      <c r="AC34" s="5">
        <v>40460</v>
      </c>
    </row>
    <row r="35" spans="1:29">
      <c r="A35" s="2">
        <v>1</v>
      </c>
      <c r="B35" s="3" t="s">
        <v>61</v>
      </c>
      <c r="C35" s="3">
        <v>1351791.03</v>
      </c>
      <c r="D35" s="3">
        <v>0</v>
      </c>
      <c r="E35" s="3">
        <v>80.94</v>
      </c>
      <c r="F35" s="3">
        <v>2.6240000000000001</v>
      </c>
      <c r="G35" s="3">
        <v>211.5972246</v>
      </c>
      <c r="H35" s="3">
        <v>7.7869999999999999</v>
      </c>
      <c r="K35" t="str">
        <v>1</v>
      </c>
      <c r="L35" t="str">
        <v>24-09-2010</v>
      </c>
      <c r="M35" t="str">
        <v>1351791.03</v>
      </c>
      <c r="N35" t="str">
        <v>0</v>
      </c>
      <c r="O35" t="str">
        <v>80.94</v>
      </c>
      <c r="P35" t="str">
        <v>2.624</v>
      </c>
      <c r="Q35" t="str">
        <v>211.5972246</v>
      </c>
      <c r="R35" t="str">
        <v>7.787</v>
      </c>
      <c r="U35" t="s">
        <v>237</v>
      </c>
      <c r="V35" s="12" t="s">
        <v>59</v>
      </c>
      <c r="W35" t="s">
        <v>370</v>
      </c>
      <c r="X35" t="s">
        <v>239</v>
      </c>
      <c r="Y35" t="s">
        <v>371</v>
      </c>
      <c r="Z35" t="s">
        <v>372</v>
      </c>
      <c r="AA35" t="s">
        <v>373</v>
      </c>
      <c r="AB35" t="s">
        <v>329</v>
      </c>
      <c r="AC35" s="5" t="s">
        <v>59</v>
      </c>
    </row>
    <row r="36" spans="1:29">
      <c r="A36" s="2">
        <v>1</v>
      </c>
      <c r="B36" s="4">
        <v>40188</v>
      </c>
      <c r="C36" s="3">
        <v>1453329.5</v>
      </c>
      <c r="D36" s="3">
        <v>0</v>
      </c>
      <c r="E36" s="3">
        <v>71.89</v>
      </c>
      <c r="F36" s="3">
        <v>2.6030000000000002</v>
      </c>
      <c r="G36" s="3">
        <v>211.6719895</v>
      </c>
      <c r="H36" s="3">
        <v>7.8380000000000001</v>
      </c>
      <c r="K36" t="str">
        <v>1</v>
      </c>
      <c r="L36" t="str">
        <v>40188</v>
      </c>
      <c r="M36" t="str">
        <v>1453329.5</v>
      </c>
      <c r="N36" t="str">
        <v>0</v>
      </c>
      <c r="O36" t="str">
        <v>71.89</v>
      </c>
      <c r="P36" t="str">
        <v>2.603</v>
      </c>
      <c r="Q36" t="str">
        <v>211.6719895</v>
      </c>
      <c r="R36" t="str">
        <v>7.838</v>
      </c>
      <c r="U36" t="s">
        <v>237</v>
      </c>
      <c r="V36" s="12" t="s">
        <v>61</v>
      </c>
      <c r="W36" t="s">
        <v>374</v>
      </c>
      <c r="X36" t="s">
        <v>239</v>
      </c>
      <c r="Y36" t="s">
        <v>375</v>
      </c>
      <c r="Z36" t="s">
        <v>376</v>
      </c>
      <c r="AA36" t="s">
        <v>377</v>
      </c>
      <c r="AB36" t="s">
        <v>329</v>
      </c>
      <c r="AC36" t="s">
        <v>61</v>
      </c>
    </row>
    <row r="37" spans="1:29">
      <c r="A37" s="2">
        <v>1</v>
      </c>
      <c r="B37" s="4">
        <v>40400</v>
      </c>
      <c r="C37" s="3">
        <v>1508239.93</v>
      </c>
      <c r="D37" s="3">
        <v>0</v>
      </c>
      <c r="E37" s="3">
        <v>63.93</v>
      </c>
      <c r="F37" s="3">
        <v>2.633</v>
      </c>
      <c r="G37" s="3">
        <v>211.74675439999999</v>
      </c>
      <c r="H37" s="3">
        <v>7.8380000000000001</v>
      </c>
      <c r="K37" t="str">
        <v>1</v>
      </c>
      <c r="L37" t="str">
        <v>40400</v>
      </c>
      <c r="M37" t="str">
        <v>1508239.93</v>
      </c>
      <c r="N37" t="str">
        <v>0</v>
      </c>
      <c r="O37" t="str">
        <v>63.93</v>
      </c>
      <c r="P37" t="str">
        <v>2.633</v>
      </c>
      <c r="Q37" t="str">
        <v>211.7467544</v>
      </c>
      <c r="R37" t="str">
        <v>7.838</v>
      </c>
      <c r="U37" t="s">
        <v>237</v>
      </c>
      <c r="V37" s="12">
        <v>40188</v>
      </c>
      <c r="W37" t="s">
        <v>378</v>
      </c>
      <c r="X37" t="s">
        <v>239</v>
      </c>
      <c r="Y37" t="s">
        <v>379</v>
      </c>
      <c r="Z37" t="s">
        <v>380</v>
      </c>
      <c r="AA37" t="s">
        <v>381</v>
      </c>
      <c r="AB37" t="s">
        <v>382</v>
      </c>
      <c r="AC37" s="5">
        <v>40188</v>
      </c>
    </row>
    <row r="38" spans="1:29">
      <c r="A38" s="2">
        <v>1</v>
      </c>
      <c r="B38" s="3" t="s">
        <v>65</v>
      </c>
      <c r="C38" s="3">
        <v>1459409.1</v>
      </c>
      <c r="D38" s="3">
        <v>0</v>
      </c>
      <c r="E38" s="3">
        <v>67.180000000000007</v>
      </c>
      <c r="F38" s="3">
        <v>2.72</v>
      </c>
      <c r="G38" s="3">
        <v>211.81374360000001</v>
      </c>
      <c r="H38" s="3">
        <v>7.8380000000000001</v>
      </c>
      <c r="K38" t="str">
        <v>1</v>
      </c>
      <c r="L38" t="str">
        <v>15-10-2010</v>
      </c>
      <c r="M38" t="str">
        <v>1459409.1</v>
      </c>
      <c r="N38" t="str">
        <v>0</v>
      </c>
      <c r="O38" t="str">
        <v>67.18</v>
      </c>
      <c r="P38" t="str">
        <v>2.72</v>
      </c>
      <c r="Q38" t="str">
        <v>211.8137436</v>
      </c>
      <c r="R38" t="str">
        <v>7.838</v>
      </c>
      <c r="U38" t="s">
        <v>237</v>
      </c>
      <c r="V38" s="12">
        <v>40400</v>
      </c>
      <c r="W38" t="s">
        <v>383</v>
      </c>
      <c r="X38" t="s">
        <v>239</v>
      </c>
      <c r="Y38" t="s">
        <v>384</v>
      </c>
      <c r="Z38" t="s">
        <v>385</v>
      </c>
      <c r="AA38" t="s">
        <v>386</v>
      </c>
      <c r="AB38" t="s">
        <v>382</v>
      </c>
      <c r="AC38" s="5">
        <v>40400</v>
      </c>
    </row>
    <row r="39" spans="1:29">
      <c r="A39" s="2">
        <v>1</v>
      </c>
      <c r="B39" s="3" t="s">
        <v>67</v>
      </c>
      <c r="C39" s="3">
        <v>1345454</v>
      </c>
      <c r="D39" s="3">
        <v>0</v>
      </c>
      <c r="E39" s="3">
        <v>69.86</v>
      </c>
      <c r="F39" s="3">
        <v>2.7250000000000001</v>
      </c>
      <c r="G39" s="3">
        <v>211.8612937</v>
      </c>
      <c r="H39" s="3">
        <v>7.8380000000000001</v>
      </c>
      <c r="K39" t="str">
        <v>1</v>
      </c>
      <c r="L39" t="str">
        <v>22-10-2010</v>
      </c>
      <c r="M39" t="str">
        <v>1345454</v>
      </c>
      <c r="N39" t="str">
        <v>0</v>
      </c>
      <c r="O39" t="str">
        <v>69.86</v>
      </c>
      <c r="P39" t="str">
        <v>2.725</v>
      </c>
      <c r="Q39" t="str">
        <v>211.8612937</v>
      </c>
      <c r="R39" t="str">
        <v>7.838</v>
      </c>
      <c r="U39" t="s">
        <v>237</v>
      </c>
      <c r="V39" s="12" t="s">
        <v>65</v>
      </c>
      <c r="W39" t="s">
        <v>387</v>
      </c>
      <c r="X39" t="s">
        <v>239</v>
      </c>
      <c r="Y39" t="s">
        <v>388</v>
      </c>
      <c r="Z39" t="s">
        <v>266</v>
      </c>
      <c r="AA39" t="s">
        <v>389</v>
      </c>
      <c r="AB39" t="s">
        <v>382</v>
      </c>
      <c r="AC39" t="s">
        <v>65</v>
      </c>
    </row>
    <row r="40" spans="1:29">
      <c r="A40" s="2">
        <v>1</v>
      </c>
      <c r="B40" s="3" t="s">
        <v>69</v>
      </c>
      <c r="C40" s="3">
        <v>1384209.22</v>
      </c>
      <c r="D40" s="3">
        <v>0</v>
      </c>
      <c r="E40" s="3">
        <v>69.64</v>
      </c>
      <c r="F40" s="3">
        <v>2.7160000000000002</v>
      </c>
      <c r="G40" s="3">
        <v>211.9088438</v>
      </c>
      <c r="H40" s="3">
        <v>7.8380000000000001</v>
      </c>
      <c r="K40" t="str">
        <v>1</v>
      </c>
      <c r="L40" t="str">
        <v>29-10-2010</v>
      </c>
      <c r="M40" t="str">
        <v>1384209.22</v>
      </c>
      <c r="N40" t="str">
        <v>0</v>
      </c>
      <c r="O40" t="str">
        <v>69.64</v>
      </c>
      <c r="P40" t="str">
        <v>2.716</v>
      </c>
      <c r="Q40" t="str">
        <v>211.9088438</v>
      </c>
      <c r="R40" t="str">
        <v>7.838</v>
      </c>
      <c r="U40" t="s">
        <v>237</v>
      </c>
      <c r="V40" s="12" t="s">
        <v>67</v>
      </c>
      <c r="W40" t="s">
        <v>390</v>
      </c>
      <c r="X40" t="s">
        <v>239</v>
      </c>
      <c r="Y40" t="s">
        <v>391</v>
      </c>
      <c r="Z40" t="s">
        <v>392</v>
      </c>
      <c r="AA40" t="s">
        <v>393</v>
      </c>
      <c r="AB40" t="s">
        <v>382</v>
      </c>
      <c r="AC40" t="s">
        <v>67</v>
      </c>
    </row>
    <row r="41" spans="1:29">
      <c r="A41" s="2">
        <v>1</v>
      </c>
      <c r="B41" s="4">
        <v>40309</v>
      </c>
      <c r="C41" s="3">
        <v>1551659.28</v>
      </c>
      <c r="D41" s="3">
        <v>0</v>
      </c>
      <c r="E41" s="3">
        <v>58.74</v>
      </c>
      <c r="F41" s="3">
        <v>2.6890000000000001</v>
      </c>
      <c r="G41" s="3">
        <v>211.95639389999999</v>
      </c>
      <c r="H41" s="3">
        <v>7.8380000000000001</v>
      </c>
      <c r="K41" t="str">
        <v>1</v>
      </c>
      <c r="L41" t="str">
        <v>40309</v>
      </c>
      <c r="M41" t="str">
        <v>1551659.28</v>
      </c>
      <c r="N41" t="str">
        <v>0</v>
      </c>
      <c r="O41" t="str">
        <v>58.74</v>
      </c>
      <c r="P41" t="str">
        <v>2.689</v>
      </c>
      <c r="Q41" t="str">
        <v>211.9563939</v>
      </c>
      <c r="R41" t="str">
        <v>7.838</v>
      </c>
      <c r="U41" t="s">
        <v>237</v>
      </c>
      <c r="V41" s="12" t="s">
        <v>69</v>
      </c>
      <c r="W41" t="s">
        <v>394</v>
      </c>
      <c r="X41" t="s">
        <v>239</v>
      </c>
      <c r="Y41" t="s">
        <v>395</v>
      </c>
      <c r="Z41" t="s">
        <v>396</v>
      </c>
      <c r="AA41" t="s">
        <v>397</v>
      </c>
      <c r="AB41" t="s">
        <v>382</v>
      </c>
      <c r="AC41" t="s">
        <v>69</v>
      </c>
    </row>
    <row r="42" spans="1:29">
      <c r="A42" s="2">
        <v>1</v>
      </c>
      <c r="B42" s="4">
        <v>40523</v>
      </c>
      <c r="C42" s="3">
        <v>1494479.49</v>
      </c>
      <c r="D42" s="3">
        <v>0</v>
      </c>
      <c r="E42" s="3">
        <v>59.61</v>
      </c>
      <c r="F42" s="3">
        <v>2.7280000000000002</v>
      </c>
      <c r="G42" s="3">
        <v>212.00394399999999</v>
      </c>
      <c r="H42" s="3">
        <v>7.8380000000000001</v>
      </c>
      <c r="K42" t="str">
        <v>1</v>
      </c>
      <c r="L42" t="str">
        <v>40523</v>
      </c>
      <c r="M42" t="str">
        <v>1494479.49</v>
      </c>
      <c r="N42" t="str">
        <v>0</v>
      </c>
      <c r="O42" t="str">
        <v>59.61</v>
      </c>
      <c r="P42" t="str">
        <v>2.728</v>
      </c>
      <c r="Q42" t="str">
        <v>212.003944</v>
      </c>
      <c r="R42" t="str">
        <v>7.838</v>
      </c>
      <c r="U42" t="s">
        <v>237</v>
      </c>
      <c r="V42" s="12">
        <v>40309</v>
      </c>
      <c r="W42" t="s">
        <v>398</v>
      </c>
      <c r="X42" t="s">
        <v>239</v>
      </c>
      <c r="Y42" t="s">
        <v>399</v>
      </c>
      <c r="Z42" t="s">
        <v>400</v>
      </c>
      <c r="AA42" t="s">
        <v>401</v>
      </c>
      <c r="AB42" t="s">
        <v>382</v>
      </c>
      <c r="AC42" s="5">
        <v>40309</v>
      </c>
    </row>
    <row r="43" spans="1:29">
      <c r="A43" s="2">
        <v>1</v>
      </c>
      <c r="B43" s="3" t="s">
        <v>73</v>
      </c>
      <c r="C43" s="3">
        <v>1483784.18</v>
      </c>
      <c r="D43" s="3">
        <v>0</v>
      </c>
      <c r="E43" s="3">
        <v>51.41</v>
      </c>
      <c r="F43" s="3">
        <v>2.7709999999999999</v>
      </c>
      <c r="G43" s="3">
        <v>211.8896737</v>
      </c>
      <c r="H43" s="3">
        <v>7.8380000000000001</v>
      </c>
      <c r="K43" t="str">
        <v>1</v>
      </c>
      <c r="L43" t="str">
        <v>19-11-2010</v>
      </c>
      <c r="M43" t="str">
        <v>1483784.18</v>
      </c>
      <c r="N43" t="str">
        <v>0</v>
      </c>
      <c r="O43" t="str">
        <v>51.41</v>
      </c>
      <c r="P43" t="str">
        <v>2.771</v>
      </c>
      <c r="Q43" t="str">
        <v>211.8896737</v>
      </c>
      <c r="R43" t="str">
        <v>7.838</v>
      </c>
      <c r="U43" t="s">
        <v>237</v>
      </c>
      <c r="V43" s="12">
        <v>40523</v>
      </c>
      <c r="W43" t="s">
        <v>402</v>
      </c>
      <c r="X43" t="s">
        <v>239</v>
      </c>
      <c r="Y43" t="s">
        <v>403</v>
      </c>
      <c r="Z43" t="s">
        <v>404</v>
      </c>
      <c r="AA43" t="s">
        <v>405</v>
      </c>
      <c r="AB43" t="s">
        <v>382</v>
      </c>
      <c r="AC43" s="5">
        <v>40523</v>
      </c>
    </row>
    <row r="44" spans="1:29">
      <c r="A44" s="2">
        <v>1</v>
      </c>
      <c r="B44" s="3" t="s">
        <v>75</v>
      </c>
      <c r="C44" s="3">
        <v>1955624.11</v>
      </c>
      <c r="D44" s="3">
        <v>1</v>
      </c>
      <c r="E44" s="3">
        <v>64.52</v>
      </c>
      <c r="F44" s="3">
        <v>2.7349999999999999</v>
      </c>
      <c r="G44" s="3">
        <v>211.74843329999999</v>
      </c>
      <c r="H44" s="3">
        <v>7.8380000000000001</v>
      </c>
      <c r="K44" t="str">
        <v>1</v>
      </c>
      <c r="L44" t="str">
        <v>26-11-2010</v>
      </c>
      <c r="M44" t="str">
        <v>1955624.11</v>
      </c>
      <c r="N44" t="str">
        <v>1</v>
      </c>
      <c r="O44" t="str">
        <v>64.52</v>
      </c>
      <c r="P44" t="str">
        <v>2.735</v>
      </c>
      <c r="Q44" t="str">
        <v>211.7484333</v>
      </c>
      <c r="R44" t="str">
        <v>7.838</v>
      </c>
      <c r="U44" t="s">
        <v>237</v>
      </c>
      <c r="V44" s="12" t="s">
        <v>73</v>
      </c>
      <c r="W44" t="s">
        <v>406</v>
      </c>
      <c r="X44" t="s">
        <v>239</v>
      </c>
      <c r="Y44" t="s">
        <v>407</v>
      </c>
      <c r="Z44" t="s">
        <v>408</v>
      </c>
      <c r="AA44" t="s">
        <v>409</v>
      </c>
      <c r="AB44" t="s">
        <v>382</v>
      </c>
      <c r="AC44" s="5" t="s">
        <v>73</v>
      </c>
    </row>
    <row r="45" spans="1:29">
      <c r="A45" s="2">
        <v>1</v>
      </c>
      <c r="B45" s="4">
        <v>40249</v>
      </c>
      <c r="C45" s="3">
        <v>1548033.78</v>
      </c>
      <c r="D45" s="3">
        <v>0</v>
      </c>
      <c r="E45" s="3">
        <v>49.27</v>
      </c>
      <c r="F45" s="3">
        <v>2.7080000000000002</v>
      </c>
      <c r="G45" s="3">
        <v>211.607193</v>
      </c>
      <c r="H45" s="3">
        <v>7.8380000000000001</v>
      </c>
      <c r="K45" t="str">
        <v>1</v>
      </c>
      <c r="L45" t="str">
        <v>40249</v>
      </c>
      <c r="M45" t="str">
        <v>1548033.78</v>
      </c>
      <c r="N45" t="str">
        <v>0</v>
      </c>
      <c r="O45" t="str">
        <v>49.27</v>
      </c>
      <c r="P45" t="str">
        <v>2.708</v>
      </c>
      <c r="Q45" t="str">
        <v>211.607193</v>
      </c>
      <c r="R45" t="str">
        <v>7.838</v>
      </c>
      <c r="U45" t="s">
        <v>237</v>
      </c>
      <c r="V45" s="12" t="s">
        <v>75</v>
      </c>
      <c r="W45" t="s">
        <v>410</v>
      </c>
      <c r="X45" t="s">
        <v>237</v>
      </c>
      <c r="Y45" t="s">
        <v>411</v>
      </c>
      <c r="Z45" t="s">
        <v>412</v>
      </c>
      <c r="AA45" t="s">
        <v>413</v>
      </c>
      <c r="AB45" t="s">
        <v>382</v>
      </c>
      <c r="AC45" t="s">
        <v>75</v>
      </c>
    </row>
    <row r="46" spans="1:29">
      <c r="A46" s="2">
        <v>1</v>
      </c>
      <c r="B46" s="4">
        <v>40463</v>
      </c>
      <c r="C46" s="3">
        <v>1682614.26</v>
      </c>
      <c r="D46" s="3">
        <v>0</v>
      </c>
      <c r="E46" s="3">
        <v>46.33</v>
      </c>
      <c r="F46" s="3">
        <v>2.843</v>
      </c>
      <c r="G46" s="3">
        <v>211.46595260000001</v>
      </c>
      <c r="H46" s="3">
        <v>7.8380000000000001</v>
      </c>
      <c r="K46" t="str">
        <v>1</v>
      </c>
      <c r="L46" t="str">
        <v>40463</v>
      </c>
      <c r="M46" t="str">
        <v>1682614.26</v>
      </c>
      <c r="N46" t="str">
        <v>0</v>
      </c>
      <c r="O46" t="str">
        <v>46.33</v>
      </c>
      <c r="P46" t="str">
        <v>2.843</v>
      </c>
      <c r="Q46" t="str">
        <v>211.4659526</v>
      </c>
      <c r="R46" t="str">
        <v>7.838</v>
      </c>
      <c r="U46" t="s">
        <v>237</v>
      </c>
      <c r="V46" s="12">
        <v>40249</v>
      </c>
      <c r="W46" t="s">
        <v>414</v>
      </c>
      <c r="X46" t="s">
        <v>239</v>
      </c>
      <c r="Y46" t="s">
        <v>415</v>
      </c>
      <c r="Z46" t="s">
        <v>416</v>
      </c>
      <c r="AA46" t="s">
        <v>417</v>
      </c>
      <c r="AB46" t="s">
        <v>382</v>
      </c>
      <c r="AC46" s="5">
        <v>40249</v>
      </c>
    </row>
    <row r="47" spans="1:29">
      <c r="A47" s="2">
        <v>1</v>
      </c>
      <c r="B47" s="3" t="s">
        <v>79</v>
      </c>
      <c r="C47" s="3">
        <v>1891034.93</v>
      </c>
      <c r="D47" s="3">
        <v>0</v>
      </c>
      <c r="E47" s="3">
        <v>49.84</v>
      </c>
      <c r="F47" s="3">
        <v>2.8690000000000002</v>
      </c>
      <c r="G47" s="3">
        <v>211.40531240000001</v>
      </c>
      <c r="H47" s="3">
        <v>7.8380000000000001</v>
      </c>
      <c r="K47" t="str">
        <v>1</v>
      </c>
      <c r="L47" t="str">
        <v>17-12-2010</v>
      </c>
      <c r="M47" t="str">
        <v>1891034.93</v>
      </c>
      <c r="N47" t="str">
        <v>0</v>
      </c>
      <c r="O47" t="str">
        <v>49.84</v>
      </c>
      <c r="P47" t="str">
        <v>2.869</v>
      </c>
      <c r="Q47" t="str">
        <v>211.4053124</v>
      </c>
      <c r="R47" t="str">
        <v>7.838</v>
      </c>
      <c r="U47" t="s">
        <v>237</v>
      </c>
      <c r="V47" s="12">
        <v>40463</v>
      </c>
      <c r="W47" t="s">
        <v>418</v>
      </c>
      <c r="X47" t="s">
        <v>239</v>
      </c>
      <c r="Y47" t="s">
        <v>419</v>
      </c>
      <c r="Z47" t="s">
        <v>420</v>
      </c>
      <c r="AA47" t="s">
        <v>421</v>
      </c>
      <c r="AB47" t="s">
        <v>382</v>
      </c>
      <c r="AC47" s="5">
        <v>40463</v>
      </c>
    </row>
    <row r="48" spans="1:29">
      <c r="A48" s="2">
        <v>1</v>
      </c>
      <c r="B48" s="3" t="s">
        <v>81</v>
      </c>
      <c r="C48" s="3">
        <v>2387950.2000000002</v>
      </c>
      <c r="D48" s="3">
        <v>0</v>
      </c>
      <c r="E48" s="3">
        <v>52.33</v>
      </c>
      <c r="F48" s="3">
        <v>2.8860000000000001</v>
      </c>
      <c r="G48" s="3">
        <v>211.40512219999999</v>
      </c>
      <c r="H48" s="3">
        <v>7.8380000000000001</v>
      </c>
      <c r="K48" t="str">
        <v>1</v>
      </c>
      <c r="L48" t="str">
        <v>24-12-2010</v>
      </c>
      <c r="M48" t="str">
        <v>2387950.2</v>
      </c>
      <c r="N48" t="str">
        <v>0</v>
      </c>
      <c r="O48" t="str">
        <v>52.33</v>
      </c>
      <c r="P48" t="str">
        <v>2.886</v>
      </c>
      <c r="Q48" t="str">
        <v>211.4051222</v>
      </c>
      <c r="R48" t="str">
        <v>7.838</v>
      </c>
      <c r="U48" t="s">
        <v>237</v>
      </c>
      <c r="V48" s="12" t="s">
        <v>79</v>
      </c>
      <c r="W48" t="s">
        <v>422</v>
      </c>
      <c r="X48" t="s">
        <v>239</v>
      </c>
      <c r="Y48" t="s">
        <v>423</v>
      </c>
      <c r="Z48" t="s">
        <v>424</v>
      </c>
      <c r="AA48" t="s">
        <v>425</v>
      </c>
      <c r="AB48" t="s">
        <v>382</v>
      </c>
      <c r="AC48" t="s">
        <v>79</v>
      </c>
    </row>
    <row r="49" spans="1:29">
      <c r="A49" s="2">
        <v>1</v>
      </c>
      <c r="B49" s="3" t="s">
        <v>83</v>
      </c>
      <c r="C49" s="3">
        <v>1367320.01</v>
      </c>
      <c r="D49" s="3">
        <v>1</v>
      </c>
      <c r="E49" s="3">
        <v>48.43</v>
      </c>
      <c r="F49" s="3">
        <v>2.9430000000000001</v>
      </c>
      <c r="G49" s="3">
        <v>211.4049321</v>
      </c>
      <c r="H49" s="3">
        <v>7.8380000000000001</v>
      </c>
      <c r="K49" t="str">
        <v>1</v>
      </c>
      <c r="L49" t="str">
        <v>31-12-2010</v>
      </c>
      <c r="M49" t="str">
        <v>1367320.01</v>
      </c>
      <c r="N49" t="str">
        <v>1</v>
      </c>
      <c r="O49" t="str">
        <v>48.43</v>
      </c>
      <c r="P49" t="str">
        <v>2.943</v>
      </c>
      <c r="Q49" t="str">
        <v>211.4049321</v>
      </c>
      <c r="R49" t="str">
        <v>7.838</v>
      </c>
      <c r="U49" t="s">
        <v>237</v>
      </c>
      <c r="V49" s="12" t="s">
        <v>81</v>
      </c>
      <c r="W49" t="s">
        <v>426</v>
      </c>
      <c r="X49" t="s">
        <v>239</v>
      </c>
      <c r="Y49" t="s">
        <v>427</v>
      </c>
      <c r="Z49" t="s">
        <v>428</v>
      </c>
      <c r="AA49" t="s">
        <v>429</v>
      </c>
      <c r="AB49" t="s">
        <v>382</v>
      </c>
      <c r="AC49" t="s">
        <v>81</v>
      </c>
    </row>
    <row r="50" spans="1:29">
      <c r="A50" s="2">
        <v>1</v>
      </c>
      <c r="B50" s="4">
        <v>40725</v>
      </c>
      <c r="C50" s="3">
        <v>1444732.28</v>
      </c>
      <c r="D50" s="3">
        <v>0</v>
      </c>
      <c r="E50" s="3">
        <v>48.27</v>
      </c>
      <c r="F50" s="3">
        <v>2.976</v>
      </c>
      <c r="G50" s="3">
        <v>211.4047419</v>
      </c>
      <c r="H50" s="3">
        <v>7.742</v>
      </c>
      <c r="K50" t="str">
        <v>1</v>
      </c>
      <c r="L50" t="str">
        <v>40725</v>
      </c>
      <c r="M50" t="str">
        <v>1444732.28</v>
      </c>
      <c r="N50" t="str">
        <v>0</v>
      </c>
      <c r="O50" t="str">
        <v>48.27</v>
      </c>
      <c r="P50" t="str">
        <v>2.976</v>
      </c>
      <c r="Q50" t="str">
        <v>211.4047419</v>
      </c>
      <c r="R50" t="str">
        <v>7.742</v>
      </c>
      <c r="U50" t="s">
        <v>237</v>
      </c>
      <c r="V50" s="12" t="s">
        <v>83</v>
      </c>
      <c r="W50" t="s">
        <v>430</v>
      </c>
      <c r="X50" t="s">
        <v>237</v>
      </c>
      <c r="Y50" t="s">
        <v>431</v>
      </c>
      <c r="Z50" t="s">
        <v>432</v>
      </c>
      <c r="AA50" t="s">
        <v>433</v>
      </c>
      <c r="AB50" t="s">
        <v>382</v>
      </c>
      <c r="AC50" t="s">
        <v>83</v>
      </c>
    </row>
    <row r="51" spans="1:29">
      <c r="A51" s="2">
        <v>1</v>
      </c>
      <c r="B51" s="3" t="s">
        <v>86</v>
      </c>
      <c r="C51" s="3">
        <v>1391013.96</v>
      </c>
      <c r="D51" s="3">
        <v>0</v>
      </c>
      <c r="E51" s="3">
        <v>35.4</v>
      </c>
      <c r="F51" s="3">
        <v>2.9830000000000001</v>
      </c>
      <c r="G51" s="3">
        <v>211.45741090000001</v>
      </c>
      <c r="H51" s="3">
        <v>7.742</v>
      </c>
      <c r="K51" t="str">
        <v>1</v>
      </c>
      <c r="L51" t="str">
        <v>14-01-2011</v>
      </c>
      <c r="M51" t="str">
        <v>1391013.96</v>
      </c>
      <c r="N51" t="str">
        <v>0</v>
      </c>
      <c r="O51" t="str">
        <v>35.4</v>
      </c>
      <c r="P51" t="str">
        <v>2.983</v>
      </c>
      <c r="Q51" t="str">
        <v>211.4574109</v>
      </c>
      <c r="R51" t="str">
        <v>7.742</v>
      </c>
      <c r="U51" t="s">
        <v>237</v>
      </c>
      <c r="V51" s="12">
        <v>40725</v>
      </c>
      <c r="W51" t="s">
        <v>434</v>
      </c>
      <c r="X51" t="s">
        <v>239</v>
      </c>
      <c r="Y51" t="s">
        <v>435</v>
      </c>
      <c r="Z51" t="s">
        <v>436</v>
      </c>
      <c r="AA51" t="s">
        <v>437</v>
      </c>
      <c r="AB51" t="s">
        <v>438</v>
      </c>
      <c r="AC51" s="5">
        <v>40725</v>
      </c>
    </row>
    <row r="52" spans="1:29">
      <c r="A52" s="2">
        <v>1</v>
      </c>
      <c r="B52" s="3" t="s">
        <v>88</v>
      </c>
      <c r="C52" s="3">
        <v>1327405.42</v>
      </c>
      <c r="D52" s="3">
        <v>0</v>
      </c>
      <c r="E52" s="3">
        <v>44.04</v>
      </c>
      <c r="F52" s="3">
        <v>3.016</v>
      </c>
      <c r="G52" s="3">
        <v>211.82723429999999</v>
      </c>
      <c r="H52" s="3">
        <v>7.742</v>
      </c>
      <c r="K52" t="str">
        <v>1</v>
      </c>
      <c r="L52" t="str">
        <v>21-01-2011</v>
      </c>
      <c r="M52" t="str">
        <v>1327405.42</v>
      </c>
      <c r="N52" t="str">
        <v>0</v>
      </c>
      <c r="O52" t="str">
        <v>44.04</v>
      </c>
      <c r="P52" t="str">
        <v>3.016</v>
      </c>
      <c r="Q52" t="str">
        <v>211.8272343</v>
      </c>
      <c r="R52" t="str">
        <v>7.742</v>
      </c>
      <c r="U52" t="s">
        <v>237</v>
      </c>
      <c r="V52" s="12" t="s">
        <v>86</v>
      </c>
      <c r="W52" t="s">
        <v>439</v>
      </c>
      <c r="X52" t="s">
        <v>239</v>
      </c>
      <c r="Y52" t="s">
        <v>440</v>
      </c>
      <c r="Z52" t="s">
        <v>441</v>
      </c>
      <c r="AA52" t="s">
        <v>442</v>
      </c>
      <c r="AB52" t="s">
        <v>438</v>
      </c>
      <c r="AC52" t="s">
        <v>86</v>
      </c>
    </row>
    <row r="53" spans="1:29">
      <c r="A53" s="2">
        <v>1</v>
      </c>
      <c r="B53" s="3" t="s">
        <v>90</v>
      </c>
      <c r="C53" s="3">
        <v>1316899.31</v>
      </c>
      <c r="D53" s="3">
        <v>0</v>
      </c>
      <c r="E53" s="3">
        <v>43.83</v>
      </c>
      <c r="F53" s="3">
        <v>3.01</v>
      </c>
      <c r="G53" s="3">
        <v>212.19705769999999</v>
      </c>
      <c r="H53" s="3">
        <v>7.742</v>
      </c>
      <c r="K53" t="str">
        <v>1</v>
      </c>
      <c r="L53" t="str">
        <v>28-01-2011</v>
      </c>
      <c r="M53" t="str">
        <v>1316899.31</v>
      </c>
      <c r="N53" t="str">
        <v>0</v>
      </c>
      <c r="O53" t="str">
        <v>43.83</v>
      </c>
      <c r="P53" t="str">
        <v>3.01</v>
      </c>
      <c r="Q53" t="str">
        <v>212.1970577</v>
      </c>
      <c r="R53" t="str">
        <v>7.742</v>
      </c>
      <c r="U53" t="s">
        <v>237</v>
      </c>
      <c r="V53" s="12" t="s">
        <v>88</v>
      </c>
      <c r="W53" t="s">
        <v>443</v>
      </c>
      <c r="X53" t="s">
        <v>239</v>
      </c>
      <c r="Y53" t="s">
        <v>444</v>
      </c>
      <c r="Z53" t="s">
        <v>445</v>
      </c>
      <c r="AA53" t="s">
        <v>446</v>
      </c>
      <c r="AB53" t="s">
        <v>438</v>
      </c>
      <c r="AC53" t="s">
        <v>88</v>
      </c>
    </row>
    <row r="54" spans="1:29">
      <c r="A54" s="2">
        <v>1</v>
      </c>
      <c r="B54" s="4">
        <v>40635</v>
      </c>
      <c r="C54" s="3">
        <v>1606629.58</v>
      </c>
      <c r="D54" s="3">
        <v>0</v>
      </c>
      <c r="E54" s="3">
        <v>42.27</v>
      </c>
      <c r="F54" s="3">
        <v>2.9889999999999999</v>
      </c>
      <c r="G54" s="3">
        <v>212.56688120000001</v>
      </c>
      <c r="H54" s="3">
        <v>7.742</v>
      </c>
      <c r="K54" t="str">
        <v>1</v>
      </c>
      <c r="L54" t="str">
        <v>40635</v>
      </c>
      <c r="M54" t="str">
        <v>1606629.58</v>
      </c>
      <c r="N54" t="str">
        <v>0</v>
      </c>
      <c r="O54" t="str">
        <v>42.27</v>
      </c>
      <c r="P54" t="str">
        <v>2.989</v>
      </c>
      <c r="Q54" t="str">
        <v>212.5668812</v>
      </c>
      <c r="R54" t="str">
        <v>7.742</v>
      </c>
      <c r="U54" t="s">
        <v>237</v>
      </c>
      <c r="V54" s="12" t="s">
        <v>90</v>
      </c>
      <c r="W54" t="s">
        <v>447</v>
      </c>
      <c r="X54" t="s">
        <v>239</v>
      </c>
      <c r="Y54" t="s">
        <v>448</v>
      </c>
      <c r="Z54" t="s">
        <v>449</v>
      </c>
      <c r="AA54" t="s">
        <v>450</v>
      </c>
      <c r="AB54" t="s">
        <v>438</v>
      </c>
      <c r="AC54" t="s">
        <v>90</v>
      </c>
    </row>
    <row r="55" spans="1:29">
      <c r="A55" s="2">
        <v>1</v>
      </c>
      <c r="B55" s="4">
        <v>40849</v>
      </c>
      <c r="C55" s="3">
        <v>1649614.93</v>
      </c>
      <c r="D55" s="3">
        <v>1</v>
      </c>
      <c r="E55" s="3">
        <v>36.39</v>
      </c>
      <c r="F55" s="3">
        <v>3.0219999999999998</v>
      </c>
      <c r="G55" s="3">
        <v>212.93670460000001</v>
      </c>
      <c r="H55" s="3">
        <v>7.742</v>
      </c>
      <c r="K55" t="str">
        <v>1</v>
      </c>
      <c r="L55" t="str">
        <v>40849</v>
      </c>
      <c r="M55" t="str">
        <v>1649614.93</v>
      </c>
      <c r="N55" t="str">
        <v>1</v>
      </c>
      <c r="O55" t="str">
        <v>36.39</v>
      </c>
      <c r="P55" t="str">
        <v>3.022</v>
      </c>
      <c r="Q55" t="str">
        <v>212.9367046</v>
      </c>
      <c r="R55" t="str">
        <v>7.742</v>
      </c>
      <c r="U55" t="s">
        <v>237</v>
      </c>
      <c r="V55" s="12">
        <v>40635</v>
      </c>
      <c r="W55" t="s">
        <v>451</v>
      </c>
      <c r="X55" t="s">
        <v>239</v>
      </c>
      <c r="Y55" t="s">
        <v>452</v>
      </c>
      <c r="Z55" t="s">
        <v>453</v>
      </c>
      <c r="AA55" t="s">
        <v>454</v>
      </c>
      <c r="AB55" t="s">
        <v>438</v>
      </c>
      <c r="AC55" s="5">
        <v>40635</v>
      </c>
    </row>
    <row r="56" spans="1:29">
      <c r="A56" s="2">
        <v>1</v>
      </c>
      <c r="B56" s="3" t="s">
        <v>94</v>
      </c>
      <c r="C56" s="3">
        <v>1686842.78</v>
      </c>
      <c r="D56" s="3">
        <v>0</v>
      </c>
      <c r="E56" s="3">
        <v>57.36</v>
      </c>
      <c r="F56" s="3">
        <v>3.0449999999999999</v>
      </c>
      <c r="G56" s="3">
        <v>213.24788530000001</v>
      </c>
      <c r="H56" s="3">
        <v>7.742</v>
      </c>
      <c r="K56" t="str">
        <v>1</v>
      </c>
      <c r="L56" t="str">
        <v>18-02-2011</v>
      </c>
      <c r="M56" t="str">
        <v>1686842.78</v>
      </c>
      <c r="N56" t="str">
        <v>0</v>
      </c>
      <c r="O56" t="str">
        <v>57.36</v>
      </c>
      <c r="P56" t="str">
        <v>3.045</v>
      </c>
      <c r="Q56" t="str">
        <v>213.2478853</v>
      </c>
      <c r="R56" t="str">
        <v>7.742</v>
      </c>
      <c r="U56" t="s">
        <v>237</v>
      </c>
      <c r="V56" s="12">
        <v>40849</v>
      </c>
      <c r="W56" t="s">
        <v>455</v>
      </c>
      <c r="X56" t="s">
        <v>237</v>
      </c>
      <c r="Y56" t="s">
        <v>456</v>
      </c>
      <c r="Z56" t="s">
        <v>457</v>
      </c>
      <c r="AA56" t="s">
        <v>458</v>
      </c>
      <c r="AB56" t="s">
        <v>438</v>
      </c>
      <c r="AC56" s="5">
        <v>40849</v>
      </c>
    </row>
    <row r="57" spans="1:29">
      <c r="A57" s="2">
        <v>1</v>
      </c>
      <c r="B57" s="3" t="s">
        <v>96</v>
      </c>
      <c r="C57" s="3">
        <v>1456800.28</v>
      </c>
      <c r="D57" s="3">
        <v>0</v>
      </c>
      <c r="E57" s="3">
        <v>62.9</v>
      </c>
      <c r="F57" s="3">
        <v>3.0649999999999999</v>
      </c>
      <c r="G57" s="3">
        <v>213.53560899999999</v>
      </c>
      <c r="H57" s="3">
        <v>7.742</v>
      </c>
      <c r="K57" t="str">
        <v>1</v>
      </c>
      <c r="L57" t="str">
        <v>25-02-2011</v>
      </c>
      <c r="M57" t="str">
        <v>1456800.28</v>
      </c>
      <c r="N57" t="str">
        <v>0</v>
      </c>
      <c r="O57" t="str">
        <v>62.9</v>
      </c>
      <c r="P57" t="str">
        <v>3.065</v>
      </c>
      <c r="Q57" t="str">
        <v>213.535609</v>
      </c>
      <c r="R57" t="str">
        <v>7.742</v>
      </c>
      <c r="U57" t="s">
        <v>237</v>
      </c>
      <c r="V57" s="12" t="s">
        <v>94</v>
      </c>
      <c r="W57" t="s">
        <v>459</v>
      </c>
      <c r="X57" t="s">
        <v>239</v>
      </c>
      <c r="Y57" t="s">
        <v>460</v>
      </c>
      <c r="Z57" t="s">
        <v>461</v>
      </c>
      <c r="AA57" t="s">
        <v>462</v>
      </c>
      <c r="AB57" t="s">
        <v>438</v>
      </c>
      <c r="AC57" t="s">
        <v>94</v>
      </c>
    </row>
    <row r="58" spans="1:29">
      <c r="A58" s="2">
        <v>1</v>
      </c>
      <c r="B58" s="4">
        <v>40636</v>
      </c>
      <c r="C58" s="3">
        <v>1636263.41</v>
      </c>
      <c r="D58" s="3">
        <v>0</v>
      </c>
      <c r="E58" s="3">
        <v>59.58</v>
      </c>
      <c r="F58" s="3">
        <v>3.2879999999999998</v>
      </c>
      <c r="G58" s="3">
        <v>213.82333270000001</v>
      </c>
      <c r="H58" s="3">
        <v>7.742</v>
      </c>
      <c r="K58" t="str">
        <v>1</v>
      </c>
      <c r="L58" t="str">
        <v>40636</v>
      </c>
      <c r="M58" t="str">
        <v>1636263.41</v>
      </c>
      <c r="N58" t="str">
        <v>0</v>
      </c>
      <c r="O58" t="str">
        <v>59.58</v>
      </c>
      <c r="P58" t="str">
        <v>3.288</v>
      </c>
      <c r="Q58" t="str">
        <v>213.8233327</v>
      </c>
      <c r="R58" t="str">
        <v>7.742</v>
      </c>
      <c r="U58" t="s">
        <v>237</v>
      </c>
      <c r="V58" s="12" t="s">
        <v>96</v>
      </c>
      <c r="W58" t="s">
        <v>463</v>
      </c>
      <c r="X58" t="s">
        <v>239</v>
      </c>
      <c r="Y58" t="s">
        <v>464</v>
      </c>
      <c r="Z58" t="s">
        <v>465</v>
      </c>
      <c r="AA58" t="s">
        <v>466</v>
      </c>
      <c r="AB58" t="s">
        <v>438</v>
      </c>
      <c r="AC58" t="s">
        <v>96</v>
      </c>
    </row>
    <row r="59" spans="1:29">
      <c r="A59" s="2">
        <v>1</v>
      </c>
      <c r="B59" s="4">
        <v>40850</v>
      </c>
      <c r="C59" s="3">
        <v>1553191.63</v>
      </c>
      <c r="D59" s="3">
        <v>0</v>
      </c>
      <c r="E59" s="3">
        <v>53.56</v>
      </c>
      <c r="F59" s="3">
        <v>3.4590000000000001</v>
      </c>
      <c r="G59" s="3">
        <v>214.1110564</v>
      </c>
      <c r="H59" s="3">
        <v>7.742</v>
      </c>
      <c r="K59" t="str">
        <v>1</v>
      </c>
      <c r="L59" t="str">
        <v>40850</v>
      </c>
      <c r="M59" t="str">
        <v>1553191.63</v>
      </c>
      <c r="N59" t="str">
        <v>0</v>
      </c>
      <c r="O59" t="str">
        <v>53.56</v>
      </c>
      <c r="P59" t="str">
        <v>3.459</v>
      </c>
      <c r="Q59" t="str">
        <v>214.1110564</v>
      </c>
      <c r="R59" t="str">
        <v>7.742</v>
      </c>
      <c r="U59" t="s">
        <v>237</v>
      </c>
      <c r="V59" s="12">
        <v>40636</v>
      </c>
      <c r="W59" t="s">
        <v>467</v>
      </c>
      <c r="X59" t="s">
        <v>239</v>
      </c>
      <c r="Y59" t="s">
        <v>468</v>
      </c>
      <c r="Z59" t="s">
        <v>469</v>
      </c>
      <c r="AA59" t="s">
        <v>470</v>
      </c>
      <c r="AB59" t="s">
        <v>438</v>
      </c>
      <c r="AC59" s="5">
        <v>40636</v>
      </c>
    </row>
    <row r="60" spans="1:29">
      <c r="A60" s="2">
        <v>1</v>
      </c>
      <c r="B60" s="3" t="s">
        <v>100</v>
      </c>
      <c r="C60" s="3">
        <v>1576818.06</v>
      </c>
      <c r="D60" s="3">
        <v>0</v>
      </c>
      <c r="E60" s="3">
        <v>62.76</v>
      </c>
      <c r="F60" s="3">
        <v>3.488</v>
      </c>
      <c r="G60" s="3">
        <v>214.36271139999999</v>
      </c>
      <c r="H60" s="3">
        <v>7.742</v>
      </c>
      <c r="K60" t="str">
        <v>1</v>
      </c>
      <c r="L60" t="str">
        <v>18-03-2011</v>
      </c>
      <c r="M60" t="str">
        <v>1576818.06</v>
      </c>
      <c r="N60" t="str">
        <v>0</v>
      </c>
      <c r="O60" t="str">
        <v>62.76</v>
      </c>
      <c r="P60" t="str">
        <v>3.488</v>
      </c>
      <c r="Q60" t="str">
        <v>214.3627114</v>
      </c>
      <c r="R60" t="str">
        <v>7.742</v>
      </c>
      <c r="U60" t="s">
        <v>237</v>
      </c>
      <c r="V60" s="12">
        <v>40850</v>
      </c>
      <c r="W60" t="s">
        <v>471</v>
      </c>
      <c r="X60" t="s">
        <v>239</v>
      </c>
      <c r="Y60" t="s">
        <v>472</v>
      </c>
      <c r="Z60" t="s">
        <v>473</v>
      </c>
      <c r="AA60" t="s">
        <v>474</v>
      </c>
      <c r="AB60" t="s">
        <v>438</v>
      </c>
      <c r="AC60" s="5">
        <v>40850</v>
      </c>
    </row>
    <row r="61" spans="1:29">
      <c r="A61" s="2">
        <v>1</v>
      </c>
      <c r="B61" s="3" t="s">
        <v>102</v>
      </c>
      <c r="C61" s="3">
        <v>1541102.38</v>
      </c>
      <c r="D61" s="3">
        <v>0</v>
      </c>
      <c r="E61" s="3">
        <v>69.97</v>
      </c>
      <c r="F61" s="3">
        <v>3.4729999999999999</v>
      </c>
      <c r="G61" s="3">
        <v>214.59993890000001</v>
      </c>
      <c r="H61" s="3">
        <v>7.742</v>
      </c>
      <c r="K61" t="str">
        <v>1</v>
      </c>
      <c r="L61" t="str">
        <v>25-03-2011</v>
      </c>
      <c r="M61" t="str">
        <v>1541102.38</v>
      </c>
      <c r="N61" t="str">
        <v>0</v>
      </c>
      <c r="O61" t="str">
        <v>69.97</v>
      </c>
      <c r="P61" t="str">
        <v>3.473</v>
      </c>
      <c r="Q61" t="str">
        <v>214.5999389</v>
      </c>
      <c r="R61" t="str">
        <v>7.742</v>
      </c>
      <c r="U61" t="s">
        <v>237</v>
      </c>
      <c r="V61" s="12" t="s">
        <v>100</v>
      </c>
      <c r="W61" t="s">
        <v>475</v>
      </c>
      <c r="X61" t="s">
        <v>239</v>
      </c>
      <c r="Y61" t="s">
        <v>476</v>
      </c>
      <c r="Z61" t="s">
        <v>477</v>
      </c>
      <c r="AA61" t="s">
        <v>478</v>
      </c>
      <c r="AB61" t="s">
        <v>438</v>
      </c>
      <c r="AC61" s="5" t="s">
        <v>100</v>
      </c>
    </row>
    <row r="62" spans="1:29">
      <c r="A62" s="2">
        <v>1</v>
      </c>
      <c r="B62" s="4">
        <v>40547</v>
      </c>
      <c r="C62" s="3">
        <v>1495064.75</v>
      </c>
      <c r="D62" s="3">
        <v>0</v>
      </c>
      <c r="E62" s="3">
        <v>59.17</v>
      </c>
      <c r="F62" s="3">
        <v>3.524</v>
      </c>
      <c r="G62" s="3">
        <v>214.8371664</v>
      </c>
      <c r="H62" s="3">
        <v>7.6820000000000004</v>
      </c>
      <c r="K62" t="str">
        <v>1</v>
      </c>
      <c r="L62" t="str">
        <v>40547</v>
      </c>
      <c r="M62" t="str">
        <v>1495064.75</v>
      </c>
      <c r="N62" t="str">
        <v>0</v>
      </c>
      <c r="O62" t="str">
        <v>59.17</v>
      </c>
      <c r="P62" t="str">
        <v>3.524</v>
      </c>
      <c r="Q62" t="str">
        <v>214.8371664</v>
      </c>
      <c r="R62" t="str">
        <v>7.682</v>
      </c>
      <c r="U62" t="s">
        <v>237</v>
      </c>
      <c r="V62" s="12" t="s">
        <v>102</v>
      </c>
      <c r="W62" t="s">
        <v>479</v>
      </c>
      <c r="X62" t="s">
        <v>239</v>
      </c>
      <c r="Y62" t="s">
        <v>480</v>
      </c>
      <c r="Z62" t="s">
        <v>481</v>
      </c>
      <c r="AA62" t="s">
        <v>482</v>
      </c>
      <c r="AB62" t="s">
        <v>438</v>
      </c>
      <c r="AC62" s="5" t="s">
        <v>102</v>
      </c>
    </row>
    <row r="63" spans="1:29">
      <c r="A63" s="2">
        <v>1</v>
      </c>
      <c r="B63" s="4">
        <v>40759</v>
      </c>
      <c r="C63" s="3">
        <v>1614259.35</v>
      </c>
      <c r="D63" s="3">
        <v>0</v>
      </c>
      <c r="E63" s="3">
        <v>67.84</v>
      </c>
      <c r="F63" s="3">
        <v>3.6219999999999999</v>
      </c>
      <c r="G63" s="3">
        <v>215.07439389999999</v>
      </c>
      <c r="H63" s="3">
        <v>7.6820000000000004</v>
      </c>
      <c r="K63" t="str">
        <v>1</v>
      </c>
      <c r="L63" t="str">
        <v>40759</v>
      </c>
      <c r="M63" t="str">
        <v>1614259.35</v>
      </c>
      <c r="N63" t="str">
        <v>0</v>
      </c>
      <c r="O63" t="str">
        <v>67.84</v>
      </c>
      <c r="P63" t="str">
        <v>3.622</v>
      </c>
      <c r="Q63" t="str">
        <v>215.0743939</v>
      </c>
      <c r="R63" t="str">
        <v>7.682</v>
      </c>
      <c r="U63" t="s">
        <v>237</v>
      </c>
      <c r="V63" s="12">
        <v>40547</v>
      </c>
      <c r="W63" t="s">
        <v>483</v>
      </c>
      <c r="X63" t="s">
        <v>239</v>
      </c>
      <c r="Y63" t="s">
        <v>484</v>
      </c>
      <c r="Z63" t="s">
        <v>485</v>
      </c>
      <c r="AA63" t="s">
        <v>486</v>
      </c>
      <c r="AB63" t="s">
        <v>487</v>
      </c>
      <c r="AC63" s="5">
        <v>40547</v>
      </c>
    </row>
    <row r="64" spans="1:29">
      <c r="A64" s="2">
        <v>1</v>
      </c>
      <c r="B64" s="3" t="s">
        <v>106</v>
      </c>
      <c r="C64" s="3">
        <v>1559889</v>
      </c>
      <c r="D64" s="3">
        <v>0</v>
      </c>
      <c r="E64" s="3">
        <v>71.27</v>
      </c>
      <c r="F64" s="3">
        <v>3.7429999999999999</v>
      </c>
      <c r="G64" s="3">
        <v>215.29185609999999</v>
      </c>
      <c r="H64" s="3">
        <v>7.6820000000000004</v>
      </c>
      <c r="K64" t="str">
        <v>1</v>
      </c>
      <c r="L64" t="str">
        <v>15-04-2011</v>
      </c>
      <c r="M64" t="str">
        <v>1559889</v>
      </c>
      <c r="N64" t="str">
        <v>0</v>
      </c>
      <c r="O64" t="str">
        <v>71.27</v>
      </c>
      <c r="P64" t="str">
        <v>3.743</v>
      </c>
      <c r="Q64" t="str">
        <v>215.2918561</v>
      </c>
      <c r="R64" t="str">
        <v>7.682</v>
      </c>
      <c r="U64" t="s">
        <v>237</v>
      </c>
      <c r="V64" s="12">
        <v>40759</v>
      </c>
      <c r="W64" t="s">
        <v>488</v>
      </c>
      <c r="X64" t="s">
        <v>239</v>
      </c>
      <c r="Y64" t="s">
        <v>489</v>
      </c>
      <c r="Z64" t="s">
        <v>490</v>
      </c>
      <c r="AA64" t="s">
        <v>491</v>
      </c>
      <c r="AB64" t="s">
        <v>487</v>
      </c>
      <c r="AC64" s="5">
        <v>40759</v>
      </c>
    </row>
    <row r="65" spans="1:29">
      <c r="A65" s="2">
        <v>1</v>
      </c>
      <c r="B65" s="3" t="s">
        <v>108</v>
      </c>
      <c r="C65" s="3">
        <v>1564819.81</v>
      </c>
      <c r="D65" s="3">
        <v>0</v>
      </c>
      <c r="E65" s="3">
        <v>72.989999999999995</v>
      </c>
      <c r="F65" s="3">
        <v>3.8069999999999999</v>
      </c>
      <c r="G65" s="3">
        <v>215.4599053</v>
      </c>
      <c r="H65" s="3">
        <v>7.6820000000000004</v>
      </c>
      <c r="K65" t="str">
        <v>1</v>
      </c>
      <c r="L65" t="str">
        <v>22-04-2011</v>
      </c>
      <c r="M65" t="str">
        <v>1564819.81</v>
      </c>
      <c r="N65" t="str">
        <v>0</v>
      </c>
      <c r="O65" t="str">
        <v>72.99</v>
      </c>
      <c r="P65" t="str">
        <v>3.807</v>
      </c>
      <c r="Q65" t="str">
        <v>215.4599053</v>
      </c>
      <c r="R65" t="str">
        <v>7.682</v>
      </c>
      <c r="U65" t="s">
        <v>237</v>
      </c>
      <c r="V65" s="12" t="s">
        <v>106</v>
      </c>
      <c r="W65" t="s">
        <v>492</v>
      </c>
      <c r="X65" t="s">
        <v>239</v>
      </c>
      <c r="Y65" t="s">
        <v>493</v>
      </c>
      <c r="Z65" t="s">
        <v>494</v>
      </c>
      <c r="AA65" t="s">
        <v>495</v>
      </c>
      <c r="AB65" t="s">
        <v>487</v>
      </c>
      <c r="AC65" s="5" t="s">
        <v>106</v>
      </c>
    </row>
    <row r="66" spans="1:29">
      <c r="A66" s="2">
        <v>1</v>
      </c>
      <c r="B66" s="3" t="s">
        <v>110</v>
      </c>
      <c r="C66" s="3">
        <v>1455090.69</v>
      </c>
      <c r="D66" s="3">
        <v>0</v>
      </c>
      <c r="E66" s="3">
        <v>72.03</v>
      </c>
      <c r="F66" s="3">
        <v>3.81</v>
      </c>
      <c r="G66" s="3">
        <v>215.62795439999999</v>
      </c>
      <c r="H66" s="3">
        <v>7.6820000000000004</v>
      </c>
      <c r="K66" t="str">
        <v>1</v>
      </c>
      <c r="L66" t="str">
        <v>29-04-2011</v>
      </c>
      <c r="M66" t="str">
        <v>1455090.69</v>
      </c>
      <c r="N66" t="str">
        <v>0</v>
      </c>
      <c r="O66" t="str">
        <v>72.03</v>
      </c>
      <c r="P66" t="str">
        <v>3.81</v>
      </c>
      <c r="Q66" t="str">
        <v>215.6279544</v>
      </c>
      <c r="R66" t="str">
        <v>7.682</v>
      </c>
      <c r="U66" t="s">
        <v>237</v>
      </c>
      <c r="V66" s="12" t="s">
        <v>108</v>
      </c>
      <c r="W66" t="s">
        <v>496</v>
      </c>
      <c r="X66" t="s">
        <v>239</v>
      </c>
      <c r="Y66" t="s">
        <v>497</v>
      </c>
      <c r="Z66" t="s">
        <v>498</v>
      </c>
      <c r="AA66" t="s">
        <v>499</v>
      </c>
      <c r="AB66" t="s">
        <v>487</v>
      </c>
      <c r="AC66" s="5" t="s">
        <v>108</v>
      </c>
    </row>
    <row r="67" spans="1:29">
      <c r="A67" s="2">
        <v>1</v>
      </c>
      <c r="B67" s="4">
        <v>40699</v>
      </c>
      <c r="C67" s="3">
        <v>1629391.28</v>
      </c>
      <c r="D67" s="3">
        <v>0</v>
      </c>
      <c r="E67" s="3">
        <v>64.61</v>
      </c>
      <c r="F67" s="3">
        <v>3.9060000000000001</v>
      </c>
      <c r="G67" s="3">
        <v>215.79600350000001</v>
      </c>
      <c r="H67" s="3">
        <v>7.6820000000000004</v>
      </c>
      <c r="K67" t="str">
        <v>1</v>
      </c>
      <c r="L67" t="str">
        <v>40699</v>
      </c>
      <c r="M67" t="str">
        <v>1629391.28</v>
      </c>
      <c r="N67" t="str">
        <v>0</v>
      </c>
      <c r="O67" t="str">
        <v>64.61</v>
      </c>
      <c r="P67" t="str">
        <v>3.906</v>
      </c>
      <c r="Q67" t="str">
        <v>215.7960035</v>
      </c>
      <c r="R67" t="str">
        <v>7.682</v>
      </c>
      <c r="U67" t="s">
        <v>237</v>
      </c>
      <c r="V67" s="12" t="s">
        <v>110</v>
      </c>
      <c r="W67" t="s">
        <v>500</v>
      </c>
      <c r="X67" t="s">
        <v>239</v>
      </c>
      <c r="Y67" t="s">
        <v>501</v>
      </c>
      <c r="Z67" t="s">
        <v>502</v>
      </c>
      <c r="AA67" t="s">
        <v>503</v>
      </c>
      <c r="AB67" t="s">
        <v>487</v>
      </c>
      <c r="AC67" s="5" t="s">
        <v>110</v>
      </c>
    </row>
    <row r="68" spans="1:29">
      <c r="A68" s="2">
        <v>1</v>
      </c>
      <c r="B68" s="3" t="s">
        <v>113</v>
      </c>
      <c r="C68" s="3">
        <v>1604775.58</v>
      </c>
      <c r="D68" s="3">
        <v>0</v>
      </c>
      <c r="E68" s="3">
        <v>75.64</v>
      </c>
      <c r="F68" s="3">
        <v>3.899</v>
      </c>
      <c r="G68" s="3">
        <v>215.9640526</v>
      </c>
      <c r="H68" s="3">
        <v>7.6820000000000004</v>
      </c>
      <c r="K68" t="str">
        <v>1</v>
      </c>
      <c r="L68" t="str">
        <v>13-05-2011</v>
      </c>
      <c r="M68" t="str">
        <v>1604775.58</v>
      </c>
      <c r="N68" t="str">
        <v>0</v>
      </c>
      <c r="O68" t="str">
        <v>75.64</v>
      </c>
      <c r="P68" t="str">
        <v>3.899</v>
      </c>
      <c r="Q68" t="str">
        <v>215.9640526</v>
      </c>
      <c r="R68" t="str">
        <v>7.682</v>
      </c>
      <c r="U68" t="s">
        <v>237</v>
      </c>
      <c r="V68" s="12">
        <v>40699</v>
      </c>
      <c r="W68" t="s">
        <v>504</v>
      </c>
      <c r="X68" t="s">
        <v>239</v>
      </c>
      <c r="Y68" t="s">
        <v>505</v>
      </c>
      <c r="Z68" t="s">
        <v>506</v>
      </c>
      <c r="AA68" t="s">
        <v>507</v>
      </c>
      <c r="AB68" t="s">
        <v>487</v>
      </c>
      <c r="AC68" s="5">
        <v>40699</v>
      </c>
    </row>
    <row r="69" spans="1:29">
      <c r="A69" s="2">
        <v>1</v>
      </c>
      <c r="B69" s="3" t="s">
        <v>115</v>
      </c>
      <c r="C69" s="3">
        <v>1428218.27</v>
      </c>
      <c r="D69" s="3">
        <v>0</v>
      </c>
      <c r="E69" s="3">
        <v>67.63</v>
      </c>
      <c r="F69" s="3">
        <v>3.907</v>
      </c>
      <c r="G69" s="3">
        <v>215.7339202</v>
      </c>
      <c r="H69" s="3">
        <v>7.6820000000000004</v>
      </c>
      <c r="K69" t="str">
        <v>1</v>
      </c>
      <c r="L69" t="str">
        <v>20-05-2011</v>
      </c>
      <c r="M69" t="str">
        <v>1428218.27</v>
      </c>
      <c r="N69" t="str">
        <v>0</v>
      </c>
      <c r="O69" t="str">
        <v>67.63</v>
      </c>
      <c r="P69" t="str">
        <v>3.907</v>
      </c>
      <c r="Q69" t="str">
        <v>215.7339202</v>
      </c>
      <c r="R69" t="str">
        <v>7.682</v>
      </c>
      <c r="U69" t="s">
        <v>237</v>
      </c>
      <c r="V69" s="12" t="s">
        <v>113</v>
      </c>
      <c r="W69" t="s">
        <v>508</v>
      </c>
      <c r="X69" t="s">
        <v>239</v>
      </c>
      <c r="Y69" t="s">
        <v>509</v>
      </c>
      <c r="Z69" t="s">
        <v>510</v>
      </c>
      <c r="AA69" t="s">
        <v>511</v>
      </c>
      <c r="AB69" t="s">
        <v>487</v>
      </c>
      <c r="AC69" s="5" t="s">
        <v>113</v>
      </c>
    </row>
    <row r="70" spans="1:29">
      <c r="A70" s="2">
        <v>1</v>
      </c>
      <c r="B70" s="3" t="s">
        <v>117</v>
      </c>
      <c r="C70" s="3">
        <v>1466046.67</v>
      </c>
      <c r="D70" s="3">
        <v>0</v>
      </c>
      <c r="E70" s="3">
        <v>77.72</v>
      </c>
      <c r="F70" s="3">
        <v>3.786</v>
      </c>
      <c r="G70" s="3">
        <v>215.5037878</v>
      </c>
      <c r="H70" s="3">
        <v>7.6820000000000004</v>
      </c>
      <c r="K70" t="str">
        <v>1</v>
      </c>
      <c r="L70" t="str">
        <v>27-05-2011</v>
      </c>
      <c r="M70" t="str">
        <v>1466046.67</v>
      </c>
      <c r="N70" t="str">
        <v>0</v>
      </c>
      <c r="O70" t="str">
        <v>77.72</v>
      </c>
      <c r="P70" t="str">
        <v>3.786</v>
      </c>
      <c r="Q70" t="str">
        <v>215.5037878</v>
      </c>
      <c r="R70" t="str">
        <v>7.682</v>
      </c>
      <c r="U70" t="s">
        <v>237</v>
      </c>
      <c r="V70" s="12" t="s">
        <v>115</v>
      </c>
      <c r="W70" t="s">
        <v>512</v>
      </c>
      <c r="X70" t="s">
        <v>239</v>
      </c>
      <c r="Y70" t="s">
        <v>513</v>
      </c>
      <c r="Z70" t="s">
        <v>514</v>
      </c>
      <c r="AA70" t="s">
        <v>515</v>
      </c>
      <c r="AB70" t="s">
        <v>487</v>
      </c>
      <c r="AC70" s="5" t="s">
        <v>115</v>
      </c>
    </row>
    <row r="71" spans="1:29">
      <c r="A71" s="2">
        <v>1</v>
      </c>
      <c r="B71" s="4">
        <v>40608</v>
      </c>
      <c r="C71" s="3">
        <v>1635078.41</v>
      </c>
      <c r="D71" s="3">
        <v>0</v>
      </c>
      <c r="E71" s="3">
        <v>83</v>
      </c>
      <c r="F71" s="3">
        <v>3.6989999999999998</v>
      </c>
      <c r="G71" s="3">
        <v>215.2736553</v>
      </c>
      <c r="H71" s="3">
        <v>7.6820000000000004</v>
      </c>
      <c r="K71" t="str">
        <v>1</v>
      </c>
      <c r="L71" t="str">
        <v>40608</v>
      </c>
      <c r="M71" t="str">
        <v>1635078.41</v>
      </c>
      <c r="N71" t="str">
        <v>0</v>
      </c>
      <c r="O71" t="str">
        <v>83</v>
      </c>
      <c r="P71" t="str">
        <v>3.699</v>
      </c>
      <c r="Q71" t="str">
        <v>215.2736553</v>
      </c>
      <c r="R71" t="str">
        <v>7.682</v>
      </c>
      <c r="U71" t="s">
        <v>237</v>
      </c>
      <c r="V71" s="12" t="s">
        <v>117</v>
      </c>
      <c r="W71" t="s">
        <v>516</v>
      </c>
      <c r="X71" t="s">
        <v>239</v>
      </c>
      <c r="Y71" t="s">
        <v>517</v>
      </c>
      <c r="Z71" t="s">
        <v>518</v>
      </c>
      <c r="AA71" t="s">
        <v>519</v>
      </c>
      <c r="AB71" t="s">
        <v>487</v>
      </c>
      <c r="AC71" s="5" t="s">
        <v>117</v>
      </c>
    </row>
    <row r="72" spans="1:29">
      <c r="A72" s="2">
        <v>1</v>
      </c>
      <c r="B72" s="4">
        <v>40822</v>
      </c>
      <c r="C72" s="3">
        <v>1588948.32</v>
      </c>
      <c r="D72" s="3">
        <v>0</v>
      </c>
      <c r="E72" s="3">
        <v>83.13</v>
      </c>
      <c r="F72" s="3">
        <v>3.6480000000000001</v>
      </c>
      <c r="G72" s="3">
        <v>215.0435229</v>
      </c>
      <c r="H72" s="3">
        <v>7.6820000000000004</v>
      </c>
      <c r="K72" t="str">
        <v>1</v>
      </c>
      <c r="L72" t="str">
        <v>40822</v>
      </c>
      <c r="M72" t="str">
        <v>1588948.32</v>
      </c>
      <c r="N72" t="str">
        <v>0</v>
      </c>
      <c r="O72" t="str">
        <v>83.13</v>
      </c>
      <c r="P72" t="str">
        <v>3.648</v>
      </c>
      <c r="Q72" t="str">
        <v>215.0435229</v>
      </c>
      <c r="R72" t="str">
        <v>7.682</v>
      </c>
      <c r="U72" t="s">
        <v>237</v>
      </c>
      <c r="V72" s="12">
        <v>40608</v>
      </c>
      <c r="W72" t="s">
        <v>520</v>
      </c>
      <c r="X72" t="s">
        <v>239</v>
      </c>
      <c r="Y72" t="s">
        <v>521</v>
      </c>
      <c r="Z72" t="s">
        <v>522</v>
      </c>
      <c r="AA72" t="s">
        <v>523</v>
      </c>
      <c r="AB72" t="s">
        <v>487</v>
      </c>
      <c r="AC72" s="5">
        <v>40608</v>
      </c>
    </row>
    <row r="73" spans="1:29">
      <c r="A73" s="2">
        <v>1</v>
      </c>
      <c r="B73" s="3" t="s">
        <v>121</v>
      </c>
      <c r="C73" s="3">
        <v>1532114.86</v>
      </c>
      <c r="D73" s="3">
        <v>0</v>
      </c>
      <c r="E73" s="3">
        <v>86.41</v>
      </c>
      <c r="F73" s="3">
        <v>3.637</v>
      </c>
      <c r="G73" s="3">
        <v>214.9980596</v>
      </c>
      <c r="H73" s="3">
        <v>7.6820000000000004</v>
      </c>
      <c r="K73" t="str">
        <v>1</v>
      </c>
      <c r="L73" t="str">
        <v>17-06-2011</v>
      </c>
      <c r="M73" t="str">
        <v>1532114.86</v>
      </c>
      <c r="N73" t="str">
        <v>0</v>
      </c>
      <c r="O73" t="str">
        <v>86.41</v>
      </c>
      <c r="P73" t="str">
        <v>3.637</v>
      </c>
      <c r="Q73" t="str">
        <v>214.9980596</v>
      </c>
      <c r="R73" t="str">
        <v>7.682</v>
      </c>
      <c r="U73" t="s">
        <v>237</v>
      </c>
      <c r="V73" s="12">
        <v>40822</v>
      </c>
      <c r="W73" t="s">
        <v>524</v>
      </c>
      <c r="X73" t="s">
        <v>239</v>
      </c>
      <c r="Y73" t="s">
        <v>525</v>
      </c>
      <c r="Z73" t="s">
        <v>526</v>
      </c>
      <c r="AA73" t="s">
        <v>527</v>
      </c>
      <c r="AB73" t="s">
        <v>487</v>
      </c>
      <c r="AC73" s="5">
        <v>40822</v>
      </c>
    </row>
    <row r="74" spans="1:29">
      <c r="A74" s="2">
        <v>1</v>
      </c>
      <c r="B74" s="3" t="s">
        <v>123</v>
      </c>
      <c r="C74" s="3">
        <v>1438830.15</v>
      </c>
      <c r="D74" s="3">
        <v>0</v>
      </c>
      <c r="E74" s="3">
        <v>83.58</v>
      </c>
      <c r="F74" s="3">
        <v>3.5939999999999999</v>
      </c>
      <c r="G74" s="3">
        <v>215.0910982</v>
      </c>
      <c r="H74" s="3">
        <v>7.6820000000000004</v>
      </c>
      <c r="K74" t="str">
        <v>1</v>
      </c>
      <c r="L74" t="str">
        <v>24-06-2011</v>
      </c>
      <c r="M74" t="str">
        <v>1438830.15</v>
      </c>
      <c r="N74" t="str">
        <v>0</v>
      </c>
      <c r="O74" t="str">
        <v>83.58</v>
      </c>
      <c r="P74" t="str">
        <v>3.594</v>
      </c>
      <c r="Q74" t="str">
        <v>215.0910982</v>
      </c>
      <c r="R74" t="str">
        <v>7.682</v>
      </c>
      <c r="U74" t="s">
        <v>237</v>
      </c>
      <c r="V74" s="12" t="s">
        <v>121</v>
      </c>
      <c r="W74" t="s">
        <v>528</v>
      </c>
      <c r="X74" t="s">
        <v>239</v>
      </c>
      <c r="Y74" t="s">
        <v>529</v>
      </c>
      <c r="Z74" t="s">
        <v>530</v>
      </c>
      <c r="AA74" t="s">
        <v>531</v>
      </c>
      <c r="AB74" t="s">
        <v>487</v>
      </c>
      <c r="AC74" s="5" t="s">
        <v>121</v>
      </c>
    </row>
    <row r="75" spans="1:29">
      <c r="A75" s="2">
        <v>1</v>
      </c>
      <c r="B75" s="4">
        <v>40550</v>
      </c>
      <c r="C75" s="3">
        <v>1488538.09</v>
      </c>
      <c r="D75" s="3">
        <v>0</v>
      </c>
      <c r="E75" s="3">
        <v>85.55</v>
      </c>
      <c r="F75" s="3">
        <v>3.524</v>
      </c>
      <c r="G75" s="3">
        <v>215.1841368</v>
      </c>
      <c r="H75" s="3">
        <v>7.9619999999999997</v>
      </c>
      <c r="K75" t="str">
        <v>1</v>
      </c>
      <c r="L75" t="str">
        <v>40550</v>
      </c>
      <c r="M75" t="str">
        <v>1488538.09</v>
      </c>
      <c r="N75" t="str">
        <v>0</v>
      </c>
      <c r="O75" t="str">
        <v>85.55</v>
      </c>
      <c r="P75" t="str">
        <v>3.524</v>
      </c>
      <c r="Q75" t="str">
        <v>215.1841368</v>
      </c>
      <c r="R75" t="str">
        <v>7.962</v>
      </c>
      <c r="U75" t="s">
        <v>237</v>
      </c>
      <c r="V75" s="12" t="s">
        <v>123</v>
      </c>
      <c r="W75" t="s">
        <v>532</v>
      </c>
      <c r="X75" t="s">
        <v>239</v>
      </c>
      <c r="Y75" t="s">
        <v>533</v>
      </c>
      <c r="Z75" t="s">
        <v>534</v>
      </c>
      <c r="AA75" t="s">
        <v>535</v>
      </c>
      <c r="AB75" t="s">
        <v>487</v>
      </c>
      <c r="AC75" s="5" t="s">
        <v>123</v>
      </c>
    </row>
    <row r="76" spans="1:29">
      <c r="A76" s="2">
        <v>1</v>
      </c>
      <c r="B76" s="4">
        <v>40762</v>
      </c>
      <c r="C76" s="3">
        <v>1534849.64</v>
      </c>
      <c r="D76" s="3">
        <v>0</v>
      </c>
      <c r="E76" s="3">
        <v>85.83</v>
      </c>
      <c r="F76" s="3">
        <v>3.48</v>
      </c>
      <c r="G76" s="3">
        <v>215.2771754</v>
      </c>
      <c r="H76" s="3">
        <v>7.9619999999999997</v>
      </c>
      <c r="K76" t="str">
        <v>1</v>
      </c>
      <c r="L76" t="str">
        <v>40762</v>
      </c>
      <c r="M76" t="str">
        <v>1534849.64</v>
      </c>
      <c r="N76" t="str">
        <v>0</v>
      </c>
      <c r="O76" t="str">
        <v>85.83</v>
      </c>
      <c r="P76" t="str">
        <v>3.48</v>
      </c>
      <c r="Q76" t="str">
        <v>215.2771754</v>
      </c>
      <c r="R76" t="str">
        <v>7.962</v>
      </c>
      <c r="U76" t="s">
        <v>237</v>
      </c>
      <c r="V76" s="12">
        <v>40550</v>
      </c>
      <c r="W76" t="s">
        <v>536</v>
      </c>
      <c r="X76" t="s">
        <v>239</v>
      </c>
      <c r="Y76" t="s">
        <v>537</v>
      </c>
      <c r="Z76" t="s">
        <v>485</v>
      </c>
      <c r="AA76" t="s">
        <v>538</v>
      </c>
      <c r="AB76" t="s">
        <v>539</v>
      </c>
      <c r="AC76" s="5">
        <v>40550</v>
      </c>
    </row>
    <row r="77" spans="1:29">
      <c r="A77" s="2">
        <v>1</v>
      </c>
      <c r="B77" s="3" t="s">
        <v>127</v>
      </c>
      <c r="C77" s="3">
        <v>1455119.97</v>
      </c>
      <c r="D77" s="3">
        <v>0</v>
      </c>
      <c r="E77" s="3">
        <v>88.54</v>
      </c>
      <c r="F77" s="3">
        <v>3.5750000000000002</v>
      </c>
      <c r="G77" s="3">
        <v>215.36110869999999</v>
      </c>
      <c r="H77" s="3">
        <v>7.9619999999999997</v>
      </c>
      <c r="K77" t="str">
        <v>1</v>
      </c>
      <c r="L77" t="str">
        <v>15-07-2011</v>
      </c>
      <c r="M77" t="str">
        <v>1455119.97</v>
      </c>
      <c r="N77" t="str">
        <v>0</v>
      </c>
      <c r="O77" t="str">
        <v>88.54</v>
      </c>
      <c r="P77" t="str">
        <v>3.575</v>
      </c>
      <c r="Q77" t="str">
        <v>215.3611087</v>
      </c>
      <c r="R77" t="str">
        <v>7.962</v>
      </c>
      <c r="U77" t="s">
        <v>237</v>
      </c>
      <c r="V77" s="12">
        <v>40762</v>
      </c>
      <c r="W77" t="s">
        <v>540</v>
      </c>
      <c r="X77" t="s">
        <v>239</v>
      </c>
      <c r="Y77" t="s">
        <v>541</v>
      </c>
      <c r="Z77" t="s">
        <v>542</v>
      </c>
      <c r="AA77" t="s">
        <v>543</v>
      </c>
      <c r="AB77" t="s">
        <v>539</v>
      </c>
      <c r="AC77" s="5">
        <v>40762</v>
      </c>
    </row>
    <row r="78" spans="1:29">
      <c r="A78" s="2">
        <v>1</v>
      </c>
      <c r="B78" s="3" t="s">
        <v>129</v>
      </c>
      <c r="C78" s="3">
        <v>1396926.82</v>
      </c>
      <c r="D78" s="3">
        <v>0</v>
      </c>
      <c r="E78" s="3">
        <v>85.77</v>
      </c>
      <c r="F78" s="3">
        <v>3.6509999999999998</v>
      </c>
      <c r="G78" s="3">
        <v>215.42227840000001</v>
      </c>
      <c r="H78" s="3">
        <v>7.9619999999999997</v>
      </c>
      <c r="K78" t="str">
        <v>1</v>
      </c>
      <c r="L78" t="str">
        <v>22-07-2011</v>
      </c>
      <c r="M78" t="str">
        <v>1396926.82</v>
      </c>
      <c r="N78" t="str">
        <v>0</v>
      </c>
      <c r="O78" t="str">
        <v>85.77</v>
      </c>
      <c r="P78" t="str">
        <v>3.651</v>
      </c>
      <c r="Q78" t="str">
        <v>215.4222784</v>
      </c>
      <c r="R78" t="str">
        <v>7.962</v>
      </c>
      <c r="U78" t="s">
        <v>237</v>
      </c>
      <c r="V78" s="12" t="s">
        <v>127</v>
      </c>
      <c r="W78" t="s">
        <v>544</v>
      </c>
      <c r="X78" t="s">
        <v>239</v>
      </c>
      <c r="Y78" t="s">
        <v>545</v>
      </c>
      <c r="Z78" t="s">
        <v>546</v>
      </c>
      <c r="AA78" t="s">
        <v>547</v>
      </c>
      <c r="AB78" t="s">
        <v>539</v>
      </c>
      <c r="AC78" t="s">
        <v>127</v>
      </c>
    </row>
    <row r="79" spans="1:29">
      <c r="A79" s="2">
        <v>1</v>
      </c>
      <c r="B79" s="3" t="s">
        <v>131</v>
      </c>
      <c r="C79" s="3">
        <v>1352219.79</v>
      </c>
      <c r="D79" s="3">
        <v>0</v>
      </c>
      <c r="E79" s="3">
        <v>86.83</v>
      </c>
      <c r="F79" s="3">
        <v>3.6819999999999999</v>
      </c>
      <c r="G79" s="3">
        <v>215.4834482</v>
      </c>
      <c r="H79" s="3">
        <v>7.9619999999999997</v>
      </c>
      <c r="K79" t="str">
        <v>1</v>
      </c>
      <c r="L79" t="str">
        <v>29-07-2011</v>
      </c>
      <c r="M79" t="str">
        <v>1352219.79</v>
      </c>
      <c r="N79" t="str">
        <v>0</v>
      </c>
      <c r="O79" t="str">
        <v>86.83</v>
      </c>
      <c r="P79" t="str">
        <v>3.682</v>
      </c>
      <c r="Q79" t="str">
        <v>215.4834482</v>
      </c>
      <c r="R79" t="str">
        <v>7.962</v>
      </c>
      <c r="U79" t="s">
        <v>237</v>
      </c>
      <c r="V79" s="12" t="s">
        <v>129</v>
      </c>
      <c r="W79" t="s">
        <v>548</v>
      </c>
      <c r="X79" t="s">
        <v>239</v>
      </c>
      <c r="Y79" t="s">
        <v>549</v>
      </c>
      <c r="Z79" t="s">
        <v>550</v>
      </c>
      <c r="AA79" t="s">
        <v>551</v>
      </c>
      <c r="AB79" t="s">
        <v>539</v>
      </c>
      <c r="AC79" t="s">
        <v>129</v>
      </c>
    </row>
    <row r="80" spans="1:29">
      <c r="A80" s="2">
        <v>1</v>
      </c>
      <c r="B80" s="4">
        <v>40671</v>
      </c>
      <c r="C80" s="3">
        <v>1624383.75</v>
      </c>
      <c r="D80" s="3">
        <v>0</v>
      </c>
      <c r="E80" s="3">
        <v>91.65</v>
      </c>
      <c r="F80" s="3">
        <v>3.6840000000000002</v>
      </c>
      <c r="G80" s="3">
        <v>215.54461800000001</v>
      </c>
      <c r="H80" s="3">
        <v>7.9619999999999997</v>
      </c>
      <c r="K80" t="str">
        <v>1</v>
      </c>
      <c r="L80" t="str">
        <v>40671</v>
      </c>
      <c r="M80" t="str">
        <v>1624383.75</v>
      </c>
      <c r="N80" t="str">
        <v>0</v>
      </c>
      <c r="O80" t="str">
        <v>91.65</v>
      </c>
      <c r="P80" t="str">
        <v>3.684</v>
      </c>
      <c r="Q80" t="str">
        <v>215.544618</v>
      </c>
      <c r="R80" t="str">
        <v>7.962</v>
      </c>
      <c r="U80" t="s">
        <v>237</v>
      </c>
      <c r="V80" s="12" t="s">
        <v>131</v>
      </c>
      <c r="W80" t="s">
        <v>552</v>
      </c>
      <c r="X80" t="s">
        <v>239</v>
      </c>
      <c r="Y80" t="s">
        <v>553</v>
      </c>
      <c r="Z80" t="s">
        <v>554</v>
      </c>
      <c r="AA80" t="s">
        <v>555</v>
      </c>
      <c r="AB80" t="s">
        <v>539</v>
      </c>
      <c r="AC80" t="s">
        <v>131</v>
      </c>
    </row>
    <row r="81" spans="1:29">
      <c r="A81" s="2">
        <v>1</v>
      </c>
      <c r="B81" s="4">
        <v>40885</v>
      </c>
      <c r="C81" s="3">
        <v>1525147.09</v>
      </c>
      <c r="D81" s="3">
        <v>0</v>
      </c>
      <c r="E81" s="3">
        <v>90.76</v>
      </c>
      <c r="F81" s="3">
        <v>3.6379999999999999</v>
      </c>
      <c r="G81" s="3">
        <v>215.6057878</v>
      </c>
      <c r="H81" s="3">
        <v>7.9619999999999997</v>
      </c>
      <c r="K81" t="str">
        <v>1</v>
      </c>
      <c r="L81" t="str">
        <v>40885</v>
      </c>
      <c r="M81" t="str">
        <v>1525147.09</v>
      </c>
      <c r="N81" t="str">
        <v>0</v>
      </c>
      <c r="O81" t="str">
        <v>90.76</v>
      </c>
      <c r="P81" t="str">
        <v>3.638</v>
      </c>
      <c r="Q81" t="str">
        <v>215.6057878</v>
      </c>
      <c r="R81" t="str">
        <v>7.962</v>
      </c>
      <c r="U81" t="s">
        <v>237</v>
      </c>
      <c r="V81" s="12">
        <v>40671</v>
      </c>
      <c r="W81" t="s">
        <v>556</v>
      </c>
      <c r="X81" t="s">
        <v>239</v>
      </c>
      <c r="Y81" t="s">
        <v>557</v>
      </c>
      <c r="Z81" t="s">
        <v>558</v>
      </c>
      <c r="AA81" t="s">
        <v>559</v>
      </c>
      <c r="AB81" t="s">
        <v>539</v>
      </c>
      <c r="AC81">
        <v>40671</v>
      </c>
    </row>
    <row r="82" spans="1:29">
      <c r="A82" s="2">
        <v>1</v>
      </c>
      <c r="B82" s="3" t="s">
        <v>135</v>
      </c>
      <c r="C82" s="3">
        <v>1530761.43</v>
      </c>
      <c r="D82" s="3">
        <v>0</v>
      </c>
      <c r="E82" s="3">
        <v>89.94</v>
      </c>
      <c r="F82" s="3">
        <v>3.5539999999999998</v>
      </c>
      <c r="G82" s="3">
        <v>215.66931070000001</v>
      </c>
      <c r="H82" s="3">
        <v>7.9619999999999997</v>
      </c>
      <c r="K82" t="str">
        <v>1</v>
      </c>
      <c r="L82" t="str">
        <v>19-08-2011</v>
      </c>
      <c r="M82" t="str">
        <v>1530761.43</v>
      </c>
      <c r="N82" t="str">
        <v>0</v>
      </c>
      <c r="O82" t="str">
        <v>89.94</v>
      </c>
      <c r="P82" t="str">
        <v>3.554</v>
      </c>
      <c r="Q82" t="str">
        <v>215.6693107</v>
      </c>
      <c r="R82" t="str">
        <v>7.962</v>
      </c>
      <c r="U82" t="s">
        <v>237</v>
      </c>
      <c r="V82" s="12">
        <v>40885</v>
      </c>
      <c r="W82" t="s">
        <v>560</v>
      </c>
      <c r="X82" t="s">
        <v>239</v>
      </c>
      <c r="Y82" t="s">
        <v>561</v>
      </c>
      <c r="Z82" t="s">
        <v>562</v>
      </c>
      <c r="AA82" t="s">
        <v>563</v>
      </c>
      <c r="AB82" t="s">
        <v>539</v>
      </c>
      <c r="AC82">
        <v>40885</v>
      </c>
    </row>
    <row r="83" spans="1:29">
      <c r="A83" s="2">
        <v>1</v>
      </c>
      <c r="B83" s="3" t="s">
        <v>137</v>
      </c>
      <c r="C83" s="3">
        <v>1464693.46</v>
      </c>
      <c r="D83" s="3">
        <v>0</v>
      </c>
      <c r="E83" s="3">
        <v>87.96</v>
      </c>
      <c r="F83" s="3">
        <v>3.5230000000000001</v>
      </c>
      <c r="G83" s="3">
        <v>215.73322580000001</v>
      </c>
      <c r="H83" s="3">
        <v>7.9619999999999997</v>
      </c>
      <c r="K83" t="str">
        <v>1</v>
      </c>
      <c r="L83" t="str">
        <v>26-08-2011</v>
      </c>
      <c r="M83" t="str">
        <v>1464693.46</v>
      </c>
      <c r="N83" t="str">
        <v>0</v>
      </c>
      <c r="O83" t="str">
        <v>87.96</v>
      </c>
      <c r="P83" t="str">
        <v>3.523</v>
      </c>
      <c r="Q83" t="str">
        <v>215.7332258</v>
      </c>
      <c r="R83" t="str">
        <v>7.962</v>
      </c>
      <c r="U83" t="s">
        <v>237</v>
      </c>
      <c r="V83" s="12" t="s">
        <v>135</v>
      </c>
      <c r="W83" t="s">
        <v>564</v>
      </c>
      <c r="X83" t="s">
        <v>239</v>
      </c>
      <c r="Y83" t="s">
        <v>565</v>
      </c>
      <c r="Z83" t="s">
        <v>566</v>
      </c>
      <c r="AA83" t="s">
        <v>567</v>
      </c>
      <c r="AB83" t="s">
        <v>539</v>
      </c>
      <c r="AC83" t="s">
        <v>135</v>
      </c>
    </row>
    <row r="84" spans="1:29">
      <c r="A84" s="2">
        <v>1</v>
      </c>
      <c r="B84" s="4">
        <v>40583</v>
      </c>
      <c r="C84" s="3">
        <v>1550229.22</v>
      </c>
      <c r="D84" s="3">
        <v>0</v>
      </c>
      <c r="E84" s="3">
        <v>87.83</v>
      </c>
      <c r="F84" s="3">
        <v>3.5329999999999999</v>
      </c>
      <c r="G84" s="3">
        <v>215.79714089999999</v>
      </c>
      <c r="H84" s="3">
        <v>7.9619999999999997</v>
      </c>
      <c r="K84" t="str">
        <v>1</v>
      </c>
      <c r="L84" t="str">
        <v>40583</v>
      </c>
      <c r="M84" t="str">
        <v>1550229.22</v>
      </c>
      <c r="N84" t="str">
        <v>0</v>
      </c>
      <c r="O84" t="str">
        <v>87.83</v>
      </c>
      <c r="P84" t="str">
        <v>3.533</v>
      </c>
      <c r="Q84" t="str">
        <v>215.7971409</v>
      </c>
      <c r="R84" t="str">
        <v>7.962</v>
      </c>
      <c r="U84" t="s">
        <v>237</v>
      </c>
      <c r="V84" s="12" t="s">
        <v>137</v>
      </c>
      <c r="W84" t="s">
        <v>568</v>
      </c>
      <c r="X84" t="s">
        <v>239</v>
      </c>
      <c r="Y84" t="s">
        <v>569</v>
      </c>
      <c r="Z84" t="s">
        <v>570</v>
      </c>
      <c r="AA84" t="s">
        <v>571</v>
      </c>
      <c r="AB84" t="s">
        <v>539</v>
      </c>
      <c r="AC84" t="s">
        <v>137</v>
      </c>
    </row>
    <row r="85" spans="1:29">
      <c r="A85" s="2">
        <v>1</v>
      </c>
      <c r="B85" s="4">
        <v>40795</v>
      </c>
      <c r="C85" s="3">
        <v>1540471.24</v>
      </c>
      <c r="D85" s="3">
        <v>1</v>
      </c>
      <c r="E85" s="3">
        <v>76</v>
      </c>
      <c r="F85" s="3">
        <v>3.5459999999999998</v>
      </c>
      <c r="G85" s="3">
        <v>215.86105599999999</v>
      </c>
      <c r="H85" s="3">
        <v>7.9619999999999997</v>
      </c>
      <c r="K85" t="str">
        <v>1</v>
      </c>
      <c r="L85" t="str">
        <v>40795</v>
      </c>
      <c r="M85" t="str">
        <v>1540471.24</v>
      </c>
      <c r="N85" t="str">
        <v>1</v>
      </c>
      <c r="O85" t="str">
        <v>76</v>
      </c>
      <c r="P85" t="str">
        <v>3.546</v>
      </c>
      <c r="Q85" t="str">
        <v>215.861056</v>
      </c>
      <c r="R85" t="str">
        <v>7.962</v>
      </c>
      <c r="U85" t="s">
        <v>237</v>
      </c>
      <c r="V85" s="12">
        <v>40583</v>
      </c>
      <c r="W85" t="s">
        <v>572</v>
      </c>
      <c r="X85" t="s">
        <v>239</v>
      </c>
      <c r="Y85" t="s">
        <v>573</v>
      </c>
      <c r="Z85" t="s">
        <v>574</v>
      </c>
      <c r="AA85" t="s">
        <v>575</v>
      </c>
      <c r="AB85" t="s">
        <v>539</v>
      </c>
      <c r="AC85">
        <v>40583</v>
      </c>
    </row>
    <row r="86" spans="1:29">
      <c r="A86" s="2">
        <v>1</v>
      </c>
      <c r="B86" s="3" t="s">
        <v>141</v>
      </c>
      <c r="C86" s="3">
        <v>1514259.78</v>
      </c>
      <c r="D86" s="3">
        <v>0</v>
      </c>
      <c r="E86" s="3">
        <v>79.94</v>
      </c>
      <c r="F86" s="3">
        <v>3.5259999999999998</v>
      </c>
      <c r="G86" s="3">
        <v>216.0410526</v>
      </c>
      <c r="H86" s="3">
        <v>7.9619999999999997</v>
      </c>
      <c r="K86" t="str">
        <v>1</v>
      </c>
      <c r="L86" t="str">
        <v>16-09-2011</v>
      </c>
      <c r="M86" t="str">
        <v>1514259.78</v>
      </c>
      <c r="N86" t="str">
        <v>0</v>
      </c>
      <c r="O86" t="str">
        <v>79.94</v>
      </c>
      <c r="P86" t="str">
        <v>3.526</v>
      </c>
      <c r="Q86" t="str">
        <v>216.0410526</v>
      </c>
      <c r="R86" t="str">
        <v>7.962</v>
      </c>
      <c r="U86" t="s">
        <v>237</v>
      </c>
      <c r="V86" s="12">
        <v>40795</v>
      </c>
      <c r="W86" t="s">
        <v>576</v>
      </c>
      <c r="X86" t="s">
        <v>237</v>
      </c>
      <c r="Y86" t="s">
        <v>577</v>
      </c>
      <c r="Z86" t="s">
        <v>578</v>
      </c>
      <c r="AA86" t="s">
        <v>579</v>
      </c>
      <c r="AB86" t="s">
        <v>539</v>
      </c>
      <c r="AC86">
        <v>40795</v>
      </c>
    </row>
    <row r="87" spans="1:29">
      <c r="A87" s="2">
        <v>1</v>
      </c>
      <c r="B87" s="3" t="s">
        <v>143</v>
      </c>
      <c r="C87" s="3">
        <v>1380020.27</v>
      </c>
      <c r="D87" s="3">
        <v>0</v>
      </c>
      <c r="E87" s="3">
        <v>75.8</v>
      </c>
      <c r="F87" s="3">
        <v>3.4670000000000001</v>
      </c>
      <c r="G87" s="3">
        <v>216.37582459999999</v>
      </c>
      <c r="H87" s="3">
        <v>7.9619999999999997</v>
      </c>
      <c r="K87" t="str">
        <v>1</v>
      </c>
      <c r="L87" t="str">
        <v>23-09-2011</v>
      </c>
      <c r="M87" t="str">
        <v>1380020.27</v>
      </c>
      <c r="N87" t="str">
        <v>0</v>
      </c>
      <c r="O87" t="str">
        <v>75.8</v>
      </c>
      <c r="P87" t="str">
        <v>3.467</v>
      </c>
      <c r="Q87" t="str">
        <v>216.3758246</v>
      </c>
      <c r="R87" t="str">
        <v>7.962</v>
      </c>
      <c r="U87" t="s">
        <v>237</v>
      </c>
      <c r="V87" s="12" t="s">
        <v>141</v>
      </c>
      <c r="W87" t="s">
        <v>580</v>
      </c>
      <c r="X87" t="s">
        <v>239</v>
      </c>
      <c r="Y87" t="s">
        <v>581</v>
      </c>
      <c r="Z87" t="s">
        <v>582</v>
      </c>
      <c r="AA87" t="s">
        <v>583</v>
      </c>
      <c r="AB87" t="s">
        <v>539</v>
      </c>
      <c r="AC87" t="s">
        <v>141</v>
      </c>
    </row>
    <row r="88" spans="1:29">
      <c r="A88" s="2">
        <v>1</v>
      </c>
      <c r="B88" s="3" t="s">
        <v>145</v>
      </c>
      <c r="C88" s="3">
        <v>1394561.83</v>
      </c>
      <c r="D88" s="3">
        <v>0</v>
      </c>
      <c r="E88" s="3">
        <v>79.69</v>
      </c>
      <c r="F88" s="3">
        <v>3.355</v>
      </c>
      <c r="G88" s="3">
        <v>216.71059650000001</v>
      </c>
      <c r="H88" s="3">
        <v>7.9619999999999997</v>
      </c>
      <c r="K88" t="str">
        <v>1</v>
      </c>
      <c r="L88" t="str">
        <v>30-09-2011</v>
      </c>
      <c r="M88" t="str">
        <v>1394561.83</v>
      </c>
      <c r="N88" t="str">
        <v>0</v>
      </c>
      <c r="O88" t="str">
        <v>79.69</v>
      </c>
      <c r="P88" t="str">
        <v>3.355</v>
      </c>
      <c r="Q88" t="str">
        <v>216.7105965</v>
      </c>
      <c r="R88" t="str">
        <v>7.962</v>
      </c>
      <c r="U88" t="s">
        <v>237</v>
      </c>
      <c r="V88" s="12" t="s">
        <v>143</v>
      </c>
      <c r="W88" t="s">
        <v>584</v>
      </c>
      <c r="X88" t="s">
        <v>239</v>
      </c>
      <c r="Y88" t="s">
        <v>585</v>
      </c>
      <c r="Z88" t="s">
        <v>586</v>
      </c>
      <c r="AA88" t="s">
        <v>587</v>
      </c>
      <c r="AB88" t="s">
        <v>539</v>
      </c>
      <c r="AC88" t="s">
        <v>143</v>
      </c>
    </row>
    <row r="89" spans="1:29">
      <c r="A89" s="2">
        <v>1</v>
      </c>
      <c r="B89" s="4">
        <v>40734</v>
      </c>
      <c r="C89" s="3">
        <v>1630989.95</v>
      </c>
      <c r="D89" s="3">
        <v>0</v>
      </c>
      <c r="E89" s="3">
        <v>69.31</v>
      </c>
      <c r="F89" s="3">
        <v>3.2850000000000001</v>
      </c>
      <c r="G89" s="3">
        <v>217.0453684</v>
      </c>
      <c r="H89" s="3">
        <v>7.8659999999999997</v>
      </c>
      <c r="K89" t="str">
        <v>1</v>
      </c>
      <c r="L89" t="str">
        <v>40734</v>
      </c>
      <c r="M89" t="str">
        <v>1630989.95</v>
      </c>
      <c r="N89" t="str">
        <v>0</v>
      </c>
      <c r="O89" t="str">
        <v>69.31</v>
      </c>
      <c r="P89" t="str">
        <v>3.285</v>
      </c>
      <c r="Q89" t="str">
        <v>217.0453684</v>
      </c>
      <c r="R89" t="str">
        <v>7.866</v>
      </c>
      <c r="U89" t="s">
        <v>237</v>
      </c>
      <c r="V89" s="12" t="s">
        <v>145</v>
      </c>
      <c r="W89" t="s">
        <v>588</v>
      </c>
      <c r="X89" t="s">
        <v>239</v>
      </c>
      <c r="Y89" t="s">
        <v>589</v>
      </c>
      <c r="Z89" t="s">
        <v>590</v>
      </c>
      <c r="AA89" t="s">
        <v>591</v>
      </c>
      <c r="AB89" t="s">
        <v>539</v>
      </c>
      <c r="AC89" t="s">
        <v>145</v>
      </c>
    </row>
    <row r="90" spans="1:29">
      <c r="A90" s="2">
        <v>1</v>
      </c>
      <c r="B90" s="3" t="s">
        <v>148</v>
      </c>
      <c r="C90" s="3">
        <v>1493525.93</v>
      </c>
      <c r="D90" s="3">
        <v>0</v>
      </c>
      <c r="E90" s="3">
        <v>71.739999999999995</v>
      </c>
      <c r="F90" s="3">
        <v>3.274</v>
      </c>
      <c r="G90" s="3">
        <v>217.35527329999999</v>
      </c>
      <c r="H90" s="3">
        <v>7.8659999999999997</v>
      </c>
      <c r="K90" t="str">
        <v>1</v>
      </c>
      <c r="L90" t="str">
        <v>14-10-2011</v>
      </c>
      <c r="M90" t="str">
        <v>1493525.93</v>
      </c>
      <c r="N90" t="str">
        <v>0</v>
      </c>
      <c r="O90" t="str">
        <v>71.74</v>
      </c>
      <c r="P90" t="str">
        <v>3.274</v>
      </c>
      <c r="Q90" t="str">
        <v>217.3552733</v>
      </c>
      <c r="R90" t="str">
        <v>7.866</v>
      </c>
      <c r="U90" t="s">
        <v>237</v>
      </c>
      <c r="V90" s="12">
        <v>40734</v>
      </c>
      <c r="W90" t="s">
        <v>592</v>
      </c>
      <c r="X90" t="s">
        <v>239</v>
      </c>
      <c r="Y90" t="s">
        <v>593</v>
      </c>
      <c r="Z90" t="s">
        <v>594</v>
      </c>
      <c r="AA90" t="s">
        <v>595</v>
      </c>
      <c r="AB90" t="s">
        <v>596</v>
      </c>
      <c r="AC90">
        <v>40734</v>
      </c>
    </row>
    <row r="91" spans="1:29">
      <c r="A91" s="2">
        <v>1</v>
      </c>
      <c r="B91" s="3" t="s">
        <v>150</v>
      </c>
      <c r="C91" s="3">
        <v>1502562.78</v>
      </c>
      <c r="D91" s="3">
        <v>0</v>
      </c>
      <c r="E91" s="3">
        <v>63.71</v>
      </c>
      <c r="F91" s="3">
        <v>3.3530000000000002</v>
      </c>
      <c r="G91" s="3">
        <v>217.51597620000001</v>
      </c>
      <c r="H91" s="3">
        <v>7.8659999999999997</v>
      </c>
      <c r="K91" t="str">
        <v>1</v>
      </c>
      <c r="L91" t="str">
        <v>21-10-2011</v>
      </c>
      <c r="M91" t="str">
        <v>1502562.78</v>
      </c>
      <c r="N91" t="str">
        <v>0</v>
      </c>
      <c r="O91" t="str">
        <v>63.71</v>
      </c>
      <c r="P91" t="str">
        <v>3.353</v>
      </c>
      <c r="Q91" t="str">
        <v>217.5159762</v>
      </c>
      <c r="R91" t="str">
        <v>7.866</v>
      </c>
      <c r="U91" t="s">
        <v>237</v>
      </c>
      <c r="V91" s="12" t="s">
        <v>148</v>
      </c>
      <c r="W91" t="s">
        <v>597</v>
      </c>
      <c r="X91" t="s">
        <v>239</v>
      </c>
      <c r="Y91" t="s">
        <v>598</v>
      </c>
      <c r="Z91" t="s">
        <v>599</v>
      </c>
      <c r="AA91" t="s">
        <v>600</v>
      </c>
      <c r="AB91" t="s">
        <v>596</v>
      </c>
      <c r="AC91" t="s">
        <v>148</v>
      </c>
    </row>
    <row r="92" spans="1:29">
      <c r="A92" s="2">
        <v>1</v>
      </c>
      <c r="B92" s="3" t="s">
        <v>152</v>
      </c>
      <c r="C92" s="3">
        <v>1445249.09</v>
      </c>
      <c r="D92" s="3">
        <v>0</v>
      </c>
      <c r="E92" s="3">
        <v>66.569999999999993</v>
      </c>
      <c r="F92" s="3">
        <v>3.3719999999999999</v>
      </c>
      <c r="G92" s="3">
        <v>217.6766791</v>
      </c>
      <c r="H92" s="3">
        <v>7.8659999999999997</v>
      </c>
      <c r="K92" t="str">
        <v>1</v>
      </c>
      <c r="L92" t="str">
        <v>28-10-2011</v>
      </c>
      <c r="M92" t="str">
        <v>1445249.09</v>
      </c>
      <c r="N92" t="str">
        <v>0</v>
      </c>
      <c r="O92" t="str">
        <v>66.57</v>
      </c>
      <c r="P92" t="str">
        <v>3.372</v>
      </c>
      <c r="Q92" t="str">
        <v>217.6766791</v>
      </c>
      <c r="R92" t="str">
        <v>7.866</v>
      </c>
      <c r="U92" t="s">
        <v>237</v>
      </c>
      <c r="V92" s="12" t="s">
        <v>150</v>
      </c>
      <c r="W92" t="s">
        <v>601</v>
      </c>
      <c r="X92" t="s">
        <v>239</v>
      </c>
      <c r="Y92" t="s">
        <v>602</v>
      </c>
      <c r="Z92" t="s">
        <v>603</v>
      </c>
      <c r="AA92" t="s">
        <v>604</v>
      </c>
      <c r="AB92" t="s">
        <v>596</v>
      </c>
      <c r="AC92" t="s">
        <v>150</v>
      </c>
    </row>
    <row r="93" spans="1:29">
      <c r="A93" s="2">
        <v>1</v>
      </c>
      <c r="B93" s="4">
        <v>40644</v>
      </c>
      <c r="C93" s="3">
        <v>1697229.58</v>
      </c>
      <c r="D93" s="3">
        <v>0</v>
      </c>
      <c r="E93" s="3">
        <v>54.98</v>
      </c>
      <c r="F93" s="3">
        <v>3.3319999999999999</v>
      </c>
      <c r="G93" s="3">
        <v>217.83738199999999</v>
      </c>
      <c r="H93" s="3">
        <v>7.8659999999999997</v>
      </c>
      <c r="K93" t="str">
        <v>1</v>
      </c>
      <c r="L93" t="str">
        <v>40644</v>
      </c>
      <c r="M93" t="str">
        <v>1697229.58</v>
      </c>
      <c r="N93" t="str">
        <v>0</v>
      </c>
      <c r="O93" t="str">
        <v>54.98</v>
      </c>
      <c r="P93" t="str">
        <v>3.332</v>
      </c>
      <c r="Q93" t="str">
        <v>217.837382</v>
      </c>
      <c r="R93" t="str">
        <v>7.866</v>
      </c>
      <c r="U93" t="s">
        <v>237</v>
      </c>
      <c r="V93" s="12" t="s">
        <v>152</v>
      </c>
      <c r="W93" t="s">
        <v>605</v>
      </c>
      <c r="X93" t="s">
        <v>239</v>
      </c>
      <c r="Y93" t="s">
        <v>606</v>
      </c>
      <c r="Z93" t="s">
        <v>607</v>
      </c>
      <c r="AA93" t="s">
        <v>608</v>
      </c>
      <c r="AB93" t="s">
        <v>596</v>
      </c>
      <c r="AC93" t="s">
        <v>152</v>
      </c>
    </row>
    <row r="94" spans="1:29">
      <c r="A94" s="2">
        <v>1</v>
      </c>
      <c r="B94" s="4">
        <v>40858</v>
      </c>
      <c r="C94" s="3">
        <v>1594938.89</v>
      </c>
      <c r="D94" s="3">
        <v>0</v>
      </c>
      <c r="E94" s="3">
        <v>59.11</v>
      </c>
      <c r="F94" s="3">
        <v>3.2970000000000002</v>
      </c>
      <c r="G94" s="3">
        <v>217.99808490000001</v>
      </c>
      <c r="H94" s="3">
        <v>7.8659999999999997</v>
      </c>
      <c r="K94" t="str">
        <v>1</v>
      </c>
      <c r="L94" t="str">
        <v>40858</v>
      </c>
      <c r="M94" t="str">
        <v>1594938.89</v>
      </c>
      <c r="N94" t="str">
        <v>0</v>
      </c>
      <c r="O94" t="str">
        <v>59.11</v>
      </c>
      <c r="P94" t="str">
        <v>3.297</v>
      </c>
      <c r="Q94" t="str">
        <v>217.9980849</v>
      </c>
      <c r="R94" t="str">
        <v>7.866</v>
      </c>
      <c r="U94" t="s">
        <v>237</v>
      </c>
      <c r="V94" s="12">
        <v>40644</v>
      </c>
      <c r="W94" t="s">
        <v>609</v>
      </c>
      <c r="X94" t="s">
        <v>239</v>
      </c>
      <c r="Y94" t="s">
        <v>610</v>
      </c>
      <c r="Z94" t="s">
        <v>611</v>
      </c>
      <c r="AA94" t="s">
        <v>612</v>
      </c>
      <c r="AB94" t="s">
        <v>596</v>
      </c>
      <c r="AC94">
        <v>40644</v>
      </c>
    </row>
    <row r="95" spans="1:29">
      <c r="A95" s="2">
        <v>1</v>
      </c>
      <c r="B95" s="3" t="s">
        <v>156</v>
      </c>
      <c r="C95" s="3">
        <v>1539483.7</v>
      </c>
      <c r="D95" s="3">
        <v>0</v>
      </c>
      <c r="E95" s="3">
        <v>62.25</v>
      </c>
      <c r="F95" s="3">
        <v>3.3079999999999998</v>
      </c>
      <c r="G95" s="3">
        <v>218.2205088</v>
      </c>
      <c r="H95" s="3">
        <v>7.8659999999999997</v>
      </c>
      <c r="K95" t="str">
        <v>1</v>
      </c>
      <c r="L95" t="str">
        <v>18-11-2011</v>
      </c>
      <c r="M95" t="str">
        <v>1539483.7</v>
      </c>
      <c r="N95" t="str">
        <v>0</v>
      </c>
      <c r="O95" t="str">
        <v>62.25</v>
      </c>
      <c r="P95" t="str">
        <v>3.308</v>
      </c>
      <c r="Q95" t="str">
        <v>218.2205088</v>
      </c>
      <c r="R95" t="str">
        <v>7.866</v>
      </c>
      <c r="U95" t="s">
        <v>237</v>
      </c>
      <c r="V95" s="12">
        <v>40858</v>
      </c>
      <c r="W95" t="s">
        <v>613</v>
      </c>
      <c r="X95" t="s">
        <v>239</v>
      </c>
      <c r="Y95" t="s">
        <v>614</v>
      </c>
      <c r="Z95" t="s">
        <v>615</v>
      </c>
      <c r="AA95" t="s">
        <v>616</v>
      </c>
      <c r="AB95" t="s">
        <v>596</v>
      </c>
      <c r="AC95">
        <v>40858</v>
      </c>
    </row>
    <row r="96" spans="1:29">
      <c r="A96" s="2">
        <v>1</v>
      </c>
      <c r="B96" s="3" t="s">
        <v>158</v>
      </c>
      <c r="C96" s="3">
        <v>2033320.66</v>
      </c>
      <c r="D96" s="3">
        <v>1</v>
      </c>
      <c r="E96" s="3">
        <v>60.14</v>
      </c>
      <c r="F96" s="3">
        <v>3.2360000000000002</v>
      </c>
      <c r="G96" s="3">
        <v>218.4676211</v>
      </c>
      <c r="H96" s="3">
        <v>7.8659999999999997</v>
      </c>
      <c r="K96" t="str">
        <v>1</v>
      </c>
      <c r="L96" t="str">
        <v>25-11-2011</v>
      </c>
      <c r="M96" t="str">
        <v>2033320.66</v>
      </c>
      <c r="N96" t="str">
        <v>1</v>
      </c>
      <c r="O96" t="str">
        <v>60.14</v>
      </c>
      <c r="P96" t="str">
        <v>3.236</v>
      </c>
      <c r="Q96" t="str">
        <v>218.4676211</v>
      </c>
      <c r="R96" t="str">
        <v>7.866</v>
      </c>
      <c r="U96" t="s">
        <v>237</v>
      </c>
      <c r="V96" s="12" t="s">
        <v>156</v>
      </c>
      <c r="W96" t="s">
        <v>617</v>
      </c>
      <c r="X96" t="s">
        <v>239</v>
      </c>
      <c r="Y96" t="s">
        <v>618</v>
      </c>
      <c r="Z96" t="s">
        <v>619</v>
      </c>
      <c r="AA96" t="s">
        <v>620</v>
      </c>
      <c r="AB96" t="s">
        <v>596</v>
      </c>
      <c r="AC96" t="s">
        <v>156</v>
      </c>
    </row>
    <row r="97" spans="1:29">
      <c r="A97" s="2">
        <v>1</v>
      </c>
      <c r="B97" s="4">
        <v>40586</v>
      </c>
      <c r="C97" s="3">
        <v>1584083.95</v>
      </c>
      <c r="D97" s="3">
        <v>0</v>
      </c>
      <c r="E97" s="3">
        <v>48.91</v>
      </c>
      <c r="F97" s="3">
        <v>3.1720000000000002</v>
      </c>
      <c r="G97" s="3">
        <v>218.71473330000001</v>
      </c>
      <c r="H97" s="3">
        <v>7.8659999999999997</v>
      </c>
      <c r="K97" t="str">
        <v>1</v>
      </c>
      <c r="L97" t="str">
        <v>40586</v>
      </c>
      <c r="M97" t="str">
        <v>1584083.95</v>
      </c>
      <c r="N97" t="str">
        <v>0</v>
      </c>
      <c r="O97" t="str">
        <v>48.91</v>
      </c>
      <c r="P97" t="str">
        <v>3.172</v>
      </c>
      <c r="Q97" t="str">
        <v>218.7147333</v>
      </c>
      <c r="R97" t="str">
        <v>7.866</v>
      </c>
      <c r="U97" t="s">
        <v>237</v>
      </c>
      <c r="V97" s="12" t="s">
        <v>158</v>
      </c>
      <c r="W97" t="s">
        <v>621</v>
      </c>
      <c r="X97" t="s">
        <v>237</v>
      </c>
      <c r="Y97" t="s">
        <v>622</v>
      </c>
      <c r="Z97" t="s">
        <v>623</v>
      </c>
      <c r="AA97" t="s">
        <v>624</v>
      </c>
      <c r="AB97" t="s">
        <v>596</v>
      </c>
      <c r="AC97" t="s">
        <v>158</v>
      </c>
    </row>
    <row r="98" spans="1:29">
      <c r="A98" s="2">
        <v>1</v>
      </c>
      <c r="B98" s="4">
        <v>40798</v>
      </c>
      <c r="C98" s="3">
        <v>1799682.38</v>
      </c>
      <c r="D98" s="3">
        <v>0</v>
      </c>
      <c r="E98" s="3">
        <v>43.93</v>
      </c>
      <c r="F98" s="3">
        <v>3.1579999999999999</v>
      </c>
      <c r="G98" s="3">
        <v>218.9618456</v>
      </c>
      <c r="H98" s="3">
        <v>7.8659999999999997</v>
      </c>
      <c r="K98" t="str">
        <v>1</v>
      </c>
      <c r="L98" t="str">
        <v>40798</v>
      </c>
      <c r="M98" t="str">
        <v>1799682.38</v>
      </c>
      <c r="N98" t="str">
        <v>0</v>
      </c>
      <c r="O98" t="str">
        <v>43.93</v>
      </c>
      <c r="P98" t="str">
        <v>3.158</v>
      </c>
      <c r="Q98" t="str">
        <v>218.9618456</v>
      </c>
      <c r="R98" t="str">
        <v>7.866</v>
      </c>
      <c r="U98" t="s">
        <v>237</v>
      </c>
      <c r="V98" s="12">
        <v>40586</v>
      </c>
      <c r="W98" t="s">
        <v>625</v>
      </c>
      <c r="X98" t="s">
        <v>239</v>
      </c>
      <c r="Y98" t="s">
        <v>626</v>
      </c>
      <c r="Z98" t="s">
        <v>627</v>
      </c>
      <c r="AA98" t="s">
        <v>628</v>
      </c>
      <c r="AB98" t="s">
        <v>596</v>
      </c>
      <c r="AC98">
        <v>40586</v>
      </c>
    </row>
    <row r="99" spans="1:29">
      <c r="A99" s="2">
        <v>1</v>
      </c>
      <c r="B99" s="3" t="s">
        <v>162</v>
      </c>
      <c r="C99" s="3">
        <v>1881176.67</v>
      </c>
      <c r="D99" s="3">
        <v>0</v>
      </c>
      <c r="E99" s="3">
        <v>51.63</v>
      </c>
      <c r="F99" s="3">
        <v>3.1589999999999998</v>
      </c>
      <c r="G99" s="3">
        <v>219.17945330000001</v>
      </c>
      <c r="H99" s="3">
        <v>7.8659999999999997</v>
      </c>
      <c r="K99" t="str">
        <v>1</v>
      </c>
      <c r="L99" t="str">
        <v>16-12-2011</v>
      </c>
      <c r="M99" t="str">
        <v>1881176.67</v>
      </c>
      <c r="N99" t="str">
        <v>0</v>
      </c>
      <c r="O99" t="str">
        <v>51.63</v>
      </c>
      <c r="P99" t="str">
        <v>3.159</v>
      </c>
      <c r="Q99" t="str">
        <v>219.1794533</v>
      </c>
      <c r="R99" t="str">
        <v>7.866</v>
      </c>
      <c r="U99" t="s">
        <v>237</v>
      </c>
      <c r="V99" s="12">
        <v>40798</v>
      </c>
      <c r="W99" t="s">
        <v>629</v>
      </c>
      <c r="X99" t="s">
        <v>239</v>
      </c>
      <c r="Y99" t="s">
        <v>630</v>
      </c>
      <c r="Z99" t="s">
        <v>631</v>
      </c>
      <c r="AA99" t="s">
        <v>632</v>
      </c>
      <c r="AB99" t="s">
        <v>596</v>
      </c>
      <c r="AC99">
        <v>40798</v>
      </c>
    </row>
    <row r="100" spans="1:29">
      <c r="A100" s="2">
        <v>1</v>
      </c>
      <c r="B100" s="3" t="s">
        <v>164</v>
      </c>
      <c r="C100" s="3">
        <v>2270188.9900000002</v>
      </c>
      <c r="D100" s="3">
        <v>0</v>
      </c>
      <c r="E100" s="3">
        <v>47.96</v>
      </c>
      <c r="F100" s="3">
        <v>3.1120000000000001</v>
      </c>
      <c r="G100" s="3">
        <v>219.35772159999999</v>
      </c>
      <c r="H100" s="3">
        <v>7.8659999999999997</v>
      </c>
      <c r="K100" t="str">
        <v>1</v>
      </c>
      <c r="L100" t="str">
        <v>23-12-2011</v>
      </c>
      <c r="M100" t="str">
        <v>2270188.99</v>
      </c>
      <c r="N100" t="str">
        <v>0</v>
      </c>
      <c r="O100" t="str">
        <v>47.96</v>
      </c>
      <c r="P100" t="str">
        <v>3.112</v>
      </c>
      <c r="Q100" t="str">
        <v>219.3577216</v>
      </c>
      <c r="R100" t="str">
        <v>7.866</v>
      </c>
      <c r="U100" t="s">
        <v>237</v>
      </c>
      <c r="V100" s="12" t="s">
        <v>162</v>
      </c>
      <c r="W100" t="s">
        <v>633</v>
      </c>
      <c r="X100" t="s">
        <v>239</v>
      </c>
      <c r="Y100" t="s">
        <v>634</v>
      </c>
      <c r="Z100" t="s">
        <v>635</v>
      </c>
      <c r="AA100" t="s">
        <v>636</v>
      </c>
      <c r="AB100" t="s">
        <v>596</v>
      </c>
      <c r="AC100" t="s">
        <v>162</v>
      </c>
    </row>
    <row r="101" spans="1:29">
      <c r="A101" s="2">
        <v>1</v>
      </c>
      <c r="B101" s="3" t="s">
        <v>166</v>
      </c>
      <c r="C101" s="3">
        <v>1497462.72</v>
      </c>
      <c r="D101" s="3">
        <v>1</v>
      </c>
      <c r="E101" s="3">
        <v>44.55</v>
      </c>
      <c r="F101" s="3">
        <v>3.129</v>
      </c>
      <c r="G101" s="3">
        <v>219.53598980000001</v>
      </c>
      <c r="H101" s="3">
        <v>7.8659999999999997</v>
      </c>
      <c r="K101" t="str">
        <v>1</v>
      </c>
      <c r="L101" t="str">
        <v>30-12-2011</v>
      </c>
      <c r="M101" t="str">
        <v>1497462.72</v>
      </c>
      <c r="N101" t="str">
        <v>1</v>
      </c>
      <c r="O101" t="str">
        <v>44.55</v>
      </c>
      <c r="P101" t="str">
        <v>3.129</v>
      </c>
      <c r="Q101" t="str">
        <v>219.5359898</v>
      </c>
      <c r="R101" t="str">
        <v>7.866</v>
      </c>
      <c r="U101" t="s">
        <v>237</v>
      </c>
      <c r="V101" s="12" t="s">
        <v>164</v>
      </c>
      <c r="W101" t="s">
        <v>637</v>
      </c>
      <c r="X101" t="s">
        <v>239</v>
      </c>
      <c r="Y101" t="s">
        <v>638</v>
      </c>
      <c r="Z101" t="s">
        <v>639</v>
      </c>
      <c r="AA101" t="s">
        <v>640</v>
      </c>
      <c r="AB101" t="s">
        <v>596</v>
      </c>
      <c r="AC101" t="s">
        <v>164</v>
      </c>
    </row>
    <row r="102" spans="1:29">
      <c r="A102" s="2">
        <v>1</v>
      </c>
      <c r="B102" s="4">
        <v>41061</v>
      </c>
      <c r="C102" s="3">
        <v>1550369.92</v>
      </c>
      <c r="D102" s="3">
        <v>0</v>
      </c>
      <c r="E102" s="3">
        <v>49.01</v>
      </c>
      <c r="F102" s="3">
        <v>3.157</v>
      </c>
      <c r="G102" s="3">
        <v>219.7142581</v>
      </c>
      <c r="H102" s="3">
        <v>7.3479999999999999</v>
      </c>
      <c r="K102" t="str">
        <v>1</v>
      </c>
      <c r="L102" t="str">
        <v>41061</v>
      </c>
      <c r="M102" t="str">
        <v>1550369.92</v>
      </c>
      <c r="N102" t="str">
        <v>0</v>
      </c>
      <c r="O102" t="str">
        <v>49.01</v>
      </c>
      <c r="P102" t="str">
        <v>3.157</v>
      </c>
      <c r="Q102" t="str">
        <v>219.7142581</v>
      </c>
      <c r="R102" t="str">
        <v>7.348</v>
      </c>
      <c r="U102" t="s">
        <v>237</v>
      </c>
      <c r="V102" s="12" t="s">
        <v>166</v>
      </c>
      <c r="W102" t="s">
        <v>641</v>
      </c>
      <c r="X102" t="s">
        <v>237</v>
      </c>
      <c r="Y102" t="s">
        <v>642</v>
      </c>
      <c r="Z102" t="s">
        <v>643</v>
      </c>
      <c r="AA102" t="s">
        <v>644</v>
      </c>
      <c r="AB102" t="s">
        <v>596</v>
      </c>
      <c r="AC102" t="s">
        <v>166</v>
      </c>
    </row>
    <row r="103" spans="1:29">
      <c r="A103" s="2">
        <v>1</v>
      </c>
      <c r="B103" s="3" t="s">
        <v>169</v>
      </c>
      <c r="C103" s="3">
        <v>1459601.17</v>
      </c>
      <c r="D103" s="3">
        <v>0</v>
      </c>
      <c r="E103" s="3">
        <v>48.53</v>
      </c>
      <c r="F103" s="3">
        <v>3.2610000000000001</v>
      </c>
      <c r="G103" s="3">
        <v>219.89252629999999</v>
      </c>
      <c r="H103" s="3">
        <v>7.3479999999999999</v>
      </c>
      <c r="K103" t="str">
        <v>1</v>
      </c>
      <c r="L103" t="str">
        <v>13-01-2012</v>
      </c>
      <c r="M103" t="str">
        <v>1459601.17</v>
      </c>
      <c r="N103" t="str">
        <v>0</v>
      </c>
      <c r="O103" t="str">
        <v>48.53</v>
      </c>
      <c r="P103" t="str">
        <v>3.261</v>
      </c>
      <c r="Q103" t="str">
        <v>219.8925263</v>
      </c>
      <c r="R103" t="str">
        <v>7.348</v>
      </c>
      <c r="U103" t="s">
        <v>237</v>
      </c>
      <c r="V103" s="12">
        <v>41061</v>
      </c>
      <c r="W103" t="s">
        <v>645</v>
      </c>
      <c r="X103" t="s">
        <v>239</v>
      </c>
      <c r="Y103" t="s">
        <v>646</v>
      </c>
      <c r="Z103" t="s">
        <v>647</v>
      </c>
      <c r="AA103" t="s">
        <v>648</v>
      </c>
      <c r="AB103" t="s">
        <v>649</v>
      </c>
      <c r="AC103">
        <v>41061</v>
      </c>
    </row>
    <row r="104" spans="1:29">
      <c r="A104" s="2">
        <v>1</v>
      </c>
      <c r="B104" s="3" t="s">
        <v>171</v>
      </c>
      <c r="C104" s="3">
        <v>1394393.84</v>
      </c>
      <c r="D104" s="3">
        <v>0</v>
      </c>
      <c r="E104" s="3">
        <v>54.11</v>
      </c>
      <c r="F104" s="3">
        <v>3.2679999999999998</v>
      </c>
      <c r="G104" s="3">
        <v>219.98568929999999</v>
      </c>
      <c r="H104" s="3">
        <v>7.3479999999999999</v>
      </c>
      <c r="K104" t="str">
        <v>1</v>
      </c>
      <c r="L104" t="str">
        <v>20-01-2012</v>
      </c>
      <c r="M104" t="str">
        <v>1394393.84</v>
      </c>
      <c r="N104" t="str">
        <v>0</v>
      </c>
      <c r="O104" t="str">
        <v>54.11</v>
      </c>
      <c r="P104" t="str">
        <v>3.268</v>
      </c>
      <c r="Q104" t="str">
        <v>219.9856893</v>
      </c>
      <c r="R104" t="str">
        <v>7.348</v>
      </c>
      <c r="U104" t="s">
        <v>237</v>
      </c>
      <c r="V104" s="12" t="s">
        <v>169</v>
      </c>
      <c r="W104" t="s">
        <v>650</v>
      </c>
      <c r="X104" t="s">
        <v>239</v>
      </c>
      <c r="Y104" t="s">
        <v>651</v>
      </c>
      <c r="Z104" t="s">
        <v>652</v>
      </c>
      <c r="AA104" t="s">
        <v>653</v>
      </c>
      <c r="AB104" t="s">
        <v>649</v>
      </c>
      <c r="AC104" t="s">
        <v>169</v>
      </c>
    </row>
    <row r="105" spans="1:29">
      <c r="A105" s="2">
        <v>1</v>
      </c>
      <c r="B105" s="3" t="s">
        <v>173</v>
      </c>
      <c r="C105" s="3">
        <v>1319325.5900000001</v>
      </c>
      <c r="D105" s="3">
        <v>0</v>
      </c>
      <c r="E105" s="3">
        <v>54.26</v>
      </c>
      <c r="F105" s="3">
        <v>3.29</v>
      </c>
      <c r="G105" s="3">
        <v>220.07885229999999</v>
      </c>
      <c r="H105" s="3">
        <v>7.3479999999999999</v>
      </c>
      <c r="K105" t="str">
        <v>1</v>
      </c>
      <c r="L105" t="str">
        <v>27-01-2012</v>
      </c>
      <c r="M105" t="str">
        <v>1319325.59</v>
      </c>
      <c r="N105" t="str">
        <v>0</v>
      </c>
      <c r="O105" t="str">
        <v>54.26</v>
      </c>
      <c r="P105" t="str">
        <v>3.29</v>
      </c>
      <c r="Q105" t="str">
        <v>220.0788523</v>
      </c>
      <c r="R105" t="str">
        <v>7.348</v>
      </c>
      <c r="U105" t="s">
        <v>237</v>
      </c>
      <c r="V105" s="12" t="s">
        <v>171</v>
      </c>
      <c r="W105" t="s">
        <v>654</v>
      </c>
      <c r="X105" t="s">
        <v>239</v>
      </c>
      <c r="Y105" t="s">
        <v>655</v>
      </c>
      <c r="Z105" t="s">
        <v>656</v>
      </c>
      <c r="AA105" t="s">
        <v>657</v>
      </c>
      <c r="AB105" t="s">
        <v>649</v>
      </c>
      <c r="AC105" t="s">
        <v>171</v>
      </c>
    </row>
    <row r="106" spans="1:29">
      <c r="A106" s="2">
        <v>1</v>
      </c>
      <c r="B106" s="4">
        <v>40970</v>
      </c>
      <c r="C106" s="3">
        <v>1636339.65</v>
      </c>
      <c r="D106" s="3">
        <v>0</v>
      </c>
      <c r="E106" s="3">
        <v>56.55</v>
      </c>
      <c r="F106" s="3">
        <v>3.36</v>
      </c>
      <c r="G106" s="3">
        <v>220.1720153</v>
      </c>
      <c r="H106" s="3">
        <v>7.3479999999999999</v>
      </c>
      <c r="K106" t="str">
        <v>1</v>
      </c>
      <c r="L106" t="str">
        <v>40970</v>
      </c>
      <c r="M106" t="str">
        <v>1636339.65</v>
      </c>
      <c r="N106" t="str">
        <v>0</v>
      </c>
      <c r="O106" t="str">
        <v>56.55</v>
      </c>
      <c r="P106" t="str">
        <v>3.36</v>
      </c>
      <c r="Q106" t="str">
        <v>220.1720153</v>
      </c>
      <c r="R106" t="str">
        <v>7.348</v>
      </c>
      <c r="U106" t="s">
        <v>237</v>
      </c>
      <c r="V106" s="12" t="s">
        <v>173</v>
      </c>
      <c r="W106" t="s">
        <v>658</v>
      </c>
      <c r="X106" t="s">
        <v>239</v>
      </c>
      <c r="Y106" t="s">
        <v>659</v>
      </c>
      <c r="Z106" t="s">
        <v>660</v>
      </c>
      <c r="AA106" t="s">
        <v>661</v>
      </c>
      <c r="AB106" t="s">
        <v>649</v>
      </c>
      <c r="AC106" t="s">
        <v>173</v>
      </c>
    </row>
    <row r="107" spans="1:29">
      <c r="A107" s="2">
        <v>1</v>
      </c>
      <c r="B107" s="4">
        <v>41184</v>
      </c>
      <c r="C107" s="3">
        <v>1802477.43</v>
      </c>
      <c r="D107" s="3">
        <v>1</v>
      </c>
      <c r="E107" s="3">
        <v>48.02</v>
      </c>
      <c r="F107" s="3">
        <v>3.4089999999999998</v>
      </c>
      <c r="G107" s="3">
        <v>220.2651783</v>
      </c>
      <c r="H107" s="3">
        <v>7.3479999999999999</v>
      </c>
      <c r="K107" t="str">
        <v>1</v>
      </c>
      <c r="L107" t="str">
        <v>41184</v>
      </c>
      <c r="M107" t="str">
        <v>1802477.43</v>
      </c>
      <c r="N107" t="str">
        <v>1</v>
      </c>
      <c r="O107" t="str">
        <v>48.02</v>
      </c>
      <c r="P107" t="str">
        <v>3.409</v>
      </c>
      <c r="Q107" t="str">
        <v>220.2651783</v>
      </c>
      <c r="R107" t="str">
        <v>7.348</v>
      </c>
      <c r="U107" t="s">
        <v>237</v>
      </c>
      <c r="V107" s="12">
        <v>40970</v>
      </c>
      <c r="W107" t="s">
        <v>662</v>
      </c>
      <c r="X107" t="s">
        <v>239</v>
      </c>
      <c r="Y107" t="s">
        <v>663</v>
      </c>
      <c r="Z107" t="s">
        <v>664</v>
      </c>
      <c r="AA107" t="s">
        <v>665</v>
      </c>
      <c r="AB107" t="s">
        <v>649</v>
      </c>
      <c r="AC107">
        <v>40970</v>
      </c>
    </row>
    <row r="108" spans="1:29">
      <c r="A108" s="2">
        <v>1</v>
      </c>
      <c r="B108" s="3" t="s">
        <v>177</v>
      </c>
      <c r="C108" s="3">
        <v>1819870</v>
      </c>
      <c r="D108" s="3">
        <v>0</v>
      </c>
      <c r="E108" s="3">
        <v>45.32</v>
      </c>
      <c r="F108" s="3">
        <v>3.51</v>
      </c>
      <c r="G108" s="3">
        <v>220.42575859999999</v>
      </c>
      <c r="H108" s="3">
        <v>7.3479999999999999</v>
      </c>
      <c r="K108" t="str">
        <v>1</v>
      </c>
      <c r="L108" t="str">
        <v>17-02-2012</v>
      </c>
      <c r="M108" t="str">
        <v>1819870</v>
      </c>
      <c r="N108" t="str">
        <v>0</v>
      </c>
      <c r="O108" t="str">
        <v>45.32</v>
      </c>
      <c r="P108" t="str">
        <v>3.51</v>
      </c>
      <c r="Q108" t="str">
        <v>220.4257586</v>
      </c>
      <c r="R108" t="str">
        <v>7.348</v>
      </c>
      <c r="U108" t="s">
        <v>237</v>
      </c>
      <c r="V108" s="12">
        <v>41184</v>
      </c>
      <c r="W108" t="s">
        <v>666</v>
      </c>
      <c r="X108" t="s">
        <v>237</v>
      </c>
      <c r="Y108" t="s">
        <v>667</v>
      </c>
      <c r="Z108" t="s">
        <v>668</v>
      </c>
      <c r="AA108" t="s">
        <v>669</v>
      </c>
      <c r="AB108" t="s">
        <v>649</v>
      </c>
      <c r="AC108">
        <v>41184</v>
      </c>
    </row>
    <row r="109" spans="1:29">
      <c r="A109" s="2">
        <v>1</v>
      </c>
      <c r="B109" s="3" t="s">
        <v>179</v>
      </c>
      <c r="C109" s="3">
        <v>1539387.83</v>
      </c>
      <c r="D109" s="3">
        <v>0</v>
      </c>
      <c r="E109" s="3">
        <v>57.25</v>
      </c>
      <c r="F109" s="3">
        <v>3.5550000000000002</v>
      </c>
      <c r="G109" s="3">
        <v>220.63690199999999</v>
      </c>
      <c r="H109" s="3">
        <v>7.3479999999999999</v>
      </c>
      <c r="K109" t="str">
        <v>1</v>
      </c>
      <c r="L109" t="str">
        <v>24-02-2012</v>
      </c>
      <c r="M109" t="str">
        <v>1539387.83</v>
      </c>
      <c r="N109" t="str">
        <v>0</v>
      </c>
      <c r="O109" t="str">
        <v>57.25</v>
      </c>
      <c r="P109" t="str">
        <v>3.555</v>
      </c>
      <c r="Q109" t="str">
        <v>220.636902</v>
      </c>
      <c r="R109" t="str">
        <v>7.348</v>
      </c>
      <c r="U109" t="s">
        <v>237</v>
      </c>
      <c r="V109" s="12" t="s">
        <v>177</v>
      </c>
      <c r="W109" t="s">
        <v>670</v>
      </c>
      <c r="X109" t="s">
        <v>239</v>
      </c>
      <c r="Y109" t="s">
        <v>671</v>
      </c>
      <c r="Z109" t="s">
        <v>672</v>
      </c>
      <c r="AA109" t="s">
        <v>673</v>
      </c>
      <c r="AB109" t="s">
        <v>649</v>
      </c>
      <c r="AC109" t="s">
        <v>177</v>
      </c>
    </row>
    <row r="110" spans="1:29">
      <c r="A110" s="2">
        <v>1</v>
      </c>
      <c r="B110" s="4">
        <v>40942</v>
      </c>
      <c r="C110" s="3">
        <v>1688420.76</v>
      </c>
      <c r="D110" s="3">
        <v>0</v>
      </c>
      <c r="E110" s="3">
        <v>60.96</v>
      </c>
      <c r="F110" s="3">
        <v>3.63</v>
      </c>
      <c r="G110" s="3">
        <v>220.84804539999999</v>
      </c>
      <c r="H110" s="3">
        <v>7.3479999999999999</v>
      </c>
      <c r="K110" t="str">
        <v>1</v>
      </c>
      <c r="L110" t="str">
        <v>40942</v>
      </c>
      <c r="M110" t="str">
        <v>1688420.76</v>
      </c>
      <c r="N110" t="str">
        <v>0</v>
      </c>
      <c r="O110" t="str">
        <v>60.96</v>
      </c>
      <c r="P110" t="str">
        <v>3.63</v>
      </c>
      <c r="Q110" t="str">
        <v>220.8480454</v>
      </c>
      <c r="R110" t="str">
        <v>7.348</v>
      </c>
      <c r="U110" t="s">
        <v>237</v>
      </c>
      <c r="V110" s="12" t="s">
        <v>179</v>
      </c>
      <c r="W110" t="s">
        <v>674</v>
      </c>
      <c r="X110" t="s">
        <v>239</v>
      </c>
      <c r="Y110" t="s">
        <v>675</v>
      </c>
      <c r="Z110" t="s">
        <v>676</v>
      </c>
      <c r="AA110" t="s">
        <v>677</v>
      </c>
      <c r="AB110" t="s">
        <v>649</v>
      </c>
      <c r="AC110" t="s">
        <v>179</v>
      </c>
    </row>
    <row r="111" spans="1:29">
      <c r="A111" s="2">
        <v>1</v>
      </c>
      <c r="B111" s="4">
        <v>41155</v>
      </c>
      <c r="C111" s="3">
        <v>1675431.16</v>
      </c>
      <c r="D111" s="3">
        <v>0</v>
      </c>
      <c r="E111" s="3">
        <v>58.76</v>
      </c>
      <c r="F111" s="3">
        <v>3.669</v>
      </c>
      <c r="G111" s="3">
        <v>221.05918869999999</v>
      </c>
      <c r="H111" s="3">
        <v>7.3479999999999999</v>
      </c>
      <c r="K111" t="str">
        <v>1</v>
      </c>
      <c r="L111" t="str">
        <v>41155</v>
      </c>
      <c r="M111" t="str">
        <v>1675431.16</v>
      </c>
      <c r="N111" t="str">
        <v>0</v>
      </c>
      <c r="O111" t="str">
        <v>58.76</v>
      </c>
      <c r="P111" t="str">
        <v>3.669</v>
      </c>
      <c r="Q111" t="str">
        <v>221.0591887</v>
      </c>
      <c r="R111" t="str">
        <v>7.348</v>
      </c>
      <c r="U111" t="s">
        <v>237</v>
      </c>
      <c r="V111" s="12">
        <v>40942</v>
      </c>
      <c r="W111" t="s">
        <v>678</v>
      </c>
      <c r="X111" t="s">
        <v>239</v>
      </c>
      <c r="Y111" t="s">
        <v>679</v>
      </c>
      <c r="Z111" t="s">
        <v>680</v>
      </c>
      <c r="AA111" t="s">
        <v>681</v>
      </c>
      <c r="AB111" t="s">
        <v>649</v>
      </c>
      <c r="AC111">
        <v>40942</v>
      </c>
    </row>
    <row r="112" spans="1:29">
      <c r="A112" s="2">
        <v>1</v>
      </c>
      <c r="B112" s="3" t="s">
        <v>183</v>
      </c>
      <c r="C112" s="3">
        <v>1677472.78</v>
      </c>
      <c r="D112" s="3">
        <v>0</v>
      </c>
      <c r="E112" s="3">
        <v>64.739999999999995</v>
      </c>
      <c r="F112" s="3">
        <v>3.734</v>
      </c>
      <c r="G112" s="3">
        <v>221.21181319999999</v>
      </c>
      <c r="H112" s="3">
        <v>7.3479999999999999</v>
      </c>
      <c r="K112" t="str">
        <v>1</v>
      </c>
      <c r="L112" t="str">
        <v>16-03-2012</v>
      </c>
      <c r="M112" t="str">
        <v>1677472.78</v>
      </c>
      <c r="N112" t="str">
        <v>0</v>
      </c>
      <c r="O112" t="str">
        <v>64.74</v>
      </c>
      <c r="P112" t="str">
        <v>3.734</v>
      </c>
      <c r="Q112" t="str">
        <v>221.2118132</v>
      </c>
      <c r="R112" t="str">
        <v>7.348</v>
      </c>
      <c r="U112" t="s">
        <v>237</v>
      </c>
      <c r="V112" s="12">
        <v>41155</v>
      </c>
      <c r="W112" t="s">
        <v>682</v>
      </c>
      <c r="X112" t="s">
        <v>239</v>
      </c>
      <c r="Y112" t="s">
        <v>683</v>
      </c>
      <c r="Z112" t="s">
        <v>684</v>
      </c>
      <c r="AA112" t="s">
        <v>685</v>
      </c>
      <c r="AB112" t="s">
        <v>649</v>
      </c>
      <c r="AC112">
        <v>41155</v>
      </c>
    </row>
    <row r="113" spans="1:29">
      <c r="A113" s="2">
        <v>1</v>
      </c>
      <c r="B113" s="3" t="s">
        <v>185</v>
      </c>
      <c r="C113" s="3">
        <v>1511068.07</v>
      </c>
      <c r="D113" s="3">
        <v>0</v>
      </c>
      <c r="E113" s="3">
        <v>65.930000000000007</v>
      </c>
      <c r="F113" s="3">
        <v>3.7869999999999999</v>
      </c>
      <c r="G113" s="3">
        <v>221.28641260000001</v>
      </c>
      <c r="H113" s="3">
        <v>7.3479999999999999</v>
      </c>
      <c r="K113" t="str">
        <v>1</v>
      </c>
      <c r="L113" t="str">
        <v>23-03-2012</v>
      </c>
      <c r="M113" t="str">
        <v>1511068.07</v>
      </c>
      <c r="N113" t="str">
        <v>0</v>
      </c>
      <c r="O113" t="str">
        <v>65.93</v>
      </c>
      <c r="P113" t="str">
        <v>3.787</v>
      </c>
      <c r="Q113" t="str">
        <v>221.2864126</v>
      </c>
      <c r="R113" t="str">
        <v>7.348</v>
      </c>
      <c r="U113" t="s">
        <v>237</v>
      </c>
      <c r="V113" s="12" t="s">
        <v>183</v>
      </c>
      <c r="W113" t="s">
        <v>686</v>
      </c>
      <c r="X113" t="s">
        <v>239</v>
      </c>
      <c r="Y113" t="s">
        <v>687</v>
      </c>
      <c r="Z113" t="s">
        <v>688</v>
      </c>
      <c r="AA113" t="s">
        <v>689</v>
      </c>
      <c r="AB113" t="s">
        <v>649</v>
      </c>
      <c r="AC113" t="s">
        <v>183</v>
      </c>
    </row>
    <row r="114" spans="1:29">
      <c r="A114" s="2">
        <v>1</v>
      </c>
      <c r="B114" s="3" t="s">
        <v>187</v>
      </c>
      <c r="C114" s="3">
        <v>1649604.63</v>
      </c>
      <c r="D114" s="3">
        <v>0</v>
      </c>
      <c r="E114" s="3">
        <v>67.61</v>
      </c>
      <c r="F114" s="3">
        <v>3.8450000000000002</v>
      </c>
      <c r="G114" s="3">
        <v>221.36101189999999</v>
      </c>
      <c r="H114" s="3">
        <v>7.3479999999999999</v>
      </c>
      <c r="K114" t="str">
        <v>1</v>
      </c>
      <c r="L114" t="str">
        <v>30-03-2012</v>
      </c>
      <c r="M114" t="str">
        <v>1649604.63</v>
      </c>
      <c r="N114" t="str">
        <v>0</v>
      </c>
      <c r="O114" t="str">
        <v>67.61</v>
      </c>
      <c r="P114" t="str">
        <v>3.845</v>
      </c>
      <c r="Q114" t="str">
        <v>221.3610119</v>
      </c>
      <c r="R114" t="str">
        <v>7.348</v>
      </c>
      <c r="U114" t="s">
        <v>237</v>
      </c>
      <c r="V114" s="12" t="s">
        <v>185</v>
      </c>
      <c r="W114" t="s">
        <v>690</v>
      </c>
      <c r="X114" t="s">
        <v>239</v>
      </c>
      <c r="Y114" t="s">
        <v>691</v>
      </c>
      <c r="Z114" t="s">
        <v>692</v>
      </c>
      <c r="AA114" t="s">
        <v>693</v>
      </c>
      <c r="AB114" t="s">
        <v>649</v>
      </c>
      <c r="AC114" t="s">
        <v>185</v>
      </c>
    </row>
    <row r="115" spans="1:29">
      <c r="A115" s="2">
        <v>1</v>
      </c>
      <c r="B115" s="4">
        <v>41064</v>
      </c>
      <c r="C115" s="3">
        <v>1899676.88</v>
      </c>
      <c r="D115" s="3">
        <v>0</v>
      </c>
      <c r="E115" s="3">
        <v>70.430000000000007</v>
      </c>
      <c r="F115" s="3">
        <v>3.891</v>
      </c>
      <c r="G115" s="3">
        <v>221.43561120000001</v>
      </c>
      <c r="H115" s="3">
        <v>7.1429999999999998</v>
      </c>
      <c r="K115" t="str">
        <v>1</v>
      </c>
      <c r="L115" t="str">
        <v>41064</v>
      </c>
      <c r="M115" t="str">
        <v>1899676.88</v>
      </c>
      <c r="N115" t="str">
        <v>0</v>
      </c>
      <c r="O115" t="str">
        <v>70.43</v>
      </c>
      <c r="P115" t="str">
        <v>3.891</v>
      </c>
      <c r="Q115" t="str">
        <v>221.4356112</v>
      </c>
      <c r="R115" t="str">
        <v>7.143</v>
      </c>
      <c r="U115" t="s">
        <v>237</v>
      </c>
      <c r="V115" s="12" t="s">
        <v>187</v>
      </c>
      <c r="W115" t="s">
        <v>694</v>
      </c>
      <c r="X115" t="s">
        <v>239</v>
      </c>
      <c r="Y115" t="s">
        <v>695</v>
      </c>
      <c r="Z115" t="s">
        <v>696</v>
      </c>
      <c r="AA115" t="s">
        <v>697</v>
      </c>
      <c r="AB115" t="s">
        <v>649</v>
      </c>
      <c r="AC115" t="s">
        <v>187</v>
      </c>
    </row>
    <row r="116" spans="1:29">
      <c r="A116" s="2">
        <v>1</v>
      </c>
      <c r="B116" s="3" t="s">
        <v>190</v>
      </c>
      <c r="C116" s="3">
        <v>1621031.7</v>
      </c>
      <c r="D116" s="3">
        <v>0</v>
      </c>
      <c r="E116" s="3">
        <v>69.069999999999993</v>
      </c>
      <c r="F116" s="3">
        <v>3.891</v>
      </c>
      <c r="G116" s="3">
        <v>221.5102105</v>
      </c>
      <c r="H116" s="3">
        <v>7.1429999999999998</v>
      </c>
      <c r="K116" t="str">
        <v>1</v>
      </c>
      <c r="L116" t="str">
        <v>13-04-2012</v>
      </c>
      <c r="M116" t="str">
        <v>1621031.7</v>
      </c>
      <c r="N116" t="str">
        <v>0</v>
      </c>
      <c r="O116" t="str">
        <v>69.07</v>
      </c>
      <c r="P116" t="str">
        <v>3.891</v>
      </c>
      <c r="Q116" t="str">
        <v>221.5102105</v>
      </c>
      <c r="R116" t="str">
        <v>7.143</v>
      </c>
      <c r="U116" t="s">
        <v>237</v>
      </c>
      <c r="V116" s="12">
        <v>41064</v>
      </c>
      <c r="W116" t="s">
        <v>698</v>
      </c>
      <c r="X116" t="s">
        <v>239</v>
      </c>
      <c r="Y116" t="s">
        <v>699</v>
      </c>
      <c r="Z116" t="s">
        <v>700</v>
      </c>
      <c r="AA116" t="s">
        <v>701</v>
      </c>
      <c r="AB116" t="s">
        <v>702</v>
      </c>
      <c r="AC116">
        <v>41064</v>
      </c>
    </row>
    <row r="117" spans="1:29">
      <c r="A117" s="2">
        <v>1</v>
      </c>
      <c r="B117" s="3" t="s">
        <v>192</v>
      </c>
      <c r="C117" s="3">
        <v>1521577.87</v>
      </c>
      <c r="D117" s="3">
        <v>0</v>
      </c>
      <c r="E117" s="3">
        <v>66.760000000000005</v>
      </c>
      <c r="F117" s="3">
        <v>3.8769999999999998</v>
      </c>
      <c r="G117" s="3">
        <v>221.56407369999999</v>
      </c>
      <c r="H117" s="3">
        <v>7.1429999999999998</v>
      </c>
      <c r="K117" t="str">
        <v>1</v>
      </c>
      <c r="L117" t="str">
        <v>20-04-2012</v>
      </c>
      <c r="M117" t="str">
        <v>1521577.87</v>
      </c>
      <c r="N117" t="str">
        <v>0</v>
      </c>
      <c r="O117" t="str">
        <v>66.76</v>
      </c>
      <c r="P117" t="str">
        <v>3.877</v>
      </c>
      <c r="Q117" t="str">
        <v>221.5640737</v>
      </c>
      <c r="R117" t="str">
        <v>7.143</v>
      </c>
      <c r="U117" t="s">
        <v>237</v>
      </c>
      <c r="V117" s="12" t="s">
        <v>190</v>
      </c>
      <c r="W117" t="s">
        <v>703</v>
      </c>
      <c r="X117" t="s">
        <v>239</v>
      </c>
      <c r="Y117" t="s">
        <v>704</v>
      </c>
      <c r="Z117" t="s">
        <v>700</v>
      </c>
      <c r="AA117" t="s">
        <v>705</v>
      </c>
      <c r="AB117" t="s">
        <v>702</v>
      </c>
      <c r="AC117" t="s">
        <v>190</v>
      </c>
    </row>
    <row r="118" spans="1:29">
      <c r="A118" s="2">
        <v>1</v>
      </c>
      <c r="B118" s="3" t="s">
        <v>194</v>
      </c>
      <c r="C118" s="3">
        <v>1468928.37</v>
      </c>
      <c r="D118" s="3">
        <v>0</v>
      </c>
      <c r="E118" s="3">
        <v>67.23</v>
      </c>
      <c r="F118" s="3">
        <v>3.8140000000000001</v>
      </c>
      <c r="G118" s="3">
        <v>221.6179368</v>
      </c>
      <c r="H118" s="3">
        <v>7.1429999999999998</v>
      </c>
      <c r="K118" t="str">
        <v>1</v>
      </c>
      <c r="L118" t="str">
        <v>27-04-2012</v>
      </c>
      <c r="M118" t="str">
        <v>1468928.37</v>
      </c>
      <c r="N118" t="str">
        <v>0</v>
      </c>
      <c r="O118" t="str">
        <v>67.23</v>
      </c>
      <c r="P118" t="str">
        <v>3.814</v>
      </c>
      <c r="Q118" t="str">
        <v>221.6179368</v>
      </c>
      <c r="R118" t="str">
        <v>7.143</v>
      </c>
      <c r="U118" t="s">
        <v>237</v>
      </c>
      <c r="V118" s="12" t="s">
        <v>192</v>
      </c>
      <c r="W118" t="s">
        <v>706</v>
      </c>
      <c r="X118" t="s">
        <v>239</v>
      </c>
      <c r="Y118" t="s">
        <v>707</v>
      </c>
      <c r="Z118" t="s">
        <v>708</v>
      </c>
      <c r="AA118" t="s">
        <v>709</v>
      </c>
      <c r="AB118" t="s">
        <v>702</v>
      </c>
      <c r="AC118" t="s">
        <v>192</v>
      </c>
    </row>
    <row r="119" spans="1:29">
      <c r="A119" s="2">
        <v>1</v>
      </c>
      <c r="B119" s="4">
        <v>41004</v>
      </c>
      <c r="C119" s="3">
        <v>1684519.99</v>
      </c>
      <c r="D119" s="3">
        <v>0</v>
      </c>
      <c r="E119" s="3">
        <v>75.55</v>
      </c>
      <c r="F119" s="3">
        <v>3.7490000000000001</v>
      </c>
      <c r="G119" s="3">
        <v>221.67179999999999</v>
      </c>
      <c r="H119" s="3">
        <v>7.1429999999999998</v>
      </c>
      <c r="K119" t="str">
        <v>1</v>
      </c>
      <c r="L119" t="str">
        <v>41004</v>
      </c>
      <c r="M119" t="str">
        <v>1684519.99</v>
      </c>
      <c r="N119" t="str">
        <v>0</v>
      </c>
      <c r="O119" t="str">
        <v>75.55</v>
      </c>
      <c r="P119" t="str">
        <v>3.749</v>
      </c>
      <c r="Q119" t="str">
        <v>221.6718</v>
      </c>
      <c r="R119" t="str">
        <v>7.143</v>
      </c>
      <c r="U119" t="s">
        <v>237</v>
      </c>
      <c r="V119" s="12" t="s">
        <v>194</v>
      </c>
      <c r="W119" t="s">
        <v>710</v>
      </c>
      <c r="X119" t="s">
        <v>239</v>
      </c>
      <c r="Y119" t="s">
        <v>711</v>
      </c>
      <c r="Z119" t="s">
        <v>712</v>
      </c>
      <c r="AA119" t="s">
        <v>713</v>
      </c>
      <c r="AB119" t="s">
        <v>702</v>
      </c>
      <c r="AC119" t="s">
        <v>194</v>
      </c>
    </row>
    <row r="120" spans="1:29">
      <c r="A120" s="2">
        <v>1</v>
      </c>
      <c r="B120" s="4">
        <v>41218</v>
      </c>
      <c r="C120" s="3">
        <v>1611096.05</v>
      </c>
      <c r="D120" s="3">
        <v>0</v>
      </c>
      <c r="E120" s="3">
        <v>73.77</v>
      </c>
      <c r="F120" s="3">
        <v>3.6880000000000002</v>
      </c>
      <c r="G120" s="3">
        <v>221.72566320000001</v>
      </c>
      <c r="H120" s="3">
        <v>7.1429999999999998</v>
      </c>
      <c r="K120" t="str">
        <v>1</v>
      </c>
      <c r="L120" t="str">
        <v>41218</v>
      </c>
      <c r="M120" t="str">
        <v>1611096.05</v>
      </c>
      <c r="N120" t="str">
        <v>0</v>
      </c>
      <c r="O120" t="str">
        <v>73.77</v>
      </c>
      <c r="P120" t="str">
        <v>3.688</v>
      </c>
      <c r="Q120" t="str">
        <v>221.7256632</v>
      </c>
      <c r="R120" t="str">
        <v>7.143</v>
      </c>
      <c r="U120" t="s">
        <v>237</v>
      </c>
      <c r="V120" s="12">
        <v>41004</v>
      </c>
      <c r="W120" t="s">
        <v>714</v>
      </c>
      <c r="X120" t="s">
        <v>239</v>
      </c>
      <c r="Y120" t="s">
        <v>715</v>
      </c>
      <c r="Z120" t="s">
        <v>716</v>
      </c>
      <c r="AA120" t="s">
        <v>717</v>
      </c>
      <c r="AB120" t="s">
        <v>702</v>
      </c>
      <c r="AC120">
        <v>41004</v>
      </c>
    </row>
    <row r="121" spans="1:29">
      <c r="A121" s="2">
        <v>1</v>
      </c>
      <c r="B121" s="3" t="s">
        <v>198</v>
      </c>
      <c r="C121" s="3">
        <v>1595901.87</v>
      </c>
      <c r="D121" s="3">
        <v>0</v>
      </c>
      <c r="E121" s="3">
        <v>70.33</v>
      </c>
      <c r="F121" s="3">
        <v>3.63</v>
      </c>
      <c r="G121" s="3">
        <v>221.74267399999999</v>
      </c>
      <c r="H121" s="3">
        <v>7.1429999999999998</v>
      </c>
      <c r="K121" t="str">
        <v>1</v>
      </c>
      <c r="L121" t="str">
        <v>18-05-2012</v>
      </c>
      <c r="M121" t="str">
        <v>1595901.87</v>
      </c>
      <c r="N121" t="str">
        <v>0</v>
      </c>
      <c r="O121" t="str">
        <v>70.33</v>
      </c>
      <c r="P121" t="str">
        <v>3.63</v>
      </c>
      <c r="Q121" t="str">
        <v>221.742674</v>
      </c>
      <c r="R121" t="str">
        <v>7.143</v>
      </c>
      <c r="U121" t="s">
        <v>237</v>
      </c>
      <c r="V121" s="12">
        <v>41218</v>
      </c>
      <c r="W121" t="s">
        <v>718</v>
      </c>
      <c r="X121" t="s">
        <v>239</v>
      </c>
      <c r="Y121" t="s">
        <v>719</v>
      </c>
      <c r="Z121" t="s">
        <v>720</v>
      </c>
      <c r="AA121" t="s">
        <v>721</v>
      </c>
      <c r="AB121" t="s">
        <v>702</v>
      </c>
      <c r="AC121">
        <v>41218</v>
      </c>
    </row>
    <row r="122" spans="1:29">
      <c r="A122" s="2">
        <v>1</v>
      </c>
      <c r="B122" s="3" t="s">
        <v>200</v>
      </c>
      <c r="C122" s="3">
        <v>1555444.55</v>
      </c>
      <c r="D122" s="3">
        <v>0</v>
      </c>
      <c r="E122" s="3">
        <v>77.22</v>
      </c>
      <c r="F122" s="3">
        <v>3.5609999999999999</v>
      </c>
      <c r="G122" s="3">
        <v>221.744944</v>
      </c>
      <c r="H122" s="3">
        <v>7.1429999999999998</v>
      </c>
      <c r="K122" t="str">
        <v>1</v>
      </c>
      <c r="L122" t="str">
        <v>25-05-2012</v>
      </c>
      <c r="M122" t="str">
        <v>1555444.55</v>
      </c>
      <c r="N122" t="str">
        <v>0</v>
      </c>
      <c r="O122" t="str">
        <v>77.22</v>
      </c>
      <c r="P122" t="str">
        <v>3.561</v>
      </c>
      <c r="Q122" t="str">
        <v>221.744944</v>
      </c>
      <c r="R122" t="str">
        <v>7.143</v>
      </c>
      <c r="U122" t="s">
        <v>237</v>
      </c>
      <c r="V122" s="12" t="s">
        <v>198</v>
      </c>
      <c r="W122" t="s">
        <v>722</v>
      </c>
      <c r="X122" t="s">
        <v>239</v>
      </c>
      <c r="Y122" t="s">
        <v>723</v>
      </c>
      <c r="Z122" t="s">
        <v>680</v>
      </c>
      <c r="AA122" t="s">
        <v>724</v>
      </c>
      <c r="AB122" t="s">
        <v>702</v>
      </c>
      <c r="AC122" t="s">
        <v>198</v>
      </c>
    </row>
    <row r="123" spans="1:29">
      <c r="A123" s="2">
        <v>1</v>
      </c>
      <c r="B123" s="4">
        <v>40914</v>
      </c>
      <c r="C123" s="3">
        <v>1624477.58</v>
      </c>
      <c r="D123" s="3">
        <v>0</v>
      </c>
      <c r="E123" s="3">
        <v>77.95</v>
      </c>
      <c r="F123" s="3">
        <v>3.5009999999999999</v>
      </c>
      <c r="G123" s="3">
        <v>221.74721389999999</v>
      </c>
      <c r="H123" s="3">
        <v>7.1429999999999998</v>
      </c>
      <c r="K123" t="str">
        <v>1</v>
      </c>
      <c r="L123" t="str">
        <v>40914</v>
      </c>
      <c r="M123" t="str">
        <v>1624477.58</v>
      </c>
      <c r="N123" t="str">
        <v>0</v>
      </c>
      <c r="O123" t="str">
        <v>77.95</v>
      </c>
      <c r="P123" t="str">
        <v>3.501</v>
      </c>
      <c r="Q123" t="str">
        <v>221.7472139</v>
      </c>
      <c r="R123" t="str">
        <v>7.143</v>
      </c>
      <c r="U123" t="s">
        <v>237</v>
      </c>
      <c r="V123" s="12" t="s">
        <v>200</v>
      </c>
      <c r="W123" t="s">
        <v>725</v>
      </c>
      <c r="X123" t="s">
        <v>239</v>
      </c>
      <c r="Y123" t="s">
        <v>726</v>
      </c>
      <c r="Z123" t="s">
        <v>727</v>
      </c>
      <c r="AA123" t="s">
        <v>728</v>
      </c>
      <c r="AB123" t="s">
        <v>702</v>
      </c>
      <c r="AC123" t="s">
        <v>200</v>
      </c>
    </row>
    <row r="124" spans="1:29">
      <c r="A124" s="2">
        <v>1</v>
      </c>
      <c r="B124" s="4">
        <v>41127</v>
      </c>
      <c r="C124" s="3">
        <v>1697230.96</v>
      </c>
      <c r="D124" s="3">
        <v>0</v>
      </c>
      <c r="E124" s="3">
        <v>78.3</v>
      </c>
      <c r="F124" s="3">
        <v>3.452</v>
      </c>
      <c r="G124" s="3">
        <v>221.7494839</v>
      </c>
      <c r="H124" s="3">
        <v>7.1429999999999998</v>
      </c>
      <c r="K124" t="str">
        <v>1</v>
      </c>
      <c r="L124" t="str">
        <v>41127</v>
      </c>
      <c r="M124" t="str">
        <v>1697230.96</v>
      </c>
      <c r="N124" t="str">
        <v>0</v>
      </c>
      <c r="O124" t="str">
        <v>78.3</v>
      </c>
      <c r="P124" t="str">
        <v>3.452</v>
      </c>
      <c r="Q124" t="str">
        <v>221.7494839</v>
      </c>
      <c r="R124" t="str">
        <v>7.143</v>
      </c>
      <c r="U124" t="s">
        <v>237</v>
      </c>
      <c r="V124" s="12">
        <v>40914</v>
      </c>
      <c r="W124" t="s">
        <v>729</v>
      </c>
      <c r="X124" t="s">
        <v>239</v>
      </c>
      <c r="Y124" t="s">
        <v>730</v>
      </c>
      <c r="Z124" t="s">
        <v>731</v>
      </c>
      <c r="AA124" t="s">
        <v>732</v>
      </c>
      <c r="AB124" t="s">
        <v>702</v>
      </c>
      <c r="AC124">
        <v>40914</v>
      </c>
    </row>
    <row r="125" spans="1:29">
      <c r="A125" s="2">
        <v>1</v>
      </c>
      <c r="B125" s="3" t="s">
        <v>204</v>
      </c>
      <c r="C125" s="3">
        <v>1630607</v>
      </c>
      <c r="D125" s="3">
        <v>0</v>
      </c>
      <c r="E125" s="3">
        <v>79.349999999999994</v>
      </c>
      <c r="F125" s="3">
        <v>3.3929999999999998</v>
      </c>
      <c r="G125" s="3">
        <v>221.76264209999999</v>
      </c>
      <c r="H125" s="3">
        <v>7.1429999999999998</v>
      </c>
      <c r="K125" t="str">
        <v>1</v>
      </c>
      <c r="L125" t="str">
        <v>15-06-2012</v>
      </c>
      <c r="M125" t="str">
        <v>1630607</v>
      </c>
      <c r="N125" t="str">
        <v>0</v>
      </c>
      <c r="O125" t="str">
        <v>79.35</v>
      </c>
      <c r="P125" t="str">
        <v>3.393</v>
      </c>
      <c r="Q125" t="str">
        <v>221.7626421</v>
      </c>
      <c r="R125" t="str">
        <v>7.143</v>
      </c>
      <c r="U125" t="s">
        <v>237</v>
      </c>
      <c r="V125" s="12">
        <v>41127</v>
      </c>
      <c r="W125" t="s">
        <v>733</v>
      </c>
      <c r="X125" t="s">
        <v>239</v>
      </c>
      <c r="Y125" t="s">
        <v>734</v>
      </c>
      <c r="Z125" t="s">
        <v>735</v>
      </c>
      <c r="AA125" t="s">
        <v>736</v>
      </c>
      <c r="AB125" t="s">
        <v>702</v>
      </c>
      <c r="AC125">
        <v>41127</v>
      </c>
    </row>
    <row r="126" spans="1:29">
      <c r="A126" s="2">
        <v>1</v>
      </c>
      <c r="B126" s="3" t="s">
        <v>206</v>
      </c>
      <c r="C126" s="3">
        <v>1527845.81</v>
      </c>
      <c r="D126" s="3">
        <v>0</v>
      </c>
      <c r="E126" s="3">
        <v>78.39</v>
      </c>
      <c r="F126" s="3">
        <v>3.3460000000000001</v>
      </c>
      <c r="G126" s="3">
        <v>221.8030211</v>
      </c>
      <c r="H126" s="3">
        <v>7.1429999999999998</v>
      </c>
      <c r="K126" t="str">
        <v>1</v>
      </c>
      <c r="L126" t="str">
        <v>22-06-2012</v>
      </c>
      <c r="M126" t="str">
        <v>1527845.81</v>
      </c>
      <c r="N126" t="str">
        <v>0</v>
      </c>
      <c r="O126" t="str">
        <v>78.39</v>
      </c>
      <c r="P126" t="str">
        <v>3.346</v>
      </c>
      <c r="Q126" t="str">
        <v>221.8030211</v>
      </c>
      <c r="R126" t="str">
        <v>7.143</v>
      </c>
      <c r="U126" t="s">
        <v>237</v>
      </c>
      <c r="V126" s="12" t="s">
        <v>204</v>
      </c>
      <c r="W126" t="s">
        <v>737</v>
      </c>
      <c r="X126" t="s">
        <v>239</v>
      </c>
      <c r="Y126" t="s">
        <v>738</v>
      </c>
      <c r="Z126" t="s">
        <v>739</v>
      </c>
      <c r="AA126" t="s">
        <v>740</v>
      </c>
      <c r="AB126" t="s">
        <v>702</v>
      </c>
      <c r="AC126" t="s">
        <v>204</v>
      </c>
    </row>
    <row r="127" spans="1:29">
      <c r="A127" s="2">
        <v>1</v>
      </c>
      <c r="B127" s="3" t="s">
        <v>208</v>
      </c>
      <c r="C127" s="3">
        <v>1540421.49</v>
      </c>
      <c r="D127" s="3">
        <v>0</v>
      </c>
      <c r="E127" s="3">
        <v>84.88</v>
      </c>
      <c r="F127" s="3">
        <v>3.286</v>
      </c>
      <c r="G127" s="3">
        <v>221.8434</v>
      </c>
      <c r="H127" s="3">
        <v>7.1429999999999998</v>
      </c>
      <c r="K127" t="str">
        <v>1</v>
      </c>
      <c r="L127" t="str">
        <v>29-06-2012</v>
      </c>
      <c r="M127" t="str">
        <v>1540421.49</v>
      </c>
      <c r="N127" t="str">
        <v>0</v>
      </c>
      <c r="O127" t="str">
        <v>84.88</v>
      </c>
      <c r="P127" t="str">
        <v>3.286</v>
      </c>
      <c r="Q127" t="str">
        <v>221.8434</v>
      </c>
      <c r="R127" t="str">
        <v>7.143</v>
      </c>
      <c r="U127" t="s">
        <v>237</v>
      </c>
      <c r="V127" s="12" t="s">
        <v>206</v>
      </c>
      <c r="W127" t="s">
        <v>741</v>
      </c>
      <c r="X127" t="s">
        <v>239</v>
      </c>
      <c r="Y127" t="s">
        <v>742</v>
      </c>
      <c r="Z127" t="s">
        <v>743</v>
      </c>
      <c r="AA127" t="s">
        <v>744</v>
      </c>
      <c r="AB127" t="s">
        <v>702</v>
      </c>
      <c r="AC127" t="s">
        <v>206</v>
      </c>
    </row>
    <row r="128" spans="1:29">
      <c r="A128" s="2">
        <v>1</v>
      </c>
      <c r="B128" s="4">
        <v>41067</v>
      </c>
      <c r="C128" s="3">
        <v>1769854.16</v>
      </c>
      <c r="D128" s="3">
        <v>0</v>
      </c>
      <c r="E128" s="3">
        <v>81.569999999999993</v>
      </c>
      <c r="F128" s="3">
        <v>3.2269999999999999</v>
      </c>
      <c r="G128" s="3">
        <v>221.88377890000001</v>
      </c>
      <c r="H128" s="3">
        <v>6.9080000000000004</v>
      </c>
      <c r="K128" t="str">
        <v>1</v>
      </c>
      <c r="L128" t="str">
        <v>41067</v>
      </c>
      <c r="M128" t="str">
        <v>1769854.16</v>
      </c>
      <c r="N128" t="str">
        <v>0</v>
      </c>
      <c r="O128" t="str">
        <v>81.57</v>
      </c>
      <c r="P128" t="str">
        <v>3.227</v>
      </c>
      <c r="Q128" t="str">
        <v>221.8837789</v>
      </c>
      <c r="R128" t="str">
        <v>6.908</v>
      </c>
      <c r="U128" t="s">
        <v>237</v>
      </c>
      <c r="V128" s="12" t="s">
        <v>208</v>
      </c>
      <c r="W128" t="s">
        <v>745</v>
      </c>
      <c r="X128" t="s">
        <v>239</v>
      </c>
      <c r="Y128" t="s">
        <v>746</v>
      </c>
      <c r="Z128" t="s">
        <v>747</v>
      </c>
      <c r="AA128" t="s">
        <v>748</v>
      </c>
      <c r="AB128" t="s">
        <v>702</v>
      </c>
      <c r="AC128" t="s">
        <v>208</v>
      </c>
    </row>
    <row r="129" spans="1:29">
      <c r="A129" s="2">
        <v>1</v>
      </c>
      <c r="B129" s="3" t="s">
        <v>211</v>
      </c>
      <c r="C129" s="3">
        <v>1527014.04</v>
      </c>
      <c r="D129" s="3">
        <v>0</v>
      </c>
      <c r="E129" s="3">
        <v>77.12</v>
      </c>
      <c r="F129" s="3">
        <v>3.2559999999999998</v>
      </c>
      <c r="G129" s="3">
        <v>221.92415790000001</v>
      </c>
      <c r="H129" s="3">
        <v>6.9080000000000004</v>
      </c>
      <c r="K129" t="str">
        <v>1</v>
      </c>
      <c r="L129" t="str">
        <v>13-07-2012</v>
      </c>
      <c r="M129" t="str">
        <v>1527014.04</v>
      </c>
      <c r="N129" t="str">
        <v>0</v>
      </c>
      <c r="O129" t="str">
        <v>77.12</v>
      </c>
      <c r="P129" t="str">
        <v>3.256</v>
      </c>
      <c r="Q129" t="str">
        <v>221.9241579</v>
      </c>
      <c r="R129" t="str">
        <v>6.908</v>
      </c>
      <c r="U129" t="s">
        <v>237</v>
      </c>
      <c r="V129" s="12">
        <v>41067</v>
      </c>
      <c r="W129" t="s">
        <v>749</v>
      </c>
      <c r="X129" t="s">
        <v>239</v>
      </c>
      <c r="Y129" t="s">
        <v>750</v>
      </c>
      <c r="Z129" t="s">
        <v>751</v>
      </c>
      <c r="AA129" t="s">
        <v>752</v>
      </c>
      <c r="AB129" t="s">
        <v>753</v>
      </c>
      <c r="AC129">
        <v>41067</v>
      </c>
    </row>
    <row r="130" spans="1:29">
      <c r="A130" s="2">
        <v>1</v>
      </c>
      <c r="B130" s="3" t="s">
        <v>213</v>
      </c>
      <c r="C130" s="3">
        <v>1497954.76</v>
      </c>
      <c r="D130" s="3">
        <v>0</v>
      </c>
      <c r="E130" s="3">
        <v>80.42</v>
      </c>
      <c r="F130" s="3">
        <v>3.3109999999999999</v>
      </c>
      <c r="G130" s="3">
        <v>221.93272669999999</v>
      </c>
      <c r="H130" s="3">
        <v>6.9080000000000004</v>
      </c>
      <c r="K130" t="str">
        <v>1</v>
      </c>
      <c r="L130" t="str">
        <v>20-07-2012</v>
      </c>
      <c r="M130" t="str">
        <v>1497954.76</v>
      </c>
      <c r="N130" t="str">
        <v>0</v>
      </c>
      <c r="O130" t="str">
        <v>80.42</v>
      </c>
      <c r="P130" t="str">
        <v>3.311</v>
      </c>
      <c r="Q130" t="str">
        <v>221.9327267</v>
      </c>
      <c r="R130" t="str">
        <v>6.908</v>
      </c>
      <c r="U130" t="s">
        <v>237</v>
      </c>
      <c r="V130" s="12" t="s">
        <v>211</v>
      </c>
      <c r="W130" t="s">
        <v>754</v>
      </c>
      <c r="X130" t="s">
        <v>239</v>
      </c>
      <c r="Y130" t="s">
        <v>755</v>
      </c>
      <c r="Z130" t="s">
        <v>756</v>
      </c>
      <c r="AA130" t="s">
        <v>757</v>
      </c>
      <c r="AB130" t="s">
        <v>753</v>
      </c>
      <c r="AC130" t="s">
        <v>211</v>
      </c>
    </row>
    <row r="131" spans="1:29">
      <c r="A131" s="2">
        <v>1</v>
      </c>
      <c r="B131" s="3" t="s">
        <v>215</v>
      </c>
      <c r="C131" s="3">
        <v>1439123.71</v>
      </c>
      <c r="D131" s="3">
        <v>0</v>
      </c>
      <c r="E131" s="3">
        <v>82.66</v>
      </c>
      <c r="F131" s="3">
        <v>3.407</v>
      </c>
      <c r="G131" s="3">
        <v>221.9412954</v>
      </c>
      <c r="H131" s="3">
        <v>6.9080000000000004</v>
      </c>
      <c r="K131" t="str">
        <v>1</v>
      </c>
      <c r="L131" t="str">
        <v>27-07-2012</v>
      </c>
      <c r="M131" t="str">
        <v>1439123.71</v>
      </c>
      <c r="N131" t="str">
        <v>0</v>
      </c>
      <c r="O131" t="str">
        <v>82.66</v>
      </c>
      <c r="P131" t="str">
        <v>3.407</v>
      </c>
      <c r="Q131" t="str">
        <v>221.9412954</v>
      </c>
      <c r="R131" t="str">
        <v>6.908</v>
      </c>
      <c r="U131" t="s">
        <v>237</v>
      </c>
      <c r="V131" s="12" t="s">
        <v>213</v>
      </c>
      <c r="W131" t="s">
        <v>758</v>
      </c>
      <c r="X131" t="s">
        <v>239</v>
      </c>
      <c r="Y131" t="s">
        <v>759</v>
      </c>
      <c r="Z131" t="s">
        <v>760</v>
      </c>
      <c r="AA131" t="s">
        <v>761</v>
      </c>
      <c r="AB131" t="s">
        <v>753</v>
      </c>
      <c r="AC131" t="s">
        <v>213</v>
      </c>
    </row>
    <row r="132" spans="1:29">
      <c r="A132" s="2">
        <v>1</v>
      </c>
      <c r="B132" s="4">
        <v>40976</v>
      </c>
      <c r="C132" s="3">
        <v>1631135.79</v>
      </c>
      <c r="D132" s="3">
        <v>0</v>
      </c>
      <c r="E132" s="3">
        <v>86.11</v>
      </c>
      <c r="F132" s="3">
        <v>3.4169999999999998</v>
      </c>
      <c r="G132" s="3">
        <v>221.94986420000001</v>
      </c>
      <c r="H132" s="3">
        <v>6.9080000000000004</v>
      </c>
      <c r="K132" t="str">
        <v>1</v>
      </c>
      <c r="L132" t="str">
        <v>40976</v>
      </c>
      <c r="M132" t="str">
        <v>1631135.79</v>
      </c>
      <c r="N132" t="str">
        <v>0</v>
      </c>
      <c r="O132" t="str">
        <v>86.11</v>
      </c>
      <c r="P132" t="str">
        <v>3.417</v>
      </c>
      <c r="Q132" t="str">
        <v>221.9498642</v>
      </c>
      <c r="R132" t="str">
        <v>6.908</v>
      </c>
      <c r="U132" t="s">
        <v>237</v>
      </c>
      <c r="V132" s="12" t="s">
        <v>215</v>
      </c>
      <c r="W132" t="s">
        <v>762</v>
      </c>
      <c r="X132" t="s">
        <v>239</v>
      </c>
      <c r="Y132" t="s">
        <v>763</v>
      </c>
      <c r="Z132" t="s">
        <v>764</v>
      </c>
      <c r="AA132" t="s">
        <v>765</v>
      </c>
      <c r="AB132" t="s">
        <v>753</v>
      </c>
      <c r="AC132" t="s">
        <v>215</v>
      </c>
    </row>
    <row r="133" spans="1:29">
      <c r="A133" s="2">
        <v>1</v>
      </c>
      <c r="B133" s="4">
        <v>41190</v>
      </c>
      <c r="C133" s="3">
        <v>1592409.97</v>
      </c>
      <c r="D133" s="3">
        <v>0</v>
      </c>
      <c r="E133" s="3">
        <v>85.05</v>
      </c>
      <c r="F133" s="3">
        <v>3.4940000000000002</v>
      </c>
      <c r="G133" s="3">
        <v>221.95843289999999</v>
      </c>
      <c r="H133" s="3">
        <v>6.9080000000000004</v>
      </c>
      <c r="K133" t="str">
        <v>1</v>
      </c>
      <c r="L133" t="str">
        <v>41190</v>
      </c>
      <c r="M133" t="str">
        <v>1592409.97</v>
      </c>
      <c r="N133" t="str">
        <v>0</v>
      </c>
      <c r="O133" t="str">
        <v>85.05</v>
      </c>
      <c r="P133" t="str">
        <v>3.494</v>
      </c>
      <c r="Q133" t="str">
        <v>221.9584329</v>
      </c>
      <c r="R133" t="str">
        <v>6.908</v>
      </c>
      <c r="U133" t="s">
        <v>237</v>
      </c>
      <c r="V133" s="12">
        <v>40976</v>
      </c>
      <c r="W133" t="s">
        <v>766</v>
      </c>
      <c r="X133" t="s">
        <v>239</v>
      </c>
      <c r="Y133" t="s">
        <v>767</v>
      </c>
      <c r="Z133" t="s">
        <v>768</v>
      </c>
      <c r="AA133" t="s">
        <v>769</v>
      </c>
      <c r="AB133" t="s">
        <v>753</v>
      </c>
      <c r="AC133">
        <v>40976</v>
      </c>
    </row>
    <row r="134" spans="1:29">
      <c r="A134" s="2">
        <v>1</v>
      </c>
      <c r="B134" s="3" t="s">
        <v>219</v>
      </c>
      <c r="C134" s="3">
        <v>1597868.05</v>
      </c>
      <c r="D134" s="3">
        <v>0</v>
      </c>
      <c r="E134" s="3">
        <v>84.85</v>
      </c>
      <c r="F134" s="3">
        <v>3.5710000000000002</v>
      </c>
      <c r="G134" s="3">
        <v>222.0384109</v>
      </c>
      <c r="H134" s="3">
        <v>6.9080000000000004</v>
      </c>
      <c r="K134" t="str">
        <v>1</v>
      </c>
      <c r="L134" t="str">
        <v>17-08-2012</v>
      </c>
      <c r="M134" t="str">
        <v>1597868.05</v>
      </c>
      <c r="N134" t="str">
        <v>0</v>
      </c>
      <c r="O134" t="str">
        <v>84.85</v>
      </c>
      <c r="P134" t="str">
        <v>3.571</v>
      </c>
      <c r="Q134" t="str">
        <v>222.0384109</v>
      </c>
      <c r="R134" t="str">
        <v>6.908</v>
      </c>
      <c r="U134" t="s">
        <v>237</v>
      </c>
      <c r="V134" s="12">
        <v>41190</v>
      </c>
      <c r="W134" t="s">
        <v>770</v>
      </c>
      <c r="X134" t="s">
        <v>239</v>
      </c>
      <c r="Y134" t="s">
        <v>771</v>
      </c>
      <c r="Z134" t="s">
        <v>772</v>
      </c>
      <c r="AA134" t="s">
        <v>773</v>
      </c>
      <c r="AB134" t="s">
        <v>753</v>
      </c>
      <c r="AC134">
        <v>41190</v>
      </c>
    </row>
    <row r="135" spans="1:29">
      <c r="A135" s="2">
        <v>1</v>
      </c>
      <c r="B135" s="3" t="s">
        <v>221</v>
      </c>
      <c r="C135" s="3">
        <v>1494122.38</v>
      </c>
      <c r="D135" s="3">
        <v>0</v>
      </c>
      <c r="E135" s="3">
        <v>77.66</v>
      </c>
      <c r="F135" s="3">
        <v>3.62</v>
      </c>
      <c r="G135" s="3">
        <v>222.17194570000001</v>
      </c>
      <c r="H135" s="3">
        <v>6.9080000000000004</v>
      </c>
      <c r="K135" t="str">
        <v>1</v>
      </c>
      <c r="L135" t="str">
        <v>24-08-2012</v>
      </c>
      <c r="M135" t="str">
        <v>1494122.38</v>
      </c>
      <c r="N135" t="str">
        <v>0</v>
      </c>
      <c r="O135" t="str">
        <v>77.66</v>
      </c>
      <c r="P135" t="str">
        <v>3.62</v>
      </c>
      <c r="Q135" t="str">
        <v>222.1719457</v>
      </c>
      <c r="R135" t="str">
        <v>6.908</v>
      </c>
      <c r="U135" t="s">
        <v>237</v>
      </c>
      <c r="V135" s="12" t="s">
        <v>219</v>
      </c>
      <c r="W135" t="s">
        <v>774</v>
      </c>
      <c r="X135" t="s">
        <v>239</v>
      </c>
      <c r="Y135" t="s">
        <v>775</v>
      </c>
      <c r="Z135" t="s">
        <v>776</v>
      </c>
      <c r="AA135" t="s">
        <v>777</v>
      </c>
      <c r="AB135" t="s">
        <v>753</v>
      </c>
      <c r="AC135" t="s">
        <v>219</v>
      </c>
    </row>
    <row r="136" spans="1:29">
      <c r="A136" s="2">
        <v>1</v>
      </c>
      <c r="B136" s="3" t="s">
        <v>223</v>
      </c>
      <c r="C136" s="3">
        <v>1582083.4</v>
      </c>
      <c r="D136" s="3">
        <v>0</v>
      </c>
      <c r="E136" s="3">
        <v>80.489999999999995</v>
      </c>
      <c r="F136" s="3">
        <v>3.6379999999999999</v>
      </c>
      <c r="G136" s="3">
        <v>222.30548049999999</v>
      </c>
      <c r="H136" s="3">
        <v>6.9080000000000004</v>
      </c>
      <c r="K136" t="str">
        <v>1</v>
      </c>
      <c r="L136" t="str">
        <v>31-08-2012</v>
      </c>
      <c r="M136" t="str">
        <v>1582083.4</v>
      </c>
      <c r="N136" t="str">
        <v>0</v>
      </c>
      <c r="O136" t="str">
        <v>80.49</v>
      </c>
      <c r="P136" t="str">
        <v>3.638</v>
      </c>
      <c r="Q136" t="str">
        <v>222.3054805</v>
      </c>
      <c r="R136" t="str">
        <v>6.908</v>
      </c>
      <c r="U136" t="s">
        <v>237</v>
      </c>
      <c r="V136" s="12" t="s">
        <v>221</v>
      </c>
      <c r="W136" t="s">
        <v>778</v>
      </c>
      <c r="X136" t="s">
        <v>239</v>
      </c>
      <c r="Y136" t="s">
        <v>779</v>
      </c>
      <c r="Z136" t="s">
        <v>780</v>
      </c>
      <c r="AA136" t="s">
        <v>781</v>
      </c>
      <c r="AB136" t="s">
        <v>753</v>
      </c>
      <c r="AC136" t="s">
        <v>221</v>
      </c>
    </row>
    <row r="137" spans="1:29">
      <c r="A137" s="2">
        <v>1</v>
      </c>
      <c r="B137" s="4">
        <v>41099</v>
      </c>
      <c r="C137" s="3">
        <v>1661767.33</v>
      </c>
      <c r="D137" s="3">
        <v>1</v>
      </c>
      <c r="E137" s="3">
        <v>83.96</v>
      </c>
      <c r="F137" s="3">
        <v>3.73</v>
      </c>
      <c r="G137" s="3">
        <v>222.43901529999999</v>
      </c>
      <c r="H137" s="3">
        <v>6.9080000000000004</v>
      </c>
      <c r="K137" t="str">
        <v>1</v>
      </c>
      <c r="L137" t="str">
        <v>41099</v>
      </c>
      <c r="M137" t="str">
        <v>1661767.33</v>
      </c>
      <c r="N137" t="str">
        <v>1</v>
      </c>
      <c r="O137" t="str">
        <v>83.96</v>
      </c>
      <c r="P137" t="str">
        <v>3.73</v>
      </c>
      <c r="Q137" t="str">
        <v>222.4390153</v>
      </c>
      <c r="R137" t="str">
        <v>6.908</v>
      </c>
      <c r="U137" t="s">
        <v>237</v>
      </c>
      <c r="V137" s="12" t="s">
        <v>223</v>
      </c>
      <c r="W137" t="s">
        <v>782</v>
      </c>
      <c r="X137" t="s">
        <v>239</v>
      </c>
      <c r="Y137" t="s">
        <v>783</v>
      </c>
      <c r="Z137" t="s">
        <v>562</v>
      </c>
      <c r="AA137" t="s">
        <v>784</v>
      </c>
      <c r="AB137" t="s">
        <v>753</v>
      </c>
      <c r="AC137" t="s">
        <v>223</v>
      </c>
    </row>
    <row r="138" spans="1:29">
      <c r="A138" s="2">
        <v>1</v>
      </c>
      <c r="B138" s="3" t="s">
        <v>226</v>
      </c>
      <c r="C138" s="3">
        <v>1517428.87</v>
      </c>
      <c r="D138" s="3">
        <v>0</v>
      </c>
      <c r="E138" s="3">
        <v>74.97</v>
      </c>
      <c r="F138" s="3">
        <v>3.7170000000000001</v>
      </c>
      <c r="G138" s="3">
        <v>222.58201930000001</v>
      </c>
      <c r="H138" s="3">
        <v>6.9080000000000004</v>
      </c>
      <c r="K138" t="str">
        <v>1</v>
      </c>
      <c r="L138" t="str">
        <v>14-09-2012</v>
      </c>
      <c r="M138" t="str">
        <v>1517428.87</v>
      </c>
      <c r="N138" t="str">
        <v>0</v>
      </c>
      <c r="O138" t="str">
        <v>74.97</v>
      </c>
      <c r="P138" t="str">
        <v>3.717</v>
      </c>
      <c r="Q138" t="str">
        <v>222.5820193</v>
      </c>
      <c r="R138" t="str">
        <v>6.908</v>
      </c>
      <c r="U138" t="s">
        <v>237</v>
      </c>
      <c r="V138" s="12">
        <v>41099</v>
      </c>
      <c r="W138" t="s">
        <v>785</v>
      </c>
      <c r="X138" t="s">
        <v>237</v>
      </c>
      <c r="Y138" t="s">
        <v>786</v>
      </c>
      <c r="Z138" t="s">
        <v>787</v>
      </c>
      <c r="AA138" t="s">
        <v>788</v>
      </c>
      <c r="AB138" t="s">
        <v>753</v>
      </c>
      <c r="AC138">
        <v>41099</v>
      </c>
    </row>
    <row r="139" spans="1:29">
      <c r="A139" s="2">
        <v>1</v>
      </c>
      <c r="B139" s="3" t="s">
        <v>228</v>
      </c>
      <c r="C139" s="3">
        <v>1506126.06</v>
      </c>
      <c r="D139" s="3">
        <v>0</v>
      </c>
      <c r="E139" s="3">
        <v>69.87</v>
      </c>
      <c r="F139" s="3">
        <v>3.7210000000000001</v>
      </c>
      <c r="G139" s="3">
        <v>222.78183859999999</v>
      </c>
      <c r="H139" s="3">
        <v>6.9080000000000004</v>
      </c>
      <c r="K139" t="str">
        <v>1</v>
      </c>
      <c r="L139" t="str">
        <v>21-09-2012</v>
      </c>
      <c r="M139" t="str">
        <v>1506126.06</v>
      </c>
      <c r="N139" t="str">
        <v>0</v>
      </c>
      <c r="O139" t="str">
        <v>69.87</v>
      </c>
      <c r="P139" t="str">
        <v>3.721</v>
      </c>
      <c r="Q139" t="str">
        <v>222.7818386</v>
      </c>
      <c r="R139" t="str">
        <v>6.908</v>
      </c>
      <c r="U139" t="s">
        <v>237</v>
      </c>
      <c r="V139" s="12" t="s">
        <v>226</v>
      </c>
      <c r="W139" t="s">
        <v>789</v>
      </c>
      <c r="X139" t="s">
        <v>239</v>
      </c>
      <c r="Y139" t="s">
        <v>790</v>
      </c>
      <c r="Z139" t="s">
        <v>791</v>
      </c>
      <c r="AA139" t="s">
        <v>792</v>
      </c>
      <c r="AB139" t="s">
        <v>753</v>
      </c>
      <c r="AC139" t="s">
        <v>226</v>
      </c>
    </row>
    <row r="140" spans="1:29">
      <c r="A140" s="2">
        <v>1</v>
      </c>
      <c r="B140" s="3" t="s">
        <v>230</v>
      </c>
      <c r="C140" s="3">
        <v>1437059.26</v>
      </c>
      <c r="D140" s="3">
        <v>0</v>
      </c>
      <c r="E140" s="3">
        <v>76.08</v>
      </c>
      <c r="F140" s="3">
        <v>3.6659999999999999</v>
      </c>
      <c r="G140" s="3">
        <v>222.98165789999999</v>
      </c>
      <c r="H140" s="3">
        <v>6.9080000000000004</v>
      </c>
      <c r="K140" t="str">
        <v>1</v>
      </c>
      <c r="L140" t="str">
        <v>28-09-2012</v>
      </c>
      <c r="M140" t="str">
        <v>1437059.26</v>
      </c>
      <c r="N140" t="str">
        <v>0</v>
      </c>
      <c r="O140" t="str">
        <v>76.08</v>
      </c>
      <c r="P140" t="str">
        <v>3.666</v>
      </c>
      <c r="Q140" t="str">
        <v>222.9816579</v>
      </c>
      <c r="R140" t="str">
        <v>6.908</v>
      </c>
      <c r="U140" t="s">
        <v>237</v>
      </c>
      <c r="V140" s="12" t="s">
        <v>228</v>
      </c>
      <c r="W140" t="s">
        <v>793</v>
      </c>
      <c r="X140" t="s">
        <v>239</v>
      </c>
      <c r="Y140" t="s">
        <v>794</v>
      </c>
      <c r="Z140" t="s">
        <v>795</v>
      </c>
      <c r="AA140" t="s">
        <v>796</v>
      </c>
      <c r="AB140" t="s">
        <v>753</v>
      </c>
      <c r="AC140" t="s">
        <v>228</v>
      </c>
    </row>
    <row r="141" spans="1:29">
      <c r="A141" s="2">
        <v>1</v>
      </c>
      <c r="B141" s="4">
        <v>41039</v>
      </c>
      <c r="C141" s="3">
        <v>1670785.97</v>
      </c>
      <c r="D141" s="3">
        <v>0</v>
      </c>
      <c r="E141" s="3">
        <v>68.55</v>
      </c>
      <c r="F141" s="3">
        <v>3.617</v>
      </c>
      <c r="G141" s="3">
        <v>223.18147719999999</v>
      </c>
      <c r="H141" s="3">
        <v>6.5730000000000004</v>
      </c>
      <c r="K141" t="str">
        <v>1</v>
      </c>
      <c r="L141" t="str">
        <v>41039</v>
      </c>
      <c r="M141" t="str">
        <v>1670785.97</v>
      </c>
      <c r="N141" t="str">
        <v>0</v>
      </c>
      <c r="O141" t="str">
        <v>68.55</v>
      </c>
      <c r="P141" t="str">
        <v>3.617</v>
      </c>
      <c r="Q141" t="str">
        <v>223.1814772</v>
      </c>
      <c r="R141" t="str">
        <v>6.573</v>
      </c>
      <c r="U141" t="s">
        <v>237</v>
      </c>
      <c r="V141" s="12" t="s">
        <v>230</v>
      </c>
      <c r="W141" t="s">
        <v>797</v>
      </c>
      <c r="X141" t="s">
        <v>239</v>
      </c>
      <c r="Y141" t="s">
        <v>798</v>
      </c>
      <c r="Z141" t="s">
        <v>799</v>
      </c>
      <c r="AA141" t="s">
        <v>800</v>
      </c>
      <c r="AB141" t="s">
        <v>753</v>
      </c>
      <c r="AC141" t="s">
        <v>230</v>
      </c>
    </row>
    <row r="142" spans="1:29">
      <c r="A142" s="2">
        <v>1</v>
      </c>
      <c r="B142" s="4">
        <v>41253</v>
      </c>
      <c r="C142" s="3">
        <v>1573072.81</v>
      </c>
      <c r="D142" s="3">
        <v>0</v>
      </c>
      <c r="E142" s="3">
        <v>62.99</v>
      </c>
      <c r="F142" s="3">
        <v>3.601</v>
      </c>
      <c r="G142" s="3">
        <v>223.38129649999999</v>
      </c>
      <c r="H142" s="3">
        <v>6.5730000000000004</v>
      </c>
      <c r="K142" t="str">
        <v>1</v>
      </c>
      <c r="L142" t="str">
        <v>41253</v>
      </c>
      <c r="M142" t="str">
        <v>1573072.81</v>
      </c>
      <c r="N142" t="str">
        <v>0</v>
      </c>
      <c r="O142" t="str">
        <v>62.99</v>
      </c>
      <c r="P142" t="str">
        <v>3.601</v>
      </c>
      <c r="Q142" t="str">
        <v>223.3812965</v>
      </c>
      <c r="R142" t="str">
        <v>6.573</v>
      </c>
      <c r="U142" t="s">
        <v>237</v>
      </c>
      <c r="V142" s="12">
        <v>41039</v>
      </c>
      <c r="W142" t="s">
        <v>801</v>
      </c>
      <c r="X142" t="s">
        <v>239</v>
      </c>
      <c r="Y142" t="s">
        <v>802</v>
      </c>
      <c r="Z142" t="s">
        <v>803</v>
      </c>
      <c r="AA142" t="s">
        <v>804</v>
      </c>
      <c r="AB142" t="s">
        <v>805</v>
      </c>
      <c r="AC142">
        <v>41039</v>
      </c>
    </row>
    <row r="143" spans="1:29">
      <c r="A143" s="2">
        <v>1</v>
      </c>
      <c r="B143" s="3" t="s">
        <v>234</v>
      </c>
      <c r="C143" s="3">
        <v>1508068.77</v>
      </c>
      <c r="D143" s="3">
        <v>0</v>
      </c>
      <c r="E143" s="3">
        <v>67.97</v>
      </c>
      <c r="F143" s="3">
        <v>3.5939999999999999</v>
      </c>
      <c r="G143" s="3">
        <v>223.42572329999999</v>
      </c>
      <c r="H143" s="3">
        <v>6.5730000000000004</v>
      </c>
      <c r="K143" t="str">
        <v>1</v>
      </c>
      <c r="L143" t="str">
        <v>19-10-2012</v>
      </c>
      <c r="M143" t="str">
        <v>1508068.77</v>
      </c>
      <c r="N143" t="str">
        <v>0</v>
      </c>
      <c r="O143" t="str">
        <v>67.97</v>
      </c>
      <c r="P143" t="str">
        <v>3.594</v>
      </c>
      <c r="Q143" t="str">
        <v>223.4257233</v>
      </c>
      <c r="R143" t="str">
        <v>6.573</v>
      </c>
      <c r="U143" t="s">
        <v>237</v>
      </c>
      <c r="V143" s="12">
        <v>41253</v>
      </c>
      <c r="W143" t="s">
        <v>806</v>
      </c>
      <c r="X143" t="s">
        <v>239</v>
      </c>
      <c r="Y143" t="s">
        <v>807</v>
      </c>
      <c r="Z143" t="s">
        <v>808</v>
      </c>
      <c r="AA143" t="s">
        <v>809</v>
      </c>
      <c r="AB143" t="s">
        <v>805</v>
      </c>
      <c r="AC143">
        <v>41253</v>
      </c>
    </row>
    <row r="144" spans="1:29">
      <c r="A144" s="2">
        <v>1</v>
      </c>
      <c r="B144" s="3" t="s">
        <v>236</v>
      </c>
      <c r="C144" s="3">
        <v>1493659.74</v>
      </c>
      <c r="D144" s="3">
        <v>0</v>
      </c>
      <c r="E144" s="3">
        <v>69.16</v>
      </c>
      <c r="F144" s="3">
        <v>3.5059999999999998</v>
      </c>
      <c r="G144" s="3">
        <v>223.44425129999999</v>
      </c>
      <c r="H144" s="3">
        <v>6.5730000000000004</v>
      </c>
      <c r="K144" t="str">
        <v>1</v>
      </c>
      <c r="L144" t="str">
        <v>26-10-2012</v>
      </c>
      <c r="M144" t="str">
        <v>1493659.74</v>
      </c>
      <c r="N144" t="str">
        <v>0</v>
      </c>
      <c r="O144" t="str">
        <v>69.16</v>
      </c>
      <c r="P144" t="str">
        <v>3.506</v>
      </c>
      <c r="Q144" t="str">
        <v>223.4442513</v>
      </c>
      <c r="R144" t="str">
        <v>6.573</v>
      </c>
      <c r="U144" t="s">
        <v>237</v>
      </c>
      <c r="V144" s="12" t="s">
        <v>234</v>
      </c>
      <c r="W144" t="s">
        <v>810</v>
      </c>
      <c r="X144" t="s">
        <v>239</v>
      </c>
      <c r="Y144" t="s">
        <v>811</v>
      </c>
      <c r="Z144" t="s">
        <v>534</v>
      </c>
      <c r="AA144" t="s">
        <v>812</v>
      </c>
      <c r="AB144" t="s">
        <v>805</v>
      </c>
      <c r="AC144" t="s">
        <v>234</v>
      </c>
    </row>
    <row r="145" spans="1:29">
      <c r="A145" s="2">
        <v>2</v>
      </c>
      <c r="B145" s="4">
        <v>40300</v>
      </c>
      <c r="C145" s="3">
        <v>2136989.46</v>
      </c>
      <c r="D145" s="3">
        <v>0</v>
      </c>
      <c r="E145" s="3">
        <v>40.19</v>
      </c>
      <c r="F145" s="3">
        <v>2.5720000000000001</v>
      </c>
      <c r="G145" s="3">
        <v>210.7526053</v>
      </c>
      <c r="H145" s="3">
        <v>8.3239999999999998</v>
      </c>
      <c r="K145" t="str">
        <v>2</v>
      </c>
      <c r="L145" t="str">
        <v>40300</v>
      </c>
      <c r="M145" t="str">
        <v>2136989.46</v>
      </c>
      <c r="N145" t="str">
        <v>0</v>
      </c>
      <c r="O145" t="str">
        <v>40.19</v>
      </c>
      <c r="P145" t="str">
        <v>2.572</v>
      </c>
      <c r="Q145" t="str">
        <v>210.7526053</v>
      </c>
      <c r="R145" t="str">
        <v>8.324</v>
      </c>
      <c r="U145" t="s">
        <v>237</v>
      </c>
      <c r="V145" s="12" t="s">
        <v>236</v>
      </c>
      <c r="W145" t="s">
        <v>813</v>
      </c>
      <c r="X145" t="s">
        <v>239</v>
      </c>
      <c r="Y145" t="s">
        <v>814</v>
      </c>
      <c r="Z145" t="s">
        <v>815</v>
      </c>
      <c r="AA145" t="s">
        <v>816</v>
      </c>
      <c r="AB145" t="s">
        <v>805</v>
      </c>
      <c r="AC145" t="s">
        <v>236</v>
      </c>
    </row>
    <row r="146" spans="1:29">
      <c r="A146" s="2">
        <v>2</v>
      </c>
      <c r="B146" s="4">
        <v>40514</v>
      </c>
      <c r="C146" s="3">
        <v>2137809.5</v>
      </c>
      <c r="D146" s="3">
        <v>1</v>
      </c>
      <c r="E146" s="3">
        <v>38.49</v>
      </c>
      <c r="F146" s="3">
        <v>2.548</v>
      </c>
      <c r="G146" s="3">
        <v>210.89799350000001</v>
      </c>
      <c r="H146" s="3">
        <v>8.3239999999999998</v>
      </c>
      <c r="K146" t="str">
        <v>2</v>
      </c>
      <c r="L146" t="str">
        <v>40514</v>
      </c>
      <c r="M146" t="str">
        <v>2137809.5</v>
      </c>
      <c r="N146" t="str">
        <v>1</v>
      </c>
      <c r="O146" t="str">
        <v>38.49</v>
      </c>
      <c r="P146" t="str">
        <v>2.548</v>
      </c>
      <c r="Q146" t="str">
        <v>210.8979935</v>
      </c>
      <c r="R146" t="str">
        <v>8.324</v>
      </c>
      <c r="U146" t="s">
        <v>817</v>
      </c>
      <c r="V146" s="12">
        <v>40300</v>
      </c>
      <c r="W146" t="s">
        <v>818</v>
      </c>
      <c r="X146" t="s">
        <v>239</v>
      </c>
      <c r="Y146" t="s">
        <v>819</v>
      </c>
      <c r="Z146" t="s">
        <v>241</v>
      </c>
      <c r="AA146" t="s">
        <v>820</v>
      </c>
      <c r="AB146" t="s">
        <v>821</v>
      </c>
      <c r="AC146">
        <v>40300</v>
      </c>
    </row>
    <row r="147" spans="1:29">
      <c r="A147" s="2">
        <v>2</v>
      </c>
      <c r="B147" s="3" t="s">
        <v>11</v>
      </c>
      <c r="C147" s="3">
        <v>2124451.54</v>
      </c>
      <c r="D147" s="3">
        <v>0</v>
      </c>
      <c r="E147" s="3">
        <v>39.69</v>
      </c>
      <c r="F147" s="3">
        <v>2.5139999999999998</v>
      </c>
      <c r="G147" s="3">
        <v>210.94516049999999</v>
      </c>
      <c r="H147" s="3">
        <v>8.3239999999999998</v>
      </c>
      <c r="K147" t="str">
        <v>2</v>
      </c>
      <c r="L147" t="str">
        <v>19-02-2010</v>
      </c>
      <c r="M147" t="str">
        <v>2124451.54</v>
      </c>
      <c r="N147" t="str">
        <v>0</v>
      </c>
      <c r="O147" t="str">
        <v>39.69</v>
      </c>
      <c r="P147" t="str">
        <v>2.514</v>
      </c>
      <c r="Q147" t="str">
        <v>210.9451605</v>
      </c>
      <c r="R147" t="str">
        <v>8.324</v>
      </c>
      <c r="U147" t="s">
        <v>817</v>
      </c>
      <c r="V147" s="12">
        <v>40514</v>
      </c>
      <c r="W147" t="s">
        <v>822</v>
      </c>
      <c r="X147" t="s">
        <v>237</v>
      </c>
      <c r="Y147" t="s">
        <v>823</v>
      </c>
      <c r="Z147" t="s">
        <v>246</v>
      </c>
      <c r="AA147" t="s">
        <v>824</v>
      </c>
      <c r="AB147" t="s">
        <v>821</v>
      </c>
      <c r="AC147">
        <v>40514</v>
      </c>
    </row>
    <row r="148" spans="1:29">
      <c r="A148" s="2">
        <v>2</v>
      </c>
      <c r="B148" s="3" t="s">
        <v>13</v>
      </c>
      <c r="C148" s="3">
        <v>1865097.27</v>
      </c>
      <c r="D148" s="3">
        <v>0</v>
      </c>
      <c r="E148" s="3">
        <v>46.1</v>
      </c>
      <c r="F148" s="3">
        <v>2.5609999999999999</v>
      </c>
      <c r="G148" s="3">
        <v>210.9759573</v>
      </c>
      <c r="H148" s="3">
        <v>8.3239999999999998</v>
      </c>
      <c r="K148" t="str">
        <v>2</v>
      </c>
      <c r="L148" t="str">
        <v>26-02-2010</v>
      </c>
      <c r="M148" t="str">
        <v>1865097.27</v>
      </c>
      <c r="N148" t="str">
        <v>0</v>
      </c>
      <c r="O148" t="str">
        <v>46.1</v>
      </c>
      <c r="P148" t="str">
        <v>2.561</v>
      </c>
      <c r="Q148" t="str">
        <v>210.9759573</v>
      </c>
      <c r="R148" t="str">
        <v>8.324</v>
      </c>
      <c r="U148" t="s">
        <v>817</v>
      </c>
      <c r="V148" s="12" t="s">
        <v>11</v>
      </c>
      <c r="W148" t="s">
        <v>825</v>
      </c>
      <c r="X148" t="s">
        <v>239</v>
      </c>
      <c r="Y148" t="s">
        <v>826</v>
      </c>
      <c r="Z148" t="s">
        <v>250</v>
      </c>
      <c r="AA148" t="s">
        <v>827</v>
      </c>
      <c r="AB148" t="s">
        <v>821</v>
      </c>
      <c r="AC148" t="s">
        <v>11</v>
      </c>
    </row>
    <row r="149" spans="1:29">
      <c r="A149" s="2">
        <v>2</v>
      </c>
      <c r="B149" s="4">
        <v>40301</v>
      </c>
      <c r="C149" s="3">
        <v>1991013.13</v>
      </c>
      <c r="D149" s="3">
        <v>0</v>
      </c>
      <c r="E149" s="3">
        <v>47.17</v>
      </c>
      <c r="F149" s="3">
        <v>2.625</v>
      </c>
      <c r="G149" s="3">
        <v>211.00675419999999</v>
      </c>
      <c r="H149" s="3">
        <v>8.3239999999999998</v>
      </c>
      <c r="K149" t="str">
        <v>2</v>
      </c>
      <c r="L149" t="str">
        <v>40301</v>
      </c>
      <c r="M149" t="str">
        <v>1991013.13</v>
      </c>
      <c r="N149" t="str">
        <v>0</v>
      </c>
      <c r="O149" t="str">
        <v>47.17</v>
      </c>
      <c r="P149" t="str">
        <v>2.625</v>
      </c>
      <c r="Q149" t="str">
        <v>211.0067542</v>
      </c>
      <c r="R149" t="str">
        <v>8.324</v>
      </c>
      <c r="U149" t="s">
        <v>817</v>
      </c>
      <c r="V149" s="12" t="s">
        <v>13</v>
      </c>
      <c r="W149" t="s">
        <v>828</v>
      </c>
      <c r="X149" t="s">
        <v>239</v>
      </c>
      <c r="Y149" t="s">
        <v>829</v>
      </c>
      <c r="Z149" t="s">
        <v>254</v>
      </c>
      <c r="AA149" t="s">
        <v>830</v>
      </c>
      <c r="AB149" t="s">
        <v>821</v>
      </c>
      <c r="AC149" t="s">
        <v>13</v>
      </c>
    </row>
    <row r="150" spans="1:29">
      <c r="A150" s="2">
        <v>2</v>
      </c>
      <c r="B150" s="4">
        <v>40515</v>
      </c>
      <c r="C150" s="3">
        <v>1990483.78</v>
      </c>
      <c r="D150" s="3">
        <v>0</v>
      </c>
      <c r="E150" s="3">
        <v>57.56</v>
      </c>
      <c r="F150" s="3">
        <v>2.6669999999999998</v>
      </c>
      <c r="G150" s="3">
        <v>211.03755100000001</v>
      </c>
      <c r="H150" s="3">
        <v>8.3239999999999998</v>
      </c>
      <c r="K150" t="str">
        <v>2</v>
      </c>
      <c r="L150" t="str">
        <v>40515</v>
      </c>
      <c r="M150" t="str">
        <v>1990483.78</v>
      </c>
      <c r="N150" t="str">
        <v>0</v>
      </c>
      <c r="O150" t="str">
        <v>57.56</v>
      </c>
      <c r="P150" t="str">
        <v>2.667</v>
      </c>
      <c r="Q150" t="str">
        <v>211.037551</v>
      </c>
      <c r="R150" t="str">
        <v>8.324</v>
      </c>
      <c r="U150" t="s">
        <v>817</v>
      </c>
      <c r="V150" s="12">
        <v>40301</v>
      </c>
      <c r="W150" t="s">
        <v>831</v>
      </c>
      <c r="X150" t="s">
        <v>239</v>
      </c>
      <c r="Y150" t="s">
        <v>832</v>
      </c>
      <c r="Z150" t="s">
        <v>258</v>
      </c>
      <c r="AA150" t="s">
        <v>833</v>
      </c>
      <c r="AB150" t="s">
        <v>821</v>
      </c>
      <c r="AC150">
        <v>40301</v>
      </c>
    </row>
    <row r="151" spans="1:29">
      <c r="A151" s="2">
        <v>2</v>
      </c>
      <c r="B151" s="3" t="s">
        <v>17</v>
      </c>
      <c r="C151" s="3">
        <v>1946070.88</v>
      </c>
      <c r="D151" s="3">
        <v>0</v>
      </c>
      <c r="E151" s="3">
        <v>54.52</v>
      </c>
      <c r="F151" s="3">
        <v>2.72</v>
      </c>
      <c r="G151" s="3">
        <v>210.8733316</v>
      </c>
      <c r="H151" s="3">
        <v>8.3239999999999998</v>
      </c>
      <c r="K151" t="str">
        <v>2</v>
      </c>
      <c r="L151" t="str">
        <v>19-03-2010</v>
      </c>
      <c r="M151" t="str">
        <v>1946070.88</v>
      </c>
      <c r="N151" t="str">
        <v>0</v>
      </c>
      <c r="O151" t="str">
        <v>54.52</v>
      </c>
      <c r="P151" t="str">
        <v>2.72</v>
      </c>
      <c r="Q151" t="str">
        <v>210.8733316</v>
      </c>
      <c r="R151" t="str">
        <v>8.324</v>
      </c>
      <c r="U151" t="s">
        <v>817</v>
      </c>
      <c r="V151" s="12">
        <v>40515</v>
      </c>
      <c r="W151" t="s">
        <v>834</v>
      </c>
      <c r="X151" t="s">
        <v>239</v>
      </c>
      <c r="Y151" t="s">
        <v>835</v>
      </c>
      <c r="Z151" t="s">
        <v>262</v>
      </c>
      <c r="AA151" t="s">
        <v>836</v>
      </c>
      <c r="AB151" t="s">
        <v>821</v>
      </c>
      <c r="AC151">
        <v>40515</v>
      </c>
    </row>
    <row r="152" spans="1:29">
      <c r="A152" s="2">
        <v>2</v>
      </c>
      <c r="B152" s="3" t="s">
        <v>19</v>
      </c>
      <c r="C152" s="3">
        <v>1750197.81</v>
      </c>
      <c r="D152" s="3">
        <v>0</v>
      </c>
      <c r="E152" s="3">
        <v>51.26</v>
      </c>
      <c r="F152" s="3">
        <v>2.7320000000000002</v>
      </c>
      <c r="G152" s="3">
        <v>210.67660950000001</v>
      </c>
      <c r="H152" s="3">
        <v>8.3239999999999998</v>
      </c>
      <c r="K152" t="str">
        <v>2</v>
      </c>
      <c r="L152" t="str">
        <v>26-03-2010</v>
      </c>
      <c r="M152" t="str">
        <v>1750197.81</v>
      </c>
      <c r="N152" t="str">
        <v>0</v>
      </c>
      <c r="O152" t="str">
        <v>51.26</v>
      </c>
      <c r="P152" t="str">
        <v>2.732</v>
      </c>
      <c r="Q152" t="str">
        <v>210.6766095</v>
      </c>
      <c r="R152" t="str">
        <v>8.324</v>
      </c>
      <c r="U152" t="s">
        <v>817</v>
      </c>
      <c r="V152" s="12" t="s">
        <v>17</v>
      </c>
      <c r="W152" t="s">
        <v>837</v>
      </c>
      <c r="X152" t="s">
        <v>239</v>
      </c>
      <c r="Y152" t="s">
        <v>838</v>
      </c>
      <c r="Z152" t="s">
        <v>266</v>
      </c>
      <c r="AA152" t="s">
        <v>839</v>
      </c>
      <c r="AB152" t="s">
        <v>821</v>
      </c>
      <c r="AC152" t="s">
        <v>17</v>
      </c>
    </row>
    <row r="153" spans="1:29">
      <c r="A153" s="2">
        <v>2</v>
      </c>
      <c r="B153" s="4">
        <v>40213</v>
      </c>
      <c r="C153" s="3">
        <v>2066187.72</v>
      </c>
      <c r="D153" s="3">
        <v>0</v>
      </c>
      <c r="E153" s="3">
        <v>63.27</v>
      </c>
      <c r="F153" s="3">
        <v>2.7189999999999999</v>
      </c>
      <c r="G153" s="3">
        <v>210.4798874</v>
      </c>
      <c r="H153" s="3">
        <v>8.1999999999999993</v>
      </c>
      <c r="K153" t="str">
        <v>2</v>
      </c>
      <c r="L153" t="str">
        <v>40213</v>
      </c>
      <c r="M153" t="str">
        <v>2066187.72</v>
      </c>
      <c r="N153" t="str">
        <v>0</v>
      </c>
      <c r="O153" t="str">
        <v>63.27</v>
      </c>
      <c r="P153" t="str">
        <v>2.719</v>
      </c>
      <c r="Q153" t="str">
        <v>210.4798874</v>
      </c>
      <c r="R153" t="str">
        <v>8.2</v>
      </c>
      <c r="U153" t="s">
        <v>817</v>
      </c>
      <c r="V153" s="12" t="s">
        <v>19</v>
      </c>
      <c r="W153" t="s">
        <v>840</v>
      </c>
      <c r="X153" t="s">
        <v>239</v>
      </c>
      <c r="Y153" t="s">
        <v>841</v>
      </c>
      <c r="Z153" t="s">
        <v>270</v>
      </c>
      <c r="AA153" t="s">
        <v>842</v>
      </c>
      <c r="AB153" t="s">
        <v>821</v>
      </c>
      <c r="AC153" t="s">
        <v>19</v>
      </c>
    </row>
    <row r="154" spans="1:29">
      <c r="A154" s="2">
        <v>2</v>
      </c>
      <c r="B154" s="4">
        <v>40425</v>
      </c>
      <c r="C154" s="3">
        <v>1954689.21</v>
      </c>
      <c r="D154" s="3">
        <v>0</v>
      </c>
      <c r="E154" s="3">
        <v>65.41</v>
      </c>
      <c r="F154" s="3">
        <v>2.77</v>
      </c>
      <c r="G154" s="3">
        <v>210.28316530000001</v>
      </c>
      <c r="H154" s="3">
        <v>8.1999999999999993</v>
      </c>
      <c r="K154" t="str">
        <v>2</v>
      </c>
      <c r="L154" t="str">
        <v>40425</v>
      </c>
      <c r="M154" t="str">
        <v>1954689.21</v>
      </c>
      <c r="N154" t="str">
        <v>0</v>
      </c>
      <c r="O154" t="str">
        <v>65.41</v>
      </c>
      <c r="P154" t="str">
        <v>2.77</v>
      </c>
      <c r="Q154" t="str">
        <v>210.2831653</v>
      </c>
      <c r="R154" t="str">
        <v>8.2</v>
      </c>
      <c r="U154" t="s">
        <v>817</v>
      </c>
      <c r="V154" s="12">
        <v>40213</v>
      </c>
      <c r="W154" t="s">
        <v>843</v>
      </c>
      <c r="X154" t="s">
        <v>239</v>
      </c>
      <c r="Y154" t="s">
        <v>844</v>
      </c>
      <c r="Z154" t="s">
        <v>274</v>
      </c>
      <c r="AA154" t="s">
        <v>845</v>
      </c>
      <c r="AB154" t="s">
        <v>846</v>
      </c>
      <c r="AC154">
        <v>40213</v>
      </c>
    </row>
    <row r="155" spans="1:29">
      <c r="A155" s="2">
        <v>2</v>
      </c>
      <c r="B155" s="3" t="s">
        <v>23</v>
      </c>
      <c r="C155" s="3">
        <v>1874957.94</v>
      </c>
      <c r="D155" s="3">
        <v>0</v>
      </c>
      <c r="E155" s="3">
        <v>68.069999999999993</v>
      </c>
      <c r="F155" s="3">
        <v>2.8079999999999998</v>
      </c>
      <c r="G155" s="3">
        <v>210.1495463</v>
      </c>
      <c r="H155" s="3">
        <v>8.1999999999999993</v>
      </c>
      <c r="K155" t="str">
        <v>2</v>
      </c>
      <c r="L155" t="str">
        <v>16-04-2010</v>
      </c>
      <c r="M155" t="str">
        <v>1874957.94</v>
      </c>
      <c r="N155" t="str">
        <v>0</v>
      </c>
      <c r="O155" t="str">
        <v>68.07</v>
      </c>
      <c r="P155" t="str">
        <v>2.808</v>
      </c>
      <c r="Q155" t="str">
        <v>210.1495463</v>
      </c>
      <c r="R155" t="str">
        <v>8.2</v>
      </c>
      <c r="U155" t="s">
        <v>817</v>
      </c>
      <c r="V155" s="12">
        <v>40425</v>
      </c>
      <c r="W155" t="s">
        <v>847</v>
      </c>
      <c r="X155" t="s">
        <v>239</v>
      </c>
      <c r="Y155" t="s">
        <v>848</v>
      </c>
      <c r="Z155" t="s">
        <v>279</v>
      </c>
      <c r="AA155" t="s">
        <v>849</v>
      </c>
      <c r="AB155" t="s">
        <v>846</v>
      </c>
      <c r="AC155">
        <v>40425</v>
      </c>
    </row>
    <row r="156" spans="1:29">
      <c r="A156" s="2">
        <v>2</v>
      </c>
      <c r="B156" s="3" t="s">
        <v>25</v>
      </c>
      <c r="C156" s="3">
        <v>1821990.93</v>
      </c>
      <c r="D156" s="3">
        <v>0</v>
      </c>
      <c r="E156" s="3">
        <v>65.11</v>
      </c>
      <c r="F156" s="3">
        <v>2.7949999999999999</v>
      </c>
      <c r="G156" s="3">
        <v>210.10006480000001</v>
      </c>
      <c r="H156" s="3">
        <v>8.1999999999999993</v>
      </c>
      <c r="K156" t="str">
        <v>2</v>
      </c>
      <c r="L156" t="str">
        <v>23-04-2010</v>
      </c>
      <c r="M156" t="str">
        <v>1821990.93</v>
      </c>
      <c r="N156" t="str">
        <v>0</v>
      </c>
      <c r="O156" t="str">
        <v>65.11</v>
      </c>
      <c r="P156" t="str">
        <v>2.795</v>
      </c>
      <c r="Q156" t="str">
        <v>210.1000648</v>
      </c>
      <c r="R156" t="str">
        <v>8.2</v>
      </c>
      <c r="U156" t="s">
        <v>817</v>
      </c>
      <c r="V156" s="12" t="s">
        <v>23</v>
      </c>
      <c r="W156" t="s">
        <v>850</v>
      </c>
      <c r="X156" t="s">
        <v>239</v>
      </c>
      <c r="Y156" t="s">
        <v>851</v>
      </c>
      <c r="Z156" t="s">
        <v>283</v>
      </c>
      <c r="AA156" t="s">
        <v>852</v>
      </c>
      <c r="AB156" t="s">
        <v>846</v>
      </c>
      <c r="AC156" t="s">
        <v>23</v>
      </c>
    </row>
    <row r="157" spans="1:29">
      <c r="A157" s="2">
        <v>2</v>
      </c>
      <c r="B157" s="3" t="s">
        <v>27</v>
      </c>
      <c r="C157" s="3">
        <v>1802450.29</v>
      </c>
      <c r="D157" s="3">
        <v>0</v>
      </c>
      <c r="E157" s="3">
        <v>66.98</v>
      </c>
      <c r="F157" s="3">
        <v>2.78</v>
      </c>
      <c r="G157" s="3">
        <v>210.0505833</v>
      </c>
      <c r="H157" s="3">
        <v>8.1999999999999993</v>
      </c>
      <c r="K157" t="str">
        <v>2</v>
      </c>
      <c r="L157" t="str">
        <v>30-04-2010</v>
      </c>
      <c r="M157" t="str">
        <v>1802450.29</v>
      </c>
      <c r="N157" t="str">
        <v>0</v>
      </c>
      <c r="O157" t="str">
        <v>66.98</v>
      </c>
      <c r="P157" t="str">
        <v>2.78</v>
      </c>
      <c r="Q157" t="str">
        <v>210.0505833</v>
      </c>
      <c r="R157" t="str">
        <v>8.2</v>
      </c>
      <c r="U157" t="s">
        <v>817</v>
      </c>
      <c r="V157" s="12" t="s">
        <v>25</v>
      </c>
      <c r="W157" t="s">
        <v>853</v>
      </c>
      <c r="X157" t="s">
        <v>239</v>
      </c>
      <c r="Y157" t="s">
        <v>854</v>
      </c>
      <c r="Z157" t="s">
        <v>287</v>
      </c>
      <c r="AA157" t="s">
        <v>855</v>
      </c>
      <c r="AB157" t="s">
        <v>846</v>
      </c>
      <c r="AC157" t="s">
        <v>25</v>
      </c>
    </row>
    <row r="158" spans="1:29">
      <c r="A158" s="2">
        <v>2</v>
      </c>
      <c r="B158" s="4">
        <v>40364</v>
      </c>
      <c r="C158" s="3">
        <v>2042581.71</v>
      </c>
      <c r="D158" s="3">
        <v>0</v>
      </c>
      <c r="E158" s="3">
        <v>71.28</v>
      </c>
      <c r="F158" s="3">
        <v>2.835</v>
      </c>
      <c r="G158" s="3">
        <v>210.00110179999999</v>
      </c>
      <c r="H158" s="3">
        <v>8.1999999999999993</v>
      </c>
      <c r="K158" t="str">
        <v>2</v>
      </c>
      <c r="L158" t="str">
        <v>40364</v>
      </c>
      <c r="M158" t="str">
        <v>2042581.71</v>
      </c>
      <c r="N158" t="str">
        <v>0</v>
      </c>
      <c r="O158" t="str">
        <v>71.28</v>
      </c>
      <c r="P158" t="str">
        <v>2.835</v>
      </c>
      <c r="Q158" t="str">
        <v>210.0011018</v>
      </c>
      <c r="R158" t="str">
        <v>8.2</v>
      </c>
      <c r="U158" t="s">
        <v>817</v>
      </c>
      <c r="V158" s="12" t="s">
        <v>27</v>
      </c>
      <c r="W158" t="s">
        <v>856</v>
      </c>
      <c r="X158" t="s">
        <v>239</v>
      </c>
      <c r="Y158" t="s">
        <v>857</v>
      </c>
      <c r="Z158" t="s">
        <v>291</v>
      </c>
      <c r="AA158" t="s">
        <v>858</v>
      </c>
      <c r="AB158" t="s">
        <v>846</v>
      </c>
      <c r="AC158" t="s">
        <v>27</v>
      </c>
    </row>
    <row r="159" spans="1:29">
      <c r="A159" s="2">
        <v>2</v>
      </c>
      <c r="B159" s="3" t="s">
        <v>30</v>
      </c>
      <c r="C159" s="3">
        <v>1880752.36</v>
      </c>
      <c r="D159" s="3">
        <v>0</v>
      </c>
      <c r="E159" s="3">
        <v>73.31</v>
      </c>
      <c r="F159" s="3">
        <v>2.8540000000000001</v>
      </c>
      <c r="G159" s="3">
        <v>209.9984585</v>
      </c>
      <c r="H159" s="3">
        <v>8.1999999999999993</v>
      </c>
      <c r="K159" t="str">
        <v>2</v>
      </c>
      <c r="L159" t="str">
        <v>14-05-2010</v>
      </c>
      <c r="M159" t="str">
        <v>1880752.36</v>
      </c>
      <c r="N159" t="str">
        <v>0</v>
      </c>
      <c r="O159" t="str">
        <v>73.31</v>
      </c>
      <c r="P159" t="str">
        <v>2.854</v>
      </c>
      <c r="Q159" t="str">
        <v>209.9984585</v>
      </c>
      <c r="R159" t="str">
        <v>8.2</v>
      </c>
      <c r="U159" t="s">
        <v>817</v>
      </c>
      <c r="V159" s="12">
        <v>40364</v>
      </c>
      <c r="W159" t="s">
        <v>859</v>
      </c>
      <c r="X159" t="s">
        <v>239</v>
      </c>
      <c r="Y159" t="s">
        <v>860</v>
      </c>
      <c r="Z159" t="s">
        <v>295</v>
      </c>
      <c r="AA159" t="s">
        <v>861</v>
      </c>
      <c r="AB159" t="s">
        <v>846</v>
      </c>
      <c r="AC159">
        <v>40364</v>
      </c>
    </row>
    <row r="160" spans="1:29">
      <c r="A160" s="2">
        <v>2</v>
      </c>
      <c r="B160" s="3" t="s">
        <v>32</v>
      </c>
      <c r="C160" s="3">
        <v>1896937.1</v>
      </c>
      <c r="D160" s="3">
        <v>0</v>
      </c>
      <c r="E160" s="3">
        <v>74.83</v>
      </c>
      <c r="F160" s="3">
        <v>2.8260000000000001</v>
      </c>
      <c r="G160" s="3">
        <v>210.27684429999999</v>
      </c>
      <c r="H160" s="3">
        <v>8.1999999999999993</v>
      </c>
      <c r="K160" t="str">
        <v>2</v>
      </c>
      <c r="L160" t="str">
        <v>21-05-2010</v>
      </c>
      <c r="M160" t="str">
        <v>1896937.1</v>
      </c>
      <c r="N160" t="str">
        <v>0</v>
      </c>
      <c r="O160" t="str">
        <v>74.83</v>
      </c>
      <c r="P160" t="str">
        <v>2.826</v>
      </c>
      <c r="Q160" t="str">
        <v>210.2768443</v>
      </c>
      <c r="R160" t="str">
        <v>8.2</v>
      </c>
      <c r="U160" t="s">
        <v>817</v>
      </c>
      <c r="V160" s="12" t="s">
        <v>30</v>
      </c>
      <c r="W160" t="s">
        <v>862</v>
      </c>
      <c r="X160" t="s">
        <v>239</v>
      </c>
      <c r="Y160" t="s">
        <v>863</v>
      </c>
      <c r="Z160" t="s">
        <v>299</v>
      </c>
      <c r="AA160" t="s">
        <v>864</v>
      </c>
      <c r="AB160" t="s">
        <v>846</v>
      </c>
      <c r="AC160" t="s">
        <v>30</v>
      </c>
    </row>
    <row r="161" spans="1:29">
      <c r="A161" s="2">
        <v>2</v>
      </c>
      <c r="B161" s="3" t="s">
        <v>34</v>
      </c>
      <c r="C161" s="3">
        <v>1957113.89</v>
      </c>
      <c r="D161" s="3">
        <v>0</v>
      </c>
      <c r="E161" s="3">
        <v>81.13</v>
      </c>
      <c r="F161" s="3">
        <v>2.7589999999999999</v>
      </c>
      <c r="G161" s="3">
        <v>210.55523009999999</v>
      </c>
      <c r="H161" s="3">
        <v>8.1999999999999993</v>
      </c>
      <c r="K161" t="str">
        <v>2</v>
      </c>
      <c r="L161" t="str">
        <v>28-05-2010</v>
      </c>
      <c r="M161" t="str">
        <v>1957113.89</v>
      </c>
      <c r="N161" t="str">
        <v>0</v>
      </c>
      <c r="O161" t="str">
        <v>81.13</v>
      </c>
      <c r="P161" t="str">
        <v>2.759</v>
      </c>
      <c r="Q161" t="str">
        <v>210.5552301</v>
      </c>
      <c r="R161" t="str">
        <v>8.2</v>
      </c>
      <c r="U161" t="s">
        <v>817</v>
      </c>
      <c r="V161" s="12" t="s">
        <v>32</v>
      </c>
      <c r="W161" t="s">
        <v>865</v>
      </c>
      <c r="X161" t="s">
        <v>239</v>
      </c>
      <c r="Y161" t="s">
        <v>866</v>
      </c>
      <c r="Z161" t="s">
        <v>303</v>
      </c>
      <c r="AA161" t="s">
        <v>867</v>
      </c>
      <c r="AB161" t="s">
        <v>846</v>
      </c>
      <c r="AC161" t="s">
        <v>32</v>
      </c>
    </row>
    <row r="162" spans="1:29">
      <c r="A162" s="2">
        <v>2</v>
      </c>
      <c r="B162" s="4">
        <v>40274</v>
      </c>
      <c r="C162" s="3">
        <v>2102539.9300000002</v>
      </c>
      <c r="D162" s="3">
        <v>0</v>
      </c>
      <c r="E162" s="3">
        <v>81.81</v>
      </c>
      <c r="F162" s="3">
        <v>2.7050000000000001</v>
      </c>
      <c r="G162" s="3">
        <v>210.83361600000001</v>
      </c>
      <c r="H162" s="3">
        <v>8.1999999999999993</v>
      </c>
      <c r="K162" t="str">
        <v>2</v>
      </c>
      <c r="L162" t="str">
        <v>40274</v>
      </c>
      <c r="M162" t="str">
        <v>2102539.93</v>
      </c>
      <c r="N162" t="str">
        <v>0</v>
      </c>
      <c r="O162" t="str">
        <v>81.81</v>
      </c>
      <c r="P162" t="str">
        <v>2.705</v>
      </c>
      <c r="Q162" t="str">
        <v>210.833616</v>
      </c>
      <c r="R162" t="str">
        <v>8.2</v>
      </c>
      <c r="U162" t="s">
        <v>817</v>
      </c>
      <c r="V162" s="12" t="s">
        <v>34</v>
      </c>
      <c r="W162" t="s">
        <v>868</v>
      </c>
      <c r="X162" t="s">
        <v>239</v>
      </c>
      <c r="Y162" t="s">
        <v>869</v>
      </c>
      <c r="Z162" t="s">
        <v>307</v>
      </c>
      <c r="AA162" t="s">
        <v>870</v>
      </c>
      <c r="AB162" t="s">
        <v>846</v>
      </c>
      <c r="AC162" t="s">
        <v>34</v>
      </c>
    </row>
    <row r="163" spans="1:29">
      <c r="A163" s="2">
        <v>2</v>
      </c>
      <c r="B163" s="4">
        <v>40488</v>
      </c>
      <c r="C163" s="3">
        <v>2025538.76</v>
      </c>
      <c r="D163" s="3">
        <v>0</v>
      </c>
      <c r="E163" s="3">
        <v>83.4</v>
      </c>
      <c r="F163" s="3">
        <v>2.6680000000000001</v>
      </c>
      <c r="G163" s="3">
        <v>211.1120018</v>
      </c>
      <c r="H163" s="3">
        <v>8.1999999999999993</v>
      </c>
      <c r="K163" t="str">
        <v>2</v>
      </c>
      <c r="L163" t="str">
        <v>40488</v>
      </c>
      <c r="M163" t="str">
        <v>2025538.76</v>
      </c>
      <c r="N163" t="str">
        <v>0</v>
      </c>
      <c r="O163" t="str">
        <v>83.4</v>
      </c>
      <c r="P163" t="str">
        <v>2.668</v>
      </c>
      <c r="Q163" t="str">
        <v>211.1120018</v>
      </c>
      <c r="R163" t="str">
        <v>8.2</v>
      </c>
      <c r="U163" t="s">
        <v>817</v>
      </c>
      <c r="V163" s="12">
        <v>40274</v>
      </c>
      <c r="W163" t="s">
        <v>871</v>
      </c>
      <c r="X163" t="s">
        <v>239</v>
      </c>
      <c r="Y163" t="s">
        <v>872</v>
      </c>
      <c r="Z163" t="s">
        <v>311</v>
      </c>
      <c r="AA163" t="s">
        <v>873</v>
      </c>
      <c r="AB163" t="s">
        <v>846</v>
      </c>
      <c r="AC163">
        <v>40274</v>
      </c>
    </row>
    <row r="164" spans="1:29">
      <c r="A164" s="2">
        <v>2</v>
      </c>
      <c r="B164" s="3" t="s">
        <v>38</v>
      </c>
      <c r="C164" s="3">
        <v>2001636.96</v>
      </c>
      <c r="D164" s="3">
        <v>0</v>
      </c>
      <c r="E164" s="3">
        <v>85.81</v>
      </c>
      <c r="F164" s="3">
        <v>2.637</v>
      </c>
      <c r="G164" s="3">
        <v>211.10965429999999</v>
      </c>
      <c r="H164" s="3">
        <v>8.1999999999999993</v>
      </c>
      <c r="K164" t="str">
        <v>2</v>
      </c>
      <c r="L164" t="str">
        <v>18-06-2010</v>
      </c>
      <c r="M164" t="str">
        <v>2001636.96</v>
      </c>
      <c r="N164" t="str">
        <v>0</v>
      </c>
      <c r="O164" t="str">
        <v>85.81</v>
      </c>
      <c r="P164" t="str">
        <v>2.637</v>
      </c>
      <c r="Q164" t="str">
        <v>211.1096543</v>
      </c>
      <c r="R164" t="str">
        <v>8.2</v>
      </c>
      <c r="U164" t="s">
        <v>817</v>
      </c>
      <c r="V164" s="12">
        <v>40488</v>
      </c>
      <c r="W164" t="s">
        <v>874</v>
      </c>
      <c r="X164" t="s">
        <v>239</v>
      </c>
      <c r="Y164" t="s">
        <v>875</v>
      </c>
      <c r="Z164" t="s">
        <v>315</v>
      </c>
      <c r="AA164" t="s">
        <v>876</v>
      </c>
      <c r="AB164" t="s">
        <v>846</v>
      </c>
      <c r="AC164">
        <v>40488</v>
      </c>
    </row>
    <row r="165" spans="1:29">
      <c r="A165" s="2">
        <v>2</v>
      </c>
      <c r="B165" s="3" t="s">
        <v>40</v>
      </c>
      <c r="C165" s="3">
        <v>1939927.09</v>
      </c>
      <c r="D165" s="3">
        <v>0</v>
      </c>
      <c r="E165" s="3">
        <v>86.26</v>
      </c>
      <c r="F165" s="3">
        <v>2.653</v>
      </c>
      <c r="G165" s="3">
        <v>210.9950134</v>
      </c>
      <c r="H165" s="3">
        <v>8.1999999999999993</v>
      </c>
      <c r="K165" t="str">
        <v>2</v>
      </c>
      <c r="L165" t="str">
        <v>25-06-2010</v>
      </c>
      <c r="M165" t="str">
        <v>1939927.09</v>
      </c>
      <c r="N165" t="str">
        <v>0</v>
      </c>
      <c r="O165" t="str">
        <v>86.26</v>
      </c>
      <c r="P165" t="str">
        <v>2.653</v>
      </c>
      <c r="Q165" t="str">
        <v>210.9950134</v>
      </c>
      <c r="R165" t="str">
        <v>8.2</v>
      </c>
      <c r="U165" t="s">
        <v>817</v>
      </c>
      <c r="V165" s="12" t="s">
        <v>38</v>
      </c>
      <c r="W165" t="s">
        <v>877</v>
      </c>
      <c r="X165" t="s">
        <v>239</v>
      </c>
      <c r="Y165" t="s">
        <v>878</v>
      </c>
      <c r="Z165" t="s">
        <v>319</v>
      </c>
      <c r="AA165" t="s">
        <v>879</v>
      </c>
      <c r="AB165" t="s">
        <v>846</v>
      </c>
      <c r="AC165" t="s">
        <v>38</v>
      </c>
    </row>
    <row r="166" spans="1:29">
      <c r="A166" s="2">
        <v>2</v>
      </c>
      <c r="B166" s="4">
        <v>40216</v>
      </c>
      <c r="C166" s="3">
        <v>2003940.64</v>
      </c>
      <c r="D166" s="3">
        <v>0</v>
      </c>
      <c r="E166" s="3">
        <v>82.74</v>
      </c>
      <c r="F166" s="3">
        <v>2.669</v>
      </c>
      <c r="G166" s="3">
        <v>210.88037259999999</v>
      </c>
      <c r="H166" s="3">
        <v>8.0990000000000002</v>
      </c>
      <c r="K166" t="str">
        <v>2</v>
      </c>
      <c r="L166" t="str">
        <v>40216</v>
      </c>
      <c r="M166" t="str">
        <v>2003940.64</v>
      </c>
      <c r="N166" t="str">
        <v>0</v>
      </c>
      <c r="O166" t="str">
        <v>82.74</v>
      </c>
      <c r="P166" t="str">
        <v>2.669</v>
      </c>
      <c r="Q166" t="str">
        <v>210.8803726</v>
      </c>
      <c r="R166" t="str">
        <v>8.099</v>
      </c>
      <c r="U166" t="s">
        <v>817</v>
      </c>
      <c r="V166" s="12" t="s">
        <v>40</v>
      </c>
      <c r="W166" t="s">
        <v>880</v>
      </c>
      <c r="X166" t="s">
        <v>239</v>
      </c>
      <c r="Y166" t="s">
        <v>881</v>
      </c>
      <c r="Z166" t="s">
        <v>323</v>
      </c>
      <c r="AA166" t="s">
        <v>882</v>
      </c>
      <c r="AB166" t="s">
        <v>846</v>
      </c>
      <c r="AC166" t="s">
        <v>40</v>
      </c>
    </row>
    <row r="167" spans="1:29">
      <c r="A167" s="2">
        <v>2</v>
      </c>
      <c r="B167" s="4">
        <v>40428</v>
      </c>
      <c r="C167" s="3">
        <v>1880902.62</v>
      </c>
      <c r="D167" s="3">
        <v>0</v>
      </c>
      <c r="E167" s="3">
        <v>82.59</v>
      </c>
      <c r="F167" s="3">
        <v>2.6419999999999999</v>
      </c>
      <c r="G167" s="3">
        <v>210.7657317</v>
      </c>
      <c r="H167" s="3">
        <v>8.0990000000000002</v>
      </c>
      <c r="K167" t="str">
        <v>2</v>
      </c>
      <c r="L167" t="str">
        <v>40428</v>
      </c>
      <c r="M167" t="str">
        <v>1880902.62</v>
      </c>
      <c r="N167" t="str">
        <v>0</v>
      </c>
      <c r="O167" t="str">
        <v>82.59</v>
      </c>
      <c r="P167" t="str">
        <v>2.642</v>
      </c>
      <c r="Q167" t="str">
        <v>210.7657317</v>
      </c>
      <c r="R167" t="str">
        <v>8.099</v>
      </c>
      <c r="U167" t="s">
        <v>817</v>
      </c>
      <c r="V167" s="12">
        <v>40216</v>
      </c>
      <c r="W167" t="s">
        <v>883</v>
      </c>
      <c r="X167" t="s">
        <v>239</v>
      </c>
      <c r="Y167" t="s">
        <v>884</v>
      </c>
      <c r="Z167" t="s">
        <v>327</v>
      </c>
      <c r="AA167" t="s">
        <v>885</v>
      </c>
      <c r="AB167" t="s">
        <v>886</v>
      </c>
      <c r="AC167">
        <v>40216</v>
      </c>
    </row>
    <row r="168" spans="1:29">
      <c r="A168" s="2">
        <v>2</v>
      </c>
      <c r="B168" s="3" t="s">
        <v>44</v>
      </c>
      <c r="C168" s="3">
        <v>1845879.79</v>
      </c>
      <c r="D168" s="3">
        <v>0</v>
      </c>
      <c r="E168" s="3">
        <v>85.32</v>
      </c>
      <c r="F168" s="3">
        <v>2.6230000000000002</v>
      </c>
      <c r="G168" s="3">
        <v>210.75779539999999</v>
      </c>
      <c r="H168" s="3">
        <v>8.0990000000000002</v>
      </c>
      <c r="K168" t="str">
        <v>2</v>
      </c>
      <c r="L168" t="str">
        <v>16-07-2010</v>
      </c>
      <c r="M168" t="str">
        <v>1845879.79</v>
      </c>
      <c r="N168" t="str">
        <v>0</v>
      </c>
      <c r="O168" t="str">
        <v>85.32</v>
      </c>
      <c r="P168" t="str">
        <v>2.623</v>
      </c>
      <c r="Q168" t="str">
        <v>210.7577954</v>
      </c>
      <c r="R168" t="str">
        <v>8.099</v>
      </c>
      <c r="U168" t="s">
        <v>817</v>
      </c>
      <c r="V168" s="12">
        <v>40428</v>
      </c>
      <c r="W168" t="s">
        <v>887</v>
      </c>
      <c r="X168" t="s">
        <v>239</v>
      </c>
      <c r="Y168" t="s">
        <v>888</v>
      </c>
      <c r="Z168" t="s">
        <v>332</v>
      </c>
      <c r="AA168" t="s">
        <v>889</v>
      </c>
      <c r="AB168" t="s">
        <v>886</v>
      </c>
      <c r="AC168">
        <v>40428</v>
      </c>
    </row>
    <row r="169" spans="1:29">
      <c r="A169" s="2">
        <v>2</v>
      </c>
      <c r="B169" s="3" t="s">
        <v>46</v>
      </c>
      <c r="C169" s="3">
        <v>1781717.71</v>
      </c>
      <c r="D169" s="3">
        <v>0</v>
      </c>
      <c r="E169" s="3">
        <v>87.66</v>
      </c>
      <c r="F169" s="3">
        <v>2.6080000000000001</v>
      </c>
      <c r="G169" s="3">
        <v>210.89213190000001</v>
      </c>
      <c r="H169" s="3">
        <v>8.0990000000000002</v>
      </c>
      <c r="K169" t="str">
        <v>2</v>
      </c>
      <c r="L169" t="str">
        <v>23-07-2010</v>
      </c>
      <c r="M169" t="str">
        <v>1781717.71</v>
      </c>
      <c r="N169" t="str">
        <v>0</v>
      </c>
      <c r="O169" t="str">
        <v>87.66</v>
      </c>
      <c r="P169" t="str">
        <v>2.608</v>
      </c>
      <c r="Q169" t="str">
        <v>210.8921319</v>
      </c>
      <c r="R169" t="str">
        <v>8.099</v>
      </c>
      <c r="U169" t="s">
        <v>817</v>
      </c>
      <c r="V169" s="12" t="s">
        <v>44</v>
      </c>
      <c r="W169" t="s">
        <v>890</v>
      </c>
      <c r="X169" t="s">
        <v>239</v>
      </c>
      <c r="Y169" t="s">
        <v>891</v>
      </c>
      <c r="Z169" t="s">
        <v>336</v>
      </c>
      <c r="AA169" t="s">
        <v>892</v>
      </c>
      <c r="AB169" t="s">
        <v>886</v>
      </c>
      <c r="AC169" t="s">
        <v>44</v>
      </c>
    </row>
    <row r="170" spans="1:29">
      <c r="A170" s="2">
        <v>2</v>
      </c>
      <c r="B170" s="3" t="s">
        <v>48</v>
      </c>
      <c r="C170" s="3">
        <v>1804246.16</v>
      </c>
      <c r="D170" s="3">
        <v>0</v>
      </c>
      <c r="E170" s="3">
        <v>83.49</v>
      </c>
      <c r="F170" s="3">
        <v>2.64</v>
      </c>
      <c r="G170" s="3">
        <v>211.0264684</v>
      </c>
      <c r="H170" s="3">
        <v>8.0990000000000002</v>
      </c>
      <c r="K170" t="str">
        <v>2</v>
      </c>
      <c r="L170" t="str">
        <v>30-07-2010</v>
      </c>
      <c r="M170" t="str">
        <v>1804246.16</v>
      </c>
      <c r="N170" t="str">
        <v>0</v>
      </c>
      <c r="O170" t="str">
        <v>83.49</v>
      </c>
      <c r="P170" t="str">
        <v>2.64</v>
      </c>
      <c r="Q170" t="str">
        <v>211.0264684</v>
      </c>
      <c r="R170" t="str">
        <v>8.099</v>
      </c>
      <c r="U170" t="s">
        <v>817</v>
      </c>
      <c r="V170" s="12" t="s">
        <v>46</v>
      </c>
      <c r="W170" t="s">
        <v>893</v>
      </c>
      <c r="X170" t="s">
        <v>239</v>
      </c>
      <c r="Y170" t="s">
        <v>894</v>
      </c>
      <c r="Z170" t="s">
        <v>340</v>
      </c>
      <c r="AA170" t="s">
        <v>895</v>
      </c>
      <c r="AB170" t="s">
        <v>886</v>
      </c>
      <c r="AC170" t="s">
        <v>46</v>
      </c>
    </row>
    <row r="171" spans="1:29">
      <c r="A171" s="2">
        <v>2</v>
      </c>
      <c r="B171" s="4">
        <v>40337</v>
      </c>
      <c r="C171" s="3">
        <v>1991909.98</v>
      </c>
      <c r="D171" s="3">
        <v>0</v>
      </c>
      <c r="E171" s="3">
        <v>89.53</v>
      </c>
      <c r="F171" s="3">
        <v>2.6269999999999998</v>
      </c>
      <c r="G171" s="3">
        <v>211.16080489999999</v>
      </c>
      <c r="H171" s="3">
        <v>8.0990000000000002</v>
      </c>
      <c r="K171" t="str">
        <v>2</v>
      </c>
      <c r="L171" t="str">
        <v>40337</v>
      </c>
      <c r="M171" t="str">
        <v>1991909.98</v>
      </c>
      <c r="N171" t="str">
        <v>0</v>
      </c>
      <c r="O171" t="str">
        <v>89.53</v>
      </c>
      <c r="P171" t="str">
        <v>2.627</v>
      </c>
      <c r="Q171" t="str">
        <v>211.1608049</v>
      </c>
      <c r="R171" t="str">
        <v>8.099</v>
      </c>
      <c r="U171" t="s">
        <v>817</v>
      </c>
      <c r="V171" s="12" t="s">
        <v>48</v>
      </c>
      <c r="W171" t="s">
        <v>896</v>
      </c>
      <c r="X171" t="s">
        <v>239</v>
      </c>
      <c r="Y171" t="s">
        <v>897</v>
      </c>
      <c r="Z171" t="s">
        <v>344</v>
      </c>
      <c r="AA171" t="s">
        <v>898</v>
      </c>
      <c r="AB171" t="s">
        <v>886</v>
      </c>
      <c r="AC171" t="s">
        <v>48</v>
      </c>
    </row>
    <row r="172" spans="1:29">
      <c r="A172" s="2">
        <v>2</v>
      </c>
      <c r="B172" s="3" t="s">
        <v>51</v>
      </c>
      <c r="C172" s="3">
        <v>1895601.05</v>
      </c>
      <c r="D172" s="3">
        <v>0</v>
      </c>
      <c r="E172" s="3">
        <v>89.05</v>
      </c>
      <c r="F172" s="3">
        <v>2.6920000000000002</v>
      </c>
      <c r="G172" s="3">
        <v>211.29514130000001</v>
      </c>
      <c r="H172" s="3">
        <v>8.0990000000000002</v>
      </c>
      <c r="K172" t="str">
        <v>2</v>
      </c>
      <c r="L172" t="str">
        <v>13-08-2010</v>
      </c>
      <c r="M172" t="str">
        <v>1895601.05</v>
      </c>
      <c r="N172" t="str">
        <v>0</v>
      </c>
      <c r="O172" t="str">
        <v>89.05</v>
      </c>
      <c r="P172" t="str">
        <v>2.692</v>
      </c>
      <c r="Q172" t="str">
        <v>211.2951413</v>
      </c>
      <c r="R172" t="str">
        <v>8.099</v>
      </c>
      <c r="U172" t="s">
        <v>817</v>
      </c>
      <c r="V172" s="12">
        <v>40337</v>
      </c>
      <c r="W172" t="s">
        <v>899</v>
      </c>
      <c r="X172" t="s">
        <v>239</v>
      </c>
      <c r="Y172" t="s">
        <v>900</v>
      </c>
      <c r="Z172" t="s">
        <v>348</v>
      </c>
      <c r="AA172" t="s">
        <v>901</v>
      </c>
      <c r="AB172" t="s">
        <v>886</v>
      </c>
      <c r="AC172">
        <v>40337</v>
      </c>
    </row>
    <row r="173" spans="1:29">
      <c r="A173" s="2">
        <v>2</v>
      </c>
      <c r="B173" s="3" t="s">
        <v>53</v>
      </c>
      <c r="C173" s="3">
        <v>1964335.23</v>
      </c>
      <c r="D173" s="3">
        <v>0</v>
      </c>
      <c r="E173" s="3">
        <v>88.7</v>
      </c>
      <c r="F173" s="3">
        <v>2.6640000000000001</v>
      </c>
      <c r="G173" s="3">
        <v>211.25965859999999</v>
      </c>
      <c r="H173" s="3">
        <v>8.0990000000000002</v>
      </c>
      <c r="K173" t="str">
        <v>2</v>
      </c>
      <c r="L173" t="str">
        <v>20-08-2010</v>
      </c>
      <c r="M173" t="str">
        <v>1964335.23</v>
      </c>
      <c r="N173" t="str">
        <v>0</v>
      </c>
      <c r="O173" t="str">
        <v>88.7</v>
      </c>
      <c r="P173" t="str">
        <v>2.664</v>
      </c>
      <c r="Q173" t="str">
        <v>211.2596586</v>
      </c>
      <c r="R173" t="str">
        <v>8.099</v>
      </c>
      <c r="U173" t="s">
        <v>817</v>
      </c>
      <c r="V173" s="12" t="s">
        <v>51</v>
      </c>
      <c r="W173" t="s">
        <v>902</v>
      </c>
      <c r="X173" t="s">
        <v>239</v>
      </c>
      <c r="Y173" t="s">
        <v>903</v>
      </c>
      <c r="Z173" t="s">
        <v>352</v>
      </c>
      <c r="AA173" t="s">
        <v>904</v>
      </c>
      <c r="AB173" t="s">
        <v>886</v>
      </c>
      <c r="AC173" t="s">
        <v>51</v>
      </c>
    </row>
    <row r="174" spans="1:29">
      <c r="A174" s="2">
        <v>2</v>
      </c>
      <c r="B174" s="3" t="s">
        <v>55</v>
      </c>
      <c r="C174" s="3">
        <v>1863840.49</v>
      </c>
      <c r="D174" s="3">
        <v>0</v>
      </c>
      <c r="E174" s="3">
        <v>87.12</v>
      </c>
      <c r="F174" s="3">
        <v>2.6190000000000002</v>
      </c>
      <c r="G174" s="3">
        <v>211.22417590000001</v>
      </c>
      <c r="H174" s="3">
        <v>8.0990000000000002</v>
      </c>
      <c r="K174" t="str">
        <v>2</v>
      </c>
      <c r="L174" t="str">
        <v>27-08-2010</v>
      </c>
      <c r="M174" t="str">
        <v>1863840.49</v>
      </c>
      <c r="N174" t="str">
        <v>0</v>
      </c>
      <c r="O174" t="str">
        <v>87.12</v>
      </c>
      <c r="P174" t="str">
        <v>2.619</v>
      </c>
      <c r="Q174" t="str">
        <v>211.2241759</v>
      </c>
      <c r="R174" t="str">
        <v>8.099</v>
      </c>
      <c r="U174" t="s">
        <v>817</v>
      </c>
      <c r="V174" s="12" t="s">
        <v>53</v>
      </c>
      <c r="W174" t="s">
        <v>905</v>
      </c>
      <c r="X174" t="s">
        <v>239</v>
      </c>
      <c r="Y174" t="s">
        <v>906</v>
      </c>
      <c r="Z174" t="s">
        <v>356</v>
      </c>
      <c r="AA174" t="s">
        <v>907</v>
      </c>
      <c r="AB174" t="s">
        <v>886</v>
      </c>
      <c r="AC174" t="s">
        <v>53</v>
      </c>
    </row>
    <row r="175" spans="1:29">
      <c r="A175" s="2">
        <v>2</v>
      </c>
      <c r="B175" s="4">
        <v>40246</v>
      </c>
      <c r="C175" s="3">
        <v>1904608.09</v>
      </c>
      <c r="D175" s="3">
        <v>0</v>
      </c>
      <c r="E175" s="3">
        <v>81.83</v>
      </c>
      <c r="F175" s="3">
        <v>2.577</v>
      </c>
      <c r="G175" s="3">
        <v>211.18869309999999</v>
      </c>
      <c r="H175" s="3">
        <v>8.0990000000000002</v>
      </c>
      <c r="K175" t="str">
        <v>2</v>
      </c>
      <c r="L175" t="str">
        <v>40246</v>
      </c>
      <c r="M175" t="str">
        <v>1904608.09</v>
      </c>
      <c r="N175" t="str">
        <v>0</v>
      </c>
      <c r="O175" t="str">
        <v>81.83</v>
      </c>
      <c r="P175" t="str">
        <v>2.577</v>
      </c>
      <c r="Q175" t="str">
        <v>211.1886931</v>
      </c>
      <c r="R175" t="str">
        <v>8.099</v>
      </c>
      <c r="U175" t="s">
        <v>817</v>
      </c>
      <c r="V175" s="12" t="s">
        <v>55</v>
      </c>
      <c r="W175" t="s">
        <v>908</v>
      </c>
      <c r="X175" t="s">
        <v>239</v>
      </c>
      <c r="Y175" t="s">
        <v>909</v>
      </c>
      <c r="Z175" t="s">
        <v>360</v>
      </c>
      <c r="AA175" t="s">
        <v>910</v>
      </c>
      <c r="AB175" t="s">
        <v>886</v>
      </c>
      <c r="AC175" t="s">
        <v>55</v>
      </c>
    </row>
    <row r="176" spans="1:29">
      <c r="A176" s="2">
        <v>2</v>
      </c>
      <c r="B176" s="4">
        <v>40460</v>
      </c>
      <c r="C176" s="3">
        <v>1839128.83</v>
      </c>
      <c r="D176" s="3">
        <v>1</v>
      </c>
      <c r="E176" s="3">
        <v>79.09</v>
      </c>
      <c r="F176" s="3">
        <v>2.5649999999999999</v>
      </c>
      <c r="G176" s="3">
        <v>211.15321040000001</v>
      </c>
      <c r="H176" s="3">
        <v>8.0990000000000002</v>
      </c>
      <c r="K176" t="str">
        <v>2</v>
      </c>
      <c r="L176" t="str">
        <v>40460</v>
      </c>
      <c r="M176" t="str">
        <v>1839128.83</v>
      </c>
      <c r="N176" t="str">
        <v>1</v>
      </c>
      <c r="O176" t="str">
        <v>79.09</v>
      </c>
      <c r="P176" t="str">
        <v>2.565</v>
      </c>
      <c r="Q176" t="str">
        <v>211.1532104</v>
      </c>
      <c r="R176" t="str">
        <v>8.099</v>
      </c>
      <c r="U176" t="s">
        <v>817</v>
      </c>
      <c r="V176" s="12">
        <v>40246</v>
      </c>
      <c r="W176" t="s">
        <v>911</v>
      </c>
      <c r="X176" t="s">
        <v>239</v>
      </c>
      <c r="Y176" t="s">
        <v>912</v>
      </c>
      <c r="Z176" t="s">
        <v>364</v>
      </c>
      <c r="AA176" t="s">
        <v>913</v>
      </c>
      <c r="AB176" t="s">
        <v>886</v>
      </c>
      <c r="AC176">
        <v>40246</v>
      </c>
    </row>
    <row r="177" spans="1:29">
      <c r="A177" s="2">
        <v>2</v>
      </c>
      <c r="B177" s="3" t="s">
        <v>59</v>
      </c>
      <c r="C177" s="3">
        <v>1793903.6</v>
      </c>
      <c r="D177" s="3">
        <v>0</v>
      </c>
      <c r="E177" s="3">
        <v>82.05</v>
      </c>
      <c r="F177" s="3">
        <v>2.5819999999999999</v>
      </c>
      <c r="G177" s="3">
        <v>211.18064150000001</v>
      </c>
      <c r="H177" s="3">
        <v>8.0990000000000002</v>
      </c>
      <c r="K177" t="str">
        <v>2</v>
      </c>
      <c r="L177" t="str">
        <v>17-09-2010</v>
      </c>
      <c r="M177" t="str">
        <v>1793903.6</v>
      </c>
      <c r="N177" t="str">
        <v>0</v>
      </c>
      <c r="O177" t="str">
        <v>82.05</v>
      </c>
      <c r="P177" t="str">
        <v>2.582</v>
      </c>
      <c r="Q177" t="str">
        <v>211.1806415</v>
      </c>
      <c r="R177" t="str">
        <v>8.099</v>
      </c>
      <c r="U177" t="s">
        <v>817</v>
      </c>
      <c r="V177" s="12">
        <v>40460</v>
      </c>
      <c r="W177" t="s">
        <v>914</v>
      </c>
      <c r="X177" t="s">
        <v>237</v>
      </c>
      <c r="Y177" t="s">
        <v>915</v>
      </c>
      <c r="Z177" t="s">
        <v>368</v>
      </c>
      <c r="AA177" t="s">
        <v>916</v>
      </c>
      <c r="AB177" t="s">
        <v>886</v>
      </c>
      <c r="AC177">
        <v>40460</v>
      </c>
    </row>
    <row r="178" spans="1:29">
      <c r="A178" s="2">
        <v>2</v>
      </c>
      <c r="B178" s="3" t="s">
        <v>61</v>
      </c>
      <c r="C178" s="3">
        <v>1724557.22</v>
      </c>
      <c r="D178" s="3">
        <v>0</v>
      </c>
      <c r="E178" s="3">
        <v>81.790000000000006</v>
      </c>
      <c r="F178" s="3">
        <v>2.6240000000000001</v>
      </c>
      <c r="G178" s="3">
        <v>211.25525780000001</v>
      </c>
      <c r="H178" s="3">
        <v>8.0990000000000002</v>
      </c>
      <c r="K178" t="str">
        <v>2</v>
      </c>
      <c r="L178" t="str">
        <v>24-09-2010</v>
      </c>
      <c r="M178" t="str">
        <v>1724557.22</v>
      </c>
      <c r="N178" t="str">
        <v>0</v>
      </c>
      <c r="O178" t="str">
        <v>81.79</v>
      </c>
      <c r="P178" t="str">
        <v>2.624</v>
      </c>
      <c r="Q178" t="str">
        <v>211.2552578</v>
      </c>
      <c r="R178" t="str">
        <v>8.099</v>
      </c>
      <c r="U178" t="s">
        <v>817</v>
      </c>
      <c r="V178" s="12" t="s">
        <v>59</v>
      </c>
      <c r="W178" t="s">
        <v>917</v>
      </c>
      <c r="X178" t="s">
        <v>239</v>
      </c>
      <c r="Y178" t="s">
        <v>918</v>
      </c>
      <c r="Z178" t="s">
        <v>372</v>
      </c>
      <c r="AA178" t="s">
        <v>919</v>
      </c>
      <c r="AB178" t="s">
        <v>886</v>
      </c>
      <c r="AC178" t="s">
        <v>59</v>
      </c>
    </row>
    <row r="179" spans="1:29">
      <c r="A179" s="2">
        <v>2</v>
      </c>
      <c r="B179" s="4">
        <v>40188</v>
      </c>
      <c r="C179" s="3">
        <v>1827440.43</v>
      </c>
      <c r="D179" s="3">
        <v>0</v>
      </c>
      <c r="E179" s="3">
        <v>69.239999999999995</v>
      </c>
      <c r="F179" s="3">
        <v>2.6030000000000002</v>
      </c>
      <c r="G179" s="3">
        <v>211.32987420000001</v>
      </c>
      <c r="H179" s="3">
        <v>8.1630000000000003</v>
      </c>
      <c r="K179" t="str">
        <v>2</v>
      </c>
      <c r="L179" t="str">
        <v>40188</v>
      </c>
      <c r="M179" t="str">
        <v>1827440.43</v>
      </c>
      <c r="N179" t="str">
        <v>0</v>
      </c>
      <c r="O179" t="str">
        <v>69.24</v>
      </c>
      <c r="P179" t="str">
        <v>2.603</v>
      </c>
      <c r="Q179" t="str">
        <v>211.3298742</v>
      </c>
      <c r="R179" t="str">
        <v>8.163</v>
      </c>
      <c r="U179" t="s">
        <v>817</v>
      </c>
      <c r="V179" s="12" t="s">
        <v>61</v>
      </c>
      <c r="W179" t="s">
        <v>920</v>
      </c>
      <c r="X179" t="s">
        <v>239</v>
      </c>
      <c r="Y179" t="s">
        <v>921</v>
      </c>
      <c r="Z179" t="s">
        <v>376</v>
      </c>
      <c r="AA179" t="s">
        <v>922</v>
      </c>
      <c r="AB179" t="s">
        <v>886</v>
      </c>
      <c r="AC179" t="s">
        <v>61</v>
      </c>
    </row>
    <row r="180" spans="1:29">
      <c r="A180" s="2">
        <v>2</v>
      </c>
      <c r="B180" s="4">
        <v>40400</v>
      </c>
      <c r="C180" s="3">
        <v>1849921.44</v>
      </c>
      <c r="D180" s="3">
        <v>0</v>
      </c>
      <c r="E180" s="3">
        <v>63.19</v>
      </c>
      <c r="F180" s="3">
        <v>2.633</v>
      </c>
      <c r="G180" s="3">
        <v>211.4044906</v>
      </c>
      <c r="H180" s="3">
        <v>8.1630000000000003</v>
      </c>
      <c r="K180" t="str">
        <v>2</v>
      </c>
      <c r="L180" t="str">
        <v>40400</v>
      </c>
      <c r="M180" t="str">
        <v>1849921.44</v>
      </c>
      <c r="N180" t="str">
        <v>0</v>
      </c>
      <c r="O180" t="str">
        <v>63.19</v>
      </c>
      <c r="P180" t="str">
        <v>2.633</v>
      </c>
      <c r="Q180" t="str">
        <v>211.4044906</v>
      </c>
      <c r="R180" t="str">
        <v>8.163</v>
      </c>
      <c r="U180" t="s">
        <v>817</v>
      </c>
      <c r="V180" s="12">
        <v>40188</v>
      </c>
      <c r="W180" t="s">
        <v>923</v>
      </c>
      <c r="X180" t="s">
        <v>239</v>
      </c>
      <c r="Y180" t="s">
        <v>924</v>
      </c>
      <c r="Z180" t="s">
        <v>380</v>
      </c>
      <c r="AA180" t="s">
        <v>925</v>
      </c>
      <c r="AB180" t="s">
        <v>926</v>
      </c>
      <c r="AC180">
        <v>40188</v>
      </c>
    </row>
    <row r="181" spans="1:29">
      <c r="A181" s="2">
        <v>2</v>
      </c>
      <c r="B181" s="3" t="s">
        <v>65</v>
      </c>
      <c r="C181" s="3">
        <v>1794355.49</v>
      </c>
      <c r="D181" s="3">
        <v>0</v>
      </c>
      <c r="E181" s="3">
        <v>65.8</v>
      </c>
      <c r="F181" s="3">
        <v>2.72</v>
      </c>
      <c r="G181" s="3">
        <v>211.47132859999999</v>
      </c>
      <c r="H181" s="3">
        <v>8.1630000000000003</v>
      </c>
      <c r="K181" t="str">
        <v>2</v>
      </c>
      <c r="L181" t="str">
        <v>15-10-2010</v>
      </c>
      <c r="M181" t="str">
        <v>1794355.49</v>
      </c>
      <c r="N181" t="str">
        <v>0</v>
      </c>
      <c r="O181" t="str">
        <v>65.8</v>
      </c>
      <c r="P181" t="str">
        <v>2.72</v>
      </c>
      <c r="Q181" t="str">
        <v>211.4713286</v>
      </c>
      <c r="R181" t="str">
        <v>8.163</v>
      </c>
      <c r="U181" t="s">
        <v>817</v>
      </c>
      <c r="V181" s="12">
        <v>40400</v>
      </c>
      <c r="W181" t="s">
        <v>927</v>
      </c>
      <c r="X181" t="s">
        <v>239</v>
      </c>
      <c r="Y181" t="s">
        <v>928</v>
      </c>
      <c r="Z181" t="s">
        <v>385</v>
      </c>
      <c r="AA181" t="s">
        <v>929</v>
      </c>
      <c r="AB181" t="s">
        <v>926</v>
      </c>
      <c r="AC181">
        <v>40400</v>
      </c>
    </row>
    <row r="182" spans="1:29">
      <c r="A182" s="2">
        <v>2</v>
      </c>
      <c r="B182" s="3" t="s">
        <v>67</v>
      </c>
      <c r="C182" s="3">
        <v>1737947.64</v>
      </c>
      <c r="D182" s="3">
        <v>0</v>
      </c>
      <c r="E182" s="3">
        <v>68.5</v>
      </c>
      <c r="F182" s="3">
        <v>2.7250000000000001</v>
      </c>
      <c r="G182" s="3">
        <v>211.51872080000001</v>
      </c>
      <c r="H182" s="3">
        <v>8.1630000000000003</v>
      </c>
      <c r="K182" t="str">
        <v>2</v>
      </c>
      <c r="L182" t="str">
        <v>22-10-2010</v>
      </c>
      <c r="M182" t="str">
        <v>1737947.64</v>
      </c>
      <c r="N182" t="str">
        <v>0</v>
      </c>
      <c r="O182" t="str">
        <v>68.5</v>
      </c>
      <c r="P182" t="str">
        <v>2.725</v>
      </c>
      <c r="Q182" t="str">
        <v>211.5187208</v>
      </c>
      <c r="R182" t="str">
        <v>8.163</v>
      </c>
      <c r="U182" t="s">
        <v>817</v>
      </c>
      <c r="V182" s="12" t="s">
        <v>65</v>
      </c>
      <c r="W182" t="s">
        <v>930</v>
      </c>
      <c r="X182" t="s">
        <v>239</v>
      </c>
      <c r="Y182" t="s">
        <v>931</v>
      </c>
      <c r="Z182" t="s">
        <v>266</v>
      </c>
      <c r="AA182" t="s">
        <v>932</v>
      </c>
      <c r="AB182" t="s">
        <v>926</v>
      </c>
      <c r="AC182" t="s">
        <v>65</v>
      </c>
    </row>
    <row r="183" spans="1:29">
      <c r="A183" s="2">
        <v>2</v>
      </c>
      <c r="B183" s="3" t="s">
        <v>69</v>
      </c>
      <c r="C183" s="3">
        <v>1802755.11</v>
      </c>
      <c r="D183" s="3">
        <v>0</v>
      </c>
      <c r="E183" s="3">
        <v>66.239999999999995</v>
      </c>
      <c r="F183" s="3">
        <v>2.7160000000000002</v>
      </c>
      <c r="G183" s="3">
        <v>211.5661131</v>
      </c>
      <c r="H183" s="3">
        <v>8.1630000000000003</v>
      </c>
      <c r="K183" t="str">
        <v>2</v>
      </c>
      <c r="L183" t="str">
        <v>29-10-2010</v>
      </c>
      <c r="M183" t="str">
        <v>1802755.11</v>
      </c>
      <c r="N183" t="str">
        <v>0</v>
      </c>
      <c r="O183" t="str">
        <v>66.24</v>
      </c>
      <c r="P183" t="str">
        <v>2.716</v>
      </c>
      <c r="Q183" t="str">
        <v>211.5661131</v>
      </c>
      <c r="R183" t="str">
        <v>8.163</v>
      </c>
      <c r="U183" t="s">
        <v>817</v>
      </c>
      <c r="V183" s="12" t="s">
        <v>67</v>
      </c>
      <c r="W183" t="s">
        <v>933</v>
      </c>
      <c r="X183" t="s">
        <v>239</v>
      </c>
      <c r="Y183" t="s">
        <v>934</v>
      </c>
      <c r="Z183" t="s">
        <v>392</v>
      </c>
      <c r="AA183" t="s">
        <v>935</v>
      </c>
      <c r="AB183" t="s">
        <v>926</v>
      </c>
      <c r="AC183" t="s">
        <v>67</v>
      </c>
    </row>
    <row r="184" spans="1:29">
      <c r="A184" s="2">
        <v>2</v>
      </c>
      <c r="B184" s="4">
        <v>40309</v>
      </c>
      <c r="C184" s="3">
        <v>1939061.41</v>
      </c>
      <c r="D184" s="3">
        <v>0</v>
      </c>
      <c r="E184" s="3">
        <v>57.85</v>
      </c>
      <c r="F184" s="3">
        <v>2.6890000000000001</v>
      </c>
      <c r="G184" s="3">
        <v>211.61350530000001</v>
      </c>
      <c r="H184" s="3">
        <v>8.1630000000000003</v>
      </c>
      <c r="K184" t="str">
        <v>2</v>
      </c>
      <c r="L184" t="str">
        <v>40309</v>
      </c>
      <c r="M184" t="str">
        <v>1939061.41</v>
      </c>
      <c r="N184" t="str">
        <v>0</v>
      </c>
      <c r="O184" t="str">
        <v>57.85</v>
      </c>
      <c r="P184" t="str">
        <v>2.689</v>
      </c>
      <c r="Q184" t="str">
        <v>211.6135053</v>
      </c>
      <c r="R184" t="str">
        <v>8.163</v>
      </c>
      <c r="U184" t="s">
        <v>817</v>
      </c>
      <c r="V184" s="12" t="s">
        <v>69</v>
      </c>
      <c r="W184" t="s">
        <v>936</v>
      </c>
      <c r="X184" t="s">
        <v>239</v>
      </c>
      <c r="Y184" t="s">
        <v>937</v>
      </c>
      <c r="Z184" t="s">
        <v>396</v>
      </c>
      <c r="AA184" t="s">
        <v>938</v>
      </c>
      <c r="AB184" t="s">
        <v>926</v>
      </c>
      <c r="AC184" t="s">
        <v>69</v>
      </c>
    </row>
    <row r="185" spans="1:29">
      <c r="A185" s="2">
        <v>2</v>
      </c>
      <c r="B185" s="4">
        <v>40523</v>
      </c>
      <c r="C185" s="3">
        <v>1916812.74</v>
      </c>
      <c r="D185" s="3">
        <v>0</v>
      </c>
      <c r="E185" s="3">
        <v>59.69</v>
      </c>
      <c r="F185" s="3">
        <v>2.7280000000000002</v>
      </c>
      <c r="G185" s="3">
        <v>211.6608975</v>
      </c>
      <c r="H185" s="3">
        <v>8.1630000000000003</v>
      </c>
      <c r="K185" t="str">
        <v>2</v>
      </c>
      <c r="L185" t="str">
        <v>40523</v>
      </c>
      <c r="M185" t="str">
        <v>1916812.74</v>
      </c>
      <c r="N185" t="str">
        <v>0</v>
      </c>
      <c r="O185" t="str">
        <v>59.69</v>
      </c>
      <c r="P185" t="str">
        <v>2.728</v>
      </c>
      <c r="Q185" t="str">
        <v>211.6608975</v>
      </c>
      <c r="R185" t="str">
        <v>8.163</v>
      </c>
      <c r="U185" t="s">
        <v>817</v>
      </c>
      <c r="V185" s="12">
        <v>40309</v>
      </c>
      <c r="W185" t="s">
        <v>939</v>
      </c>
      <c r="X185" t="s">
        <v>239</v>
      </c>
      <c r="Y185" t="s">
        <v>940</v>
      </c>
      <c r="Z185" t="s">
        <v>400</v>
      </c>
      <c r="AA185" t="s">
        <v>941</v>
      </c>
      <c r="AB185" t="s">
        <v>926</v>
      </c>
      <c r="AC185">
        <v>40309</v>
      </c>
    </row>
    <row r="186" spans="1:29">
      <c r="A186" s="2">
        <v>2</v>
      </c>
      <c r="B186" s="3" t="s">
        <v>73</v>
      </c>
      <c r="C186" s="3">
        <v>1956739.17</v>
      </c>
      <c r="D186" s="3">
        <v>0</v>
      </c>
      <c r="E186" s="3">
        <v>50.81</v>
      </c>
      <c r="F186" s="3">
        <v>2.7709999999999999</v>
      </c>
      <c r="G186" s="3">
        <v>211.54703040000001</v>
      </c>
      <c r="H186" s="3">
        <v>8.1630000000000003</v>
      </c>
      <c r="K186" t="str">
        <v>2</v>
      </c>
      <c r="L186" t="str">
        <v>19-11-2010</v>
      </c>
      <c r="M186" t="str">
        <v>1956739.17</v>
      </c>
      <c r="N186" t="str">
        <v>0</v>
      </c>
      <c r="O186" t="str">
        <v>50.81</v>
      </c>
      <c r="P186" t="str">
        <v>2.771</v>
      </c>
      <c r="Q186" t="str">
        <v>211.5470304</v>
      </c>
      <c r="R186" t="str">
        <v>8.163</v>
      </c>
      <c r="U186" t="s">
        <v>817</v>
      </c>
      <c r="V186" s="12">
        <v>40523</v>
      </c>
      <c r="W186" t="s">
        <v>942</v>
      </c>
      <c r="X186" t="s">
        <v>239</v>
      </c>
      <c r="Y186" t="s">
        <v>943</v>
      </c>
      <c r="Z186" t="s">
        <v>404</v>
      </c>
      <c r="AA186" t="s">
        <v>944</v>
      </c>
      <c r="AB186" t="s">
        <v>926</v>
      </c>
      <c r="AC186">
        <v>40523</v>
      </c>
    </row>
    <row r="187" spans="1:29">
      <c r="A187" s="2">
        <v>2</v>
      </c>
      <c r="B187" s="3" t="s">
        <v>75</v>
      </c>
      <c r="C187" s="3">
        <v>2658725.29</v>
      </c>
      <c r="D187" s="3">
        <v>1</v>
      </c>
      <c r="E187" s="3">
        <v>62.98</v>
      </c>
      <c r="F187" s="3">
        <v>2.7349999999999999</v>
      </c>
      <c r="G187" s="3">
        <v>211.40628670000001</v>
      </c>
      <c r="H187" s="3">
        <v>8.1630000000000003</v>
      </c>
      <c r="K187" t="str">
        <v>2</v>
      </c>
      <c r="L187" t="str">
        <v>26-11-2010</v>
      </c>
      <c r="M187" t="str">
        <v>2658725.29</v>
      </c>
      <c r="N187" t="str">
        <v>1</v>
      </c>
      <c r="O187" t="str">
        <v>62.98</v>
      </c>
      <c r="P187" t="str">
        <v>2.735</v>
      </c>
      <c r="Q187" t="str">
        <v>211.4062867</v>
      </c>
      <c r="R187" t="str">
        <v>8.163</v>
      </c>
      <c r="U187" t="s">
        <v>817</v>
      </c>
      <c r="V187" s="12" t="s">
        <v>73</v>
      </c>
      <c r="W187" t="s">
        <v>945</v>
      </c>
      <c r="X187" t="s">
        <v>239</v>
      </c>
      <c r="Y187" t="s">
        <v>946</v>
      </c>
      <c r="Z187" t="s">
        <v>408</v>
      </c>
      <c r="AA187" t="s">
        <v>947</v>
      </c>
      <c r="AB187" t="s">
        <v>926</v>
      </c>
      <c r="AC187" t="s">
        <v>73</v>
      </c>
    </row>
    <row r="188" spans="1:29">
      <c r="A188" s="2">
        <v>2</v>
      </c>
      <c r="B188" s="4">
        <v>40249</v>
      </c>
      <c r="C188" s="3">
        <v>2015781.27</v>
      </c>
      <c r="D188" s="3">
        <v>0</v>
      </c>
      <c r="E188" s="3">
        <v>49.33</v>
      </c>
      <c r="F188" s="3">
        <v>2.7080000000000002</v>
      </c>
      <c r="G188" s="3">
        <v>211.26554300000001</v>
      </c>
      <c r="H188" s="3">
        <v>8.1630000000000003</v>
      </c>
      <c r="K188" t="str">
        <v>2</v>
      </c>
      <c r="L188" t="str">
        <v>40249</v>
      </c>
      <c r="M188" t="str">
        <v>2015781.27</v>
      </c>
      <c r="N188" t="str">
        <v>0</v>
      </c>
      <c r="O188" t="str">
        <v>49.33</v>
      </c>
      <c r="P188" t="str">
        <v>2.708</v>
      </c>
      <c r="Q188" t="str">
        <v>211.265543</v>
      </c>
      <c r="R188" t="str">
        <v>8.163</v>
      </c>
      <c r="U188" t="s">
        <v>817</v>
      </c>
      <c r="V188" s="12" t="s">
        <v>75</v>
      </c>
      <c r="W188" t="s">
        <v>948</v>
      </c>
      <c r="X188" t="s">
        <v>237</v>
      </c>
      <c r="Y188" t="s">
        <v>949</v>
      </c>
      <c r="Z188" t="s">
        <v>412</v>
      </c>
      <c r="AA188" t="s">
        <v>950</v>
      </c>
      <c r="AB188" t="s">
        <v>926</v>
      </c>
      <c r="AC188" t="s">
        <v>75</v>
      </c>
    </row>
    <row r="189" spans="1:29">
      <c r="A189" s="2">
        <v>2</v>
      </c>
      <c r="B189" s="4">
        <v>40463</v>
      </c>
      <c r="C189" s="3">
        <v>2378726.5499999998</v>
      </c>
      <c r="D189" s="3">
        <v>0</v>
      </c>
      <c r="E189" s="3">
        <v>45.5</v>
      </c>
      <c r="F189" s="3">
        <v>2.843</v>
      </c>
      <c r="G189" s="3">
        <v>211.12479930000001</v>
      </c>
      <c r="H189" s="3">
        <v>8.1630000000000003</v>
      </c>
      <c r="K189" t="str">
        <v>2</v>
      </c>
      <c r="L189" t="str">
        <v>40463</v>
      </c>
      <c r="M189" t="str">
        <v>2378726.55</v>
      </c>
      <c r="N189" t="str">
        <v>0</v>
      </c>
      <c r="O189" t="str">
        <v>45.5</v>
      </c>
      <c r="P189" t="str">
        <v>2.843</v>
      </c>
      <c r="Q189" t="str">
        <v>211.1247993</v>
      </c>
      <c r="R189" t="str">
        <v>8.163</v>
      </c>
      <c r="U189" t="s">
        <v>817</v>
      </c>
      <c r="V189" s="12">
        <v>40249</v>
      </c>
      <c r="W189" t="s">
        <v>951</v>
      </c>
      <c r="X189" t="s">
        <v>239</v>
      </c>
      <c r="Y189" t="s">
        <v>952</v>
      </c>
      <c r="Z189" t="s">
        <v>416</v>
      </c>
      <c r="AA189" t="s">
        <v>953</v>
      </c>
      <c r="AB189" t="s">
        <v>926</v>
      </c>
      <c r="AC189">
        <v>40249</v>
      </c>
    </row>
    <row r="190" spans="1:29">
      <c r="A190" s="2">
        <v>2</v>
      </c>
      <c r="B190" s="3" t="s">
        <v>79</v>
      </c>
      <c r="C190" s="3">
        <v>2609166.75</v>
      </c>
      <c r="D190" s="3">
        <v>0</v>
      </c>
      <c r="E190" s="3">
        <v>47.55</v>
      </c>
      <c r="F190" s="3">
        <v>2.8690000000000002</v>
      </c>
      <c r="G190" s="3">
        <v>211.06454579999999</v>
      </c>
      <c r="H190" s="3">
        <v>8.1630000000000003</v>
      </c>
      <c r="K190" t="str">
        <v>2</v>
      </c>
      <c r="L190" t="str">
        <v>17-12-2010</v>
      </c>
      <c r="M190" t="str">
        <v>2609166.75</v>
      </c>
      <c r="N190" t="str">
        <v>0</v>
      </c>
      <c r="O190" t="str">
        <v>47.55</v>
      </c>
      <c r="P190" t="str">
        <v>2.869</v>
      </c>
      <c r="Q190" t="str">
        <v>211.0645458</v>
      </c>
      <c r="R190" t="str">
        <v>8.163</v>
      </c>
      <c r="U190" t="s">
        <v>817</v>
      </c>
      <c r="V190" s="12">
        <v>40463</v>
      </c>
      <c r="W190" t="s">
        <v>954</v>
      </c>
      <c r="X190" t="s">
        <v>239</v>
      </c>
      <c r="Y190" t="s">
        <v>955</v>
      </c>
      <c r="Z190" t="s">
        <v>420</v>
      </c>
      <c r="AA190" t="s">
        <v>956</v>
      </c>
      <c r="AB190" t="s">
        <v>926</v>
      </c>
      <c r="AC190">
        <v>40463</v>
      </c>
    </row>
    <row r="191" spans="1:29">
      <c r="A191" s="2">
        <v>2</v>
      </c>
      <c r="B191" s="3" t="s">
        <v>81</v>
      </c>
      <c r="C191" s="3">
        <v>3436007.68</v>
      </c>
      <c r="D191" s="3">
        <v>0</v>
      </c>
      <c r="E191" s="3">
        <v>49.97</v>
      </c>
      <c r="F191" s="3">
        <v>2.8860000000000001</v>
      </c>
      <c r="G191" s="3">
        <v>211.06465990000001</v>
      </c>
      <c r="H191" s="3">
        <v>8.1630000000000003</v>
      </c>
      <c r="K191" t="str">
        <v>2</v>
      </c>
      <c r="L191" t="str">
        <v>24-12-2010</v>
      </c>
      <c r="M191" t="str">
        <v>3436007.68</v>
      </c>
      <c r="N191" t="str">
        <v>0</v>
      </c>
      <c r="O191" t="str">
        <v>49.97</v>
      </c>
      <c r="P191" t="str">
        <v>2.886</v>
      </c>
      <c r="Q191" t="str">
        <v>211.0646599</v>
      </c>
      <c r="R191" t="str">
        <v>8.163</v>
      </c>
      <c r="U191" t="s">
        <v>817</v>
      </c>
      <c r="V191" s="12" t="s">
        <v>79</v>
      </c>
      <c r="W191" t="s">
        <v>957</v>
      </c>
      <c r="X191" t="s">
        <v>239</v>
      </c>
      <c r="Y191" t="s">
        <v>958</v>
      </c>
      <c r="Z191" t="s">
        <v>424</v>
      </c>
      <c r="AA191" t="s">
        <v>959</v>
      </c>
      <c r="AB191" t="s">
        <v>926</v>
      </c>
      <c r="AC191" t="s">
        <v>79</v>
      </c>
    </row>
    <row r="192" spans="1:29">
      <c r="A192" s="2">
        <v>2</v>
      </c>
      <c r="B192" s="3" t="s">
        <v>83</v>
      </c>
      <c r="C192" s="3">
        <v>1750434.55</v>
      </c>
      <c r="D192" s="3">
        <v>1</v>
      </c>
      <c r="E192" s="3">
        <v>47.3</v>
      </c>
      <c r="F192" s="3">
        <v>2.9430000000000001</v>
      </c>
      <c r="G192" s="3">
        <v>211.064774</v>
      </c>
      <c r="H192" s="3">
        <v>8.1630000000000003</v>
      </c>
      <c r="K192" t="str">
        <v>2</v>
      </c>
      <c r="L192" t="str">
        <v>31-12-2010</v>
      </c>
      <c r="M192" t="str">
        <v>1750434.55</v>
      </c>
      <c r="N192" t="str">
        <v>1</v>
      </c>
      <c r="O192" t="str">
        <v>47.3</v>
      </c>
      <c r="P192" t="str">
        <v>2.943</v>
      </c>
      <c r="Q192" t="str">
        <v>211.064774</v>
      </c>
      <c r="R192" t="str">
        <v>8.163</v>
      </c>
      <c r="U192" t="s">
        <v>817</v>
      </c>
      <c r="V192" s="12" t="s">
        <v>81</v>
      </c>
      <c r="W192" t="s">
        <v>960</v>
      </c>
      <c r="X192" t="s">
        <v>239</v>
      </c>
      <c r="Y192" t="s">
        <v>961</v>
      </c>
      <c r="Z192" t="s">
        <v>428</v>
      </c>
      <c r="AA192" t="s">
        <v>962</v>
      </c>
      <c r="AB192" t="s">
        <v>926</v>
      </c>
      <c r="AC192" t="s">
        <v>81</v>
      </c>
    </row>
    <row r="193" spans="1:29">
      <c r="A193" s="2">
        <v>2</v>
      </c>
      <c r="B193" s="4">
        <v>40725</v>
      </c>
      <c r="C193" s="3">
        <v>1758050.79</v>
      </c>
      <c r="D193" s="3">
        <v>0</v>
      </c>
      <c r="E193" s="3">
        <v>44.69</v>
      </c>
      <c r="F193" s="3">
        <v>2.976</v>
      </c>
      <c r="G193" s="3">
        <v>211.06488809999999</v>
      </c>
      <c r="H193" s="3">
        <v>8.0280000000000005</v>
      </c>
      <c r="K193" t="str">
        <v>2</v>
      </c>
      <c r="L193" t="str">
        <v>40725</v>
      </c>
      <c r="M193" t="str">
        <v>1758050.79</v>
      </c>
      <c r="N193" t="str">
        <v>0</v>
      </c>
      <c r="O193" t="str">
        <v>44.69</v>
      </c>
      <c r="P193" t="str">
        <v>2.976</v>
      </c>
      <c r="Q193" t="str">
        <v>211.0648881</v>
      </c>
      <c r="R193" t="str">
        <v>8.028</v>
      </c>
      <c r="U193" t="s">
        <v>817</v>
      </c>
      <c r="V193" s="12" t="s">
        <v>83</v>
      </c>
      <c r="W193" t="s">
        <v>963</v>
      </c>
      <c r="X193" t="s">
        <v>237</v>
      </c>
      <c r="Y193" t="s">
        <v>964</v>
      </c>
      <c r="Z193" t="s">
        <v>432</v>
      </c>
      <c r="AA193" t="s">
        <v>965</v>
      </c>
      <c r="AB193" t="s">
        <v>926</v>
      </c>
      <c r="AC193" t="s">
        <v>83</v>
      </c>
    </row>
    <row r="194" spans="1:29">
      <c r="A194" s="2">
        <v>2</v>
      </c>
      <c r="B194" s="3" t="s">
        <v>86</v>
      </c>
      <c r="C194" s="3">
        <v>1744193.58</v>
      </c>
      <c r="D194" s="3">
        <v>0</v>
      </c>
      <c r="E194" s="3">
        <v>33.020000000000003</v>
      </c>
      <c r="F194" s="3">
        <v>2.9830000000000001</v>
      </c>
      <c r="G194" s="3">
        <v>211.11767130000001</v>
      </c>
      <c r="H194" s="3">
        <v>8.0280000000000005</v>
      </c>
      <c r="K194" t="str">
        <v>2</v>
      </c>
      <c r="L194" t="str">
        <v>14-01-2011</v>
      </c>
      <c r="M194" t="str">
        <v>1744193.58</v>
      </c>
      <c r="N194" t="str">
        <v>0</v>
      </c>
      <c r="O194" t="str">
        <v>33.02</v>
      </c>
      <c r="P194" t="str">
        <v>2.983</v>
      </c>
      <c r="Q194" t="str">
        <v>211.1176713</v>
      </c>
      <c r="R194" t="str">
        <v>8.028</v>
      </c>
      <c r="U194" t="s">
        <v>817</v>
      </c>
      <c r="V194" s="12">
        <v>40725</v>
      </c>
      <c r="W194" t="s">
        <v>966</v>
      </c>
      <c r="X194" t="s">
        <v>239</v>
      </c>
      <c r="Y194" t="s">
        <v>967</v>
      </c>
      <c r="Z194" t="s">
        <v>436</v>
      </c>
      <c r="AA194" t="s">
        <v>968</v>
      </c>
      <c r="AB194" t="s">
        <v>969</v>
      </c>
      <c r="AC194">
        <v>40725</v>
      </c>
    </row>
    <row r="195" spans="1:29">
      <c r="A195" s="2">
        <v>2</v>
      </c>
      <c r="B195" s="3" t="s">
        <v>88</v>
      </c>
      <c r="C195" s="3">
        <v>1751384.9</v>
      </c>
      <c r="D195" s="3">
        <v>0</v>
      </c>
      <c r="E195" s="3">
        <v>41.4</v>
      </c>
      <c r="F195" s="3">
        <v>3.016</v>
      </c>
      <c r="G195" s="3">
        <v>211.48646909999999</v>
      </c>
      <c r="H195" s="3">
        <v>8.0280000000000005</v>
      </c>
      <c r="K195" t="str">
        <v>2</v>
      </c>
      <c r="L195" t="str">
        <v>21-01-2011</v>
      </c>
      <c r="M195" t="str">
        <v>1751384.9</v>
      </c>
      <c r="N195" t="str">
        <v>0</v>
      </c>
      <c r="O195" t="str">
        <v>41.4</v>
      </c>
      <c r="P195" t="str">
        <v>3.016</v>
      </c>
      <c r="Q195" t="str">
        <v>211.4864691</v>
      </c>
      <c r="R195" t="str">
        <v>8.028</v>
      </c>
      <c r="U195" t="s">
        <v>817</v>
      </c>
      <c r="V195" s="12" t="s">
        <v>86</v>
      </c>
      <c r="W195" t="s">
        <v>970</v>
      </c>
      <c r="X195" t="s">
        <v>239</v>
      </c>
      <c r="Y195" t="s">
        <v>971</v>
      </c>
      <c r="Z195" t="s">
        <v>441</v>
      </c>
      <c r="AA195" t="s">
        <v>972</v>
      </c>
      <c r="AB195" t="s">
        <v>969</v>
      </c>
      <c r="AC195" t="s">
        <v>86</v>
      </c>
    </row>
    <row r="196" spans="1:29">
      <c r="A196" s="2">
        <v>2</v>
      </c>
      <c r="B196" s="3" t="s">
        <v>90</v>
      </c>
      <c r="C196" s="3">
        <v>1695371.68</v>
      </c>
      <c r="D196" s="3">
        <v>0</v>
      </c>
      <c r="E196" s="3">
        <v>42.83</v>
      </c>
      <c r="F196" s="3">
        <v>3.01</v>
      </c>
      <c r="G196" s="3">
        <v>211.85526680000001</v>
      </c>
      <c r="H196" s="3">
        <v>8.0280000000000005</v>
      </c>
      <c r="K196" t="str">
        <v>2</v>
      </c>
      <c r="L196" t="str">
        <v>28-01-2011</v>
      </c>
      <c r="M196" t="str">
        <v>1695371.68</v>
      </c>
      <c r="N196" t="str">
        <v>0</v>
      </c>
      <c r="O196" t="str">
        <v>42.83</v>
      </c>
      <c r="P196" t="str">
        <v>3.01</v>
      </c>
      <c r="Q196" t="str">
        <v>211.8552668</v>
      </c>
      <c r="R196" t="str">
        <v>8.028</v>
      </c>
      <c r="U196" t="s">
        <v>817</v>
      </c>
      <c r="V196" s="12" t="s">
        <v>88</v>
      </c>
      <c r="W196" t="s">
        <v>973</v>
      </c>
      <c r="X196" t="s">
        <v>239</v>
      </c>
      <c r="Y196" t="s">
        <v>974</v>
      </c>
      <c r="Z196" t="s">
        <v>445</v>
      </c>
      <c r="AA196" t="s">
        <v>975</v>
      </c>
      <c r="AB196" t="s">
        <v>969</v>
      </c>
      <c r="AC196" t="s">
        <v>88</v>
      </c>
    </row>
    <row r="197" spans="1:29">
      <c r="A197" s="2">
        <v>2</v>
      </c>
      <c r="B197" s="4">
        <v>40635</v>
      </c>
      <c r="C197" s="3">
        <v>1929346.23</v>
      </c>
      <c r="D197" s="3">
        <v>0</v>
      </c>
      <c r="E197" s="3">
        <v>38.25</v>
      </c>
      <c r="F197" s="3">
        <v>2.9889999999999999</v>
      </c>
      <c r="G197" s="3">
        <v>212.22406459999999</v>
      </c>
      <c r="H197" s="3">
        <v>8.0280000000000005</v>
      </c>
      <c r="K197" t="str">
        <v>2</v>
      </c>
      <c r="L197" t="str">
        <v>40635</v>
      </c>
      <c r="M197" t="str">
        <v>1929346.23</v>
      </c>
      <c r="N197" t="str">
        <v>0</v>
      </c>
      <c r="O197" t="str">
        <v>38.25</v>
      </c>
      <c r="P197" t="str">
        <v>2.989</v>
      </c>
      <c r="Q197" t="str">
        <v>212.2240646</v>
      </c>
      <c r="R197" t="str">
        <v>8.028</v>
      </c>
      <c r="U197" t="s">
        <v>817</v>
      </c>
      <c r="V197" s="12" t="s">
        <v>90</v>
      </c>
      <c r="W197" t="s">
        <v>976</v>
      </c>
      <c r="X197" t="s">
        <v>239</v>
      </c>
      <c r="Y197" t="s">
        <v>977</v>
      </c>
      <c r="Z197" t="s">
        <v>449</v>
      </c>
      <c r="AA197" t="s">
        <v>978</v>
      </c>
      <c r="AB197" t="s">
        <v>969</v>
      </c>
      <c r="AC197" t="s">
        <v>90</v>
      </c>
    </row>
    <row r="198" spans="1:29">
      <c r="A198" s="2">
        <v>2</v>
      </c>
      <c r="B198" s="4">
        <v>40849</v>
      </c>
      <c r="C198" s="3">
        <v>2168041.61</v>
      </c>
      <c r="D198" s="3">
        <v>1</v>
      </c>
      <c r="E198" s="3">
        <v>33.19</v>
      </c>
      <c r="F198" s="3">
        <v>3.0219999999999998</v>
      </c>
      <c r="G198" s="3">
        <v>212.5928624</v>
      </c>
      <c r="H198" s="3">
        <v>8.0280000000000005</v>
      </c>
      <c r="K198" t="str">
        <v>2</v>
      </c>
      <c r="L198" t="str">
        <v>40849</v>
      </c>
      <c r="M198" t="str">
        <v>2168041.61</v>
      </c>
      <c r="N198" t="str">
        <v>1</v>
      </c>
      <c r="O198" t="str">
        <v>33.19</v>
      </c>
      <c r="P198" t="str">
        <v>3.022</v>
      </c>
      <c r="Q198" t="str">
        <v>212.5928624</v>
      </c>
      <c r="R198" t="str">
        <v>8.028</v>
      </c>
      <c r="U198" t="s">
        <v>817</v>
      </c>
      <c r="V198" s="12">
        <v>40635</v>
      </c>
      <c r="W198" t="s">
        <v>979</v>
      </c>
      <c r="X198" t="s">
        <v>239</v>
      </c>
      <c r="Y198" t="s">
        <v>980</v>
      </c>
      <c r="Z198" t="s">
        <v>453</v>
      </c>
      <c r="AA198" t="s">
        <v>981</v>
      </c>
      <c r="AB198" t="s">
        <v>969</v>
      </c>
      <c r="AC198">
        <v>40635</v>
      </c>
    </row>
    <row r="199" spans="1:29">
      <c r="A199" s="2">
        <v>2</v>
      </c>
      <c r="B199" s="3" t="s">
        <v>94</v>
      </c>
      <c r="C199" s="3">
        <v>2080884.82</v>
      </c>
      <c r="D199" s="3">
        <v>0</v>
      </c>
      <c r="E199" s="3">
        <v>57.83</v>
      </c>
      <c r="F199" s="3">
        <v>3.0449999999999999</v>
      </c>
      <c r="G199" s="3">
        <v>212.9033115</v>
      </c>
      <c r="H199" s="3">
        <v>8.0280000000000005</v>
      </c>
      <c r="K199" t="str">
        <v>2</v>
      </c>
      <c r="L199" t="str">
        <v>18-02-2011</v>
      </c>
      <c r="M199" t="str">
        <v>2080884.82</v>
      </c>
      <c r="N199" t="str">
        <v>0</v>
      </c>
      <c r="O199" t="str">
        <v>57.83</v>
      </c>
      <c r="P199" t="str">
        <v>3.045</v>
      </c>
      <c r="Q199" t="str">
        <v>212.9033115</v>
      </c>
      <c r="R199" t="str">
        <v>8.028</v>
      </c>
      <c r="U199" t="s">
        <v>817</v>
      </c>
      <c r="V199" s="12">
        <v>40849</v>
      </c>
      <c r="W199" t="s">
        <v>982</v>
      </c>
      <c r="X199" t="s">
        <v>237</v>
      </c>
      <c r="Y199" t="s">
        <v>983</v>
      </c>
      <c r="Z199" t="s">
        <v>457</v>
      </c>
      <c r="AA199" t="s">
        <v>984</v>
      </c>
      <c r="AB199" t="s">
        <v>969</v>
      </c>
      <c r="AC199">
        <v>40849</v>
      </c>
    </row>
    <row r="200" spans="1:29">
      <c r="A200" s="2">
        <v>2</v>
      </c>
      <c r="B200" s="3" t="s">
        <v>96</v>
      </c>
      <c r="C200" s="3">
        <v>1833511.08</v>
      </c>
      <c r="D200" s="3">
        <v>0</v>
      </c>
      <c r="E200" s="3">
        <v>60.8</v>
      </c>
      <c r="F200" s="3">
        <v>3.0649999999999999</v>
      </c>
      <c r="G200" s="3">
        <v>213.19042099999999</v>
      </c>
      <c r="H200" s="3">
        <v>8.0280000000000005</v>
      </c>
      <c r="K200" t="str">
        <v>2</v>
      </c>
      <c r="L200" t="str">
        <v>25-02-2011</v>
      </c>
      <c r="M200" t="str">
        <v>1833511.08</v>
      </c>
      <c r="N200" t="str">
        <v>0</v>
      </c>
      <c r="O200" t="str">
        <v>60.8</v>
      </c>
      <c r="P200" t="str">
        <v>3.065</v>
      </c>
      <c r="Q200" t="str">
        <v>213.190421</v>
      </c>
      <c r="R200" t="str">
        <v>8.028</v>
      </c>
      <c r="U200" t="s">
        <v>817</v>
      </c>
      <c r="V200" s="12" t="s">
        <v>94</v>
      </c>
      <c r="W200" t="s">
        <v>985</v>
      </c>
      <c r="X200" t="s">
        <v>239</v>
      </c>
      <c r="Y200" t="s">
        <v>986</v>
      </c>
      <c r="Z200" t="s">
        <v>461</v>
      </c>
      <c r="AA200" t="s">
        <v>987</v>
      </c>
      <c r="AB200" t="s">
        <v>969</v>
      </c>
      <c r="AC200" t="s">
        <v>94</v>
      </c>
    </row>
    <row r="201" spans="1:29">
      <c r="A201" s="2">
        <v>2</v>
      </c>
      <c r="B201" s="4">
        <v>40636</v>
      </c>
      <c r="C201" s="3">
        <v>1981607.78</v>
      </c>
      <c r="D201" s="3">
        <v>0</v>
      </c>
      <c r="E201" s="3">
        <v>57.77</v>
      </c>
      <c r="F201" s="3">
        <v>3.2879999999999998</v>
      </c>
      <c r="G201" s="3">
        <v>213.4775305</v>
      </c>
      <c r="H201" s="3">
        <v>8.0280000000000005</v>
      </c>
      <c r="K201" t="str">
        <v>2</v>
      </c>
      <c r="L201" t="str">
        <v>40636</v>
      </c>
      <c r="M201" t="str">
        <v>1981607.78</v>
      </c>
      <c r="N201" t="str">
        <v>0</v>
      </c>
      <c r="O201" t="str">
        <v>57.77</v>
      </c>
      <c r="P201" t="str">
        <v>3.288</v>
      </c>
      <c r="Q201" t="str">
        <v>213.4775305</v>
      </c>
      <c r="R201" t="str">
        <v>8.028</v>
      </c>
      <c r="U201" t="s">
        <v>817</v>
      </c>
      <c r="V201" s="12" t="s">
        <v>96</v>
      </c>
      <c r="W201" t="s">
        <v>988</v>
      </c>
      <c r="X201" t="s">
        <v>239</v>
      </c>
      <c r="Y201" t="s">
        <v>989</v>
      </c>
      <c r="Z201" t="s">
        <v>465</v>
      </c>
      <c r="AA201" t="s">
        <v>990</v>
      </c>
      <c r="AB201" t="s">
        <v>969</v>
      </c>
      <c r="AC201" t="s">
        <v>96</v>
      </c>
    </row>
    <row r="202" spans="1:29">
      <c r="A202" s="2">
        <v>2</v>
      </c>
      <c r="B202" s="4">
        <v>40850</v>
      </c>
      <c r="C202" s="3">
        <v>1879107.31</v>
      </c>
      <c r="D202" s="3">
        <v>0</v>
      </c>
      <c r="E202" s="3">
        <v>52.7</v>
      </c>
      <c r="F202" s="3">
        <v>3.4590000000000001</v>
      </c>
      <c r="G202" s="3">
        <v>213.76464010000001</v>
      </c>
      <c r="H202" s="3">
        <v>8.0280000000000005</v>
      </c>
      <c r="K202" t="str">
        <v>2</v>
      </c>
      <c r="L202" t="str">
        <v>40850</v>
      </c>
      <c r="M202" t="str">
        <v>1879107.31</v>
      </c>
      <c r="N202" t="str">
        <v>0</v>
      </c>
      <c r="O202" t="str">
        <v>52.7</v>
      </c>
      <c r="P202" t="str">
        <v>3.459</v>
      </c>
      <c r="Q202" t="str">
        <v>213.7646401</v>
      </c>
      <c r="R202" t="str">
        <v>8.028</v>
      </c>
      <c r="U202" t="s">
        <v>817</v>
      </c>
      <c r="V202" s="12">
        <v>40636</v>
      </c>
      <c r="W202" t="s">
        <v>991</v>
      </c>
      <c r="X202" t="s">
        <v>239</v>
      </c>
      <c r="Y202" t="s">
        <v>992</v>
      </c>
      <c r="Z202" t="s">
        <v>469</v>
      </c>
      <c r="AA202" t="s">
        <v>993</v>
      </c>
      <c r="AB202" t="s">
        <v>969</v>
      </c>
      <c r="AC202">
        <v>40636</v>
      </c>
    </row>
    <row r="203" spans="1:29">
      <c r="A203" s="2">
        <v>2</v>
      </c>
      <c r="B203" s="3" t="s">
        <v>100</v>
      </c>
      <c r="C203" s="3">
        <v>1902557.66</v>
      </c>
      <c r="D203" s="3">
        <v>0</v>
      </c>
      <c r="E203" s="3">
        <v>62.32</v>
      </c>
      <c r="F203" s="3">
        <v>3.488</v>
      </c>
      <c r="G203" s="3">
        <v>214.01562379999999</v>
      </c>
      <c r="H203" s="3">
        <v>8.0280000000000005</v>
      </c>
      <c r="K203" t="str">
        <v>2</v>
      </c>
      <c r="L203" t="str">
        <v>18-03-2011</v>
      </c>
      <c r="M203" t="str">
        <v>1902557.66</v>
      </c>
      <c r="N203" t="str">
        <v>0</v>
      </c>
      <c r="O203" t="str">
        <v>62.32</v>
      </c>
      <c r="P203" t="str">
        <v>3.488</v>
      </c>
      <c r="Q203" t="str">
        <v>214.0156238</v>
      </c>
      <c r="R203" t="str">
        <v>8.028</v>
      </c>
      <c r="U203" t="s">
        <v>817</v>
      </c>
      <c r="V203" s="12">
        <v>40850</v>
      </c>
      <c r="W203" t="s">
        <v>994</v>
      </c>
      <c r="X203" t="s">
        <v>239</v>
      </c>
      <c r="Y203" t="s">
        <v>995</v>
      </c>
      <c r="Z203" t="s">
        <v>473</v>
      </c>
      <c r="AA203" t="s">
        <v>996</v>
      </c>
      <c r="AB203" t="s">
        <v>969</v>
      </c>
      <c r="AC203">
        <v>40850</v>
      </c>
    </row>
    <row r="204" spans="1:29">
      <c r="A204" s="2">
        <v>2</v>
      </c>
      <c r="B204" s="3" t="s">
        <v>102</v>
      </c>
      <c r="C204" s="3">
        <v>1766162.05</v>
      </c>
      <c r="D204" s="3">
        <v>0</v>
      </c>
      <c r="E204" s="3">
        <v>69.42</v>
      </c>
      <c r="F204" s="3">
        <v>3.4729999999999999</v>
      </c>
      <c r="G204" s="3">
        <v>214.25215729999999</v>
      </c>
      <c r="H204" s="3">
        <v>8.0280000000000005</v>
      </c>
      <c r="K204" t="str">
        <v>2</v>
      </c>
      <c r="L204" t="str">
        <v>25-03-2011</v>
      </c>
      <c r="M204" t="str">
        <v>1766162.05</v>
      </c>
      <c r="N204" t="str">
        <v>0</v>
      </c>
      <c r="O204" t="str">
        <v>69.42</v>
      </c>
      <c r="P204" t="str">
        <v>3.473</v>
      </c>
      <c r="Q204" t="str">
        <v>214.2521573</v>
      </c>
      <c r="R204" t="str">
        <v>8.028</v>
      </c>
      <c r="U204" t="s">
        <v>817</v>
      </c>
      <c r="V204" s="12" t="s">
        <v>100</v>
      </c>
      <c r="W204" t="s">
        <v>997</v>
      </c>
      <c r="X204" t="s">
        <v>239</v>
      </c>
      <c r="Y204" t="s">
        <v>998</v>
      </c>
      <c r="Z204" t="s">
        <v>477</v>
      </c>
      <c r="AA204" t="s">
        <v>999</v>
      </c>
      <c r="AB204" t="s">
        <v>969</v>
      </c>
      <c r="AC204" t="s">
        <v>100</v>
      </c>
    </row>
    <row r="205" spans="1:29">
      <c r="A205" s="2">
        <v>2</v>
      </c>
      <c r="B205" s="4">
        <v>40547</v>
      </c>
      <c r="C205" s="3">
        <v>1800171.36</v>
      </c>
      <c r="D205" s="3">
        <v>0</v>
      </c>
      <c r="E205" s="3">
        <v>55.43</v>
      </c>
      <c r="F205" s="3">
        <v>3.524</v>
      </c>
      <c r="G205" s="3">
        <v>214.4886908</v>
      </c>
      <c r="H205" s="3">
        <v>7.931</v>
      </c>
      <c r="K205" t="str">
        <v>2</v>
      </c>
      <c r="L205" t="str">
        <v>40547</v>
      </c>
      <c r="M205" t="str">
        <v>1800171.36</v>
      </c>
      <c r="N205" t="str">
        <v>0</v>
      </c>
      <c r="O205" t="str">
        <v>55.43</v>
      </c>
      <c r="P205" t="str">
        <v>3.524</v>
      </c>
      <c r="Q205" t="str">
        <v>214.4886908</v>
      </c>
      <c r="R205" t="str">
        <v>7.931</v>
      </c>
      <c r="U205" t="s">
        <v>817</v>
      </c>
      <c r="V205" s="12" t="s">
        <v>102</v>
      </c>
      <c r="W205" t="s">
        <v>1000</v>
      </c>
      <c r="X205" t="s">
        <v>239</v>
      </c>
      <c r="Y205" t="s">
        <v>1001</v>
      </c>
      <c r="Z205" t="s">
        <v>481</v>
      </c>
      <c r="AA205" t="s">
        <v>1002</v>
      </c>
      <c r="AB205" t="s">
        <v>969</v>
      </c>
      <c r="AC205" t="s">
        <v>102</v>
      </c>
    </row>
    <row r="206" spans="1:29">
      <c r="A206" s="2">
        <v>2</v>
      </c>
      <c r="B206" s="4">
        <v>40759</v>
      </c>
      <c r="C206" s="3">
        <v>1847552.61</v>
      </c>
      <c r="D206" s="3">
        <v>0</v>
      </c>
      <c r="E206" s="3">
        <v>67</v>
      </c>
      <c r="F206" s="3">
        <v>3.6219999999999999</v>
      </c>
      <c r="G206" s="3">
        <v>214.72522420000001</v>
      </c>
      <c r="H206" s="3">
        <v>7.931</v>
      </c>
      <c r="K206" t="str">
        <v>2</v>
      </c>
      <c r="L206" t="str">
        <v>40759</v>
      </c>
      <c r="M206" t="str">
        <v>1847552.61</v>
      </c>
      <c r="N206" t="str">
        <v>0</v>
      </c>
      <c r="O206" t="str">
        <v>67</v>
      </c>
      <c r="P206" t="str">
        <v>3.622</v>
      </c>
      <c r="Q206" t="str">
        <v>214.7252242</v>
      </c>
      <c r="R206" t="str">
        <v>7.931</v>
      </c>
      <c r="U206" t="s">
        <v>817</v>
      </c>
      <c r="V206" s="12">
        <v>40547</v>
      </c>
      <c r="W206" t="s">
        <v>1003</v>
      </c>
      <c r="X206" t="s">
        <v>239</v>
      </c>
      <c r="Y206" t="s">
        <v>1004</v>
      </c>
      <c r="Z206" t="s">
        <v>485</v>
      </c>
      <c r="AA206" t="s">
        <v>1005</v>
      </c>
      <c r="AB206" t="s">
        <v>1006</v>
      </c>
      <c r="AC206">
        <v>40547</v>
      </c>
    </row>
    <row r="207" spans="1:29">
      <c r="A207" s="2">
        <v>2</v>
      </c>
      <c r="B207" s="3" t="s">
        <v>106</v>
      </c>
      <c r="C207" s="3">
        <v>1856467.84</v>
      </c>
      <c r="D207" s="3">
        <v>0</v>
      </c>
      <c r="E207" s="3">
        <v>69.48</v>
      </c>
      <c r="F207" s="3">
        <v>3.7429999999999999</v>
      </c>
      <c r="G207" s="3">
        <v>214.94206310000001</v>
      </c>
      <c r="H207" s="3">
        <v>7.931</v>
      </c>
      <c r="K207" t="str">
        <v>2</v>
      </c>
      <c r="L207" t="str">
        <v>15-04-2011</v>
      </c>
      <c r="M207" t="str">
        <v>1856467.84</v>
      </c>
      <c r="N207" t="str">
        <v>0</v>
      </c>
      <c r="O207" t="str">
        <v>69.48</v>
      </c>
      <c r="P207" t="str">
        <v>3.743</v>
      </c>
      <c r="Q207" t="str">
        <v>214.9420631</v>
      </c>
      <c r="R207" t="str">
        <v>7.931</v>
      </c>
      <c r="U207" t="s">
        <v>817</v>
      </c>
      <c r="V207" s="12">
        <v>40759</v>
      </c>
      <c r="W207" t="s">
        <v>1007</v>
      </c>
      <c r="X207" t="s">
        <v>239</v>
      </c>
      <c r="Y207" t="s">
        <v>1008</v>
      </c>
      <c r="Z207" t="s">
        <v>490</v>
      </c>
      <c r="AA207" t="s">
        <v>1009</v>
      </c>
      <c r="AB207" t="s">
        <v>1006</v>
      </c>
      <c r="AC207">
        <v>40759</v>
      </c>
    </row>
    <row r="208" spans="1:29">
      <c r="A208" s="2">
        <v>2</v>
      </c>
      <c r="B208" s="3" t="s">
        <v>108</v>
      </c>
      <c r="C208" s="3">
        <v>1886339.6</v>
      </c>
      <c r="D208" s="3">
        <v>0</v>
      </c>
      <c r="E208" s="3">
        <v>69.39</v>
      </c>
      <c r="F208" s="3">
        <v>3.8069999999999999</v>
      </c>
      <c r="G208" s="3">
        <v>215.10966569999999</v>
      </c>
      <c r="H208" s="3">
        <v>7.931</v>
      </c>
      <c r="K208" t="str">
        <v>2</v>
      </c>
      <c r="L208" t="str">
        <v>22-04-2011</v>
      </c>
      <c r="M208" t="str">
        <v>1886339.6</v>
      </c>
      <c r="N208" t="str">
        <v>0</v>
      </c>
      <c r="O208" t="str">
        <v>69.39</v>
      </c>
      <c r="P208" t="str">
        <v>3.807</v>
      </c>
      <c r="Q208" t="str">
        <v>215.1096657</v>
      </c>
      <c r="R208" t="str">
        <v>7.931</v>
      </c>
      <c r="U208" t="s">
        <v>817</v>
      </c>
      <c r="V208" s="12" t="s">
        <v>106</v>
      </c>
      <c r="W208" t="s">
        <v>1010</v>
      </c>
      <c r="X208" t="s">
        <v>239</v>
      </c>
      <c r="Y208" t="s">
        <v>1011</v>
      </c>
      <c r="Z208" t="s">
        <v>494</v>
      </c>
      <c r="AA208" t="s">
        <v>1012</v>
      </c>
      <c r="AB208" t="s">
        <v>1006</v>
      </c>
      <c r="AC208" t="s">
        <v>106</v>
      </c>
    </row>
    <row r="209" spans="1:29">
      <c r="A209" s="2">
        <v>2</v>
      </c>
      <c r="B209" s="3" t="s">
        <v>110</v>
      </c>
      <c r="C209" s="3">
        <v>1745545.28</v>
      </c>
      <c r="D209" s="3">
        <v>0</v>
      </c>
      <c r="E209" s="3">
        <v>69.209999999999994</v>
      </c>
      <c r="F209" s="3">
        <v>3.81</v>
      </c>
      <c r="G209" s="3">
        <v>215.2772683</v>
      </c>
      <c r="H209" s="3">
        <v>7.931</v>
      </c>
      <c r="K209" t="str">
        <v>2</v>
      </c>
      <c r="L209" t="str">
        <v>29-04-2011</v>
      </c>
      <c r="M209" t="str">
        <v>1745545.28</v>
      </c>
      <c r="N209" t="str">
        <v>0</v>
      </c>
      <c r="O209" t="str">
        <v>69.21</v>
      </c>
      <c r="P209" t="str">
        <v>3.81</v>
      </c>
      <c r="Q209" t="str">
        <v>215.2772683</v>
      </c>
      <c r="R209" t="str">
        <v>7.931</v>
      </c>
      <c r="U209" t="s">
        <v>817</v>
      </c>
      <c r="V209" s="12" t="s">
        <v>108</v>
      </c>
      <c r="W209" t="s">
        <v>1013</v>
      </c>
      <c r="X209" t="s">
        <v>239</v>
      </c>
      <c r="Y209" t="s">
        <v>1014</v>
      </c>
      <c r="Z209" t="s">
        <v>498</v>
      </c>
      <c r="AA209" t="s">
        <v>1015</v>
      </c>
      <c r="AB209" t="s">
        <v>1006</v>
      </c>
      <c r="AC209" t="s">
        <v>108</v>
      </c>
    </row>
    <row r="210" spans="1:29">
      <c r="A210" s="2">
        <v>2</v>
      </c>
      <c r="B210" s="4">
        <v>40699</v>
      </c>
      <c r="C210" s="3">
        <v>1837743.6</v>
      </c>
      <c r="D210" s="3">
        <v>0</v>
      </c>
      <c r="E210" s="3">
        <v>61.48</v>
      </c>
      <c r="F210" s="3">
        <v>3.9060000000000001</v>
      </c>
      <c r="G210" s="3">
        <v>215.44487090000001</v>
      </c>
      <c r="H210" s="3">
        <v>7.931</v>
      </c>
      <c r="K210" t="str">
        <v>2</v>
      </c>
      <c r="L210" t="str">
        <v>40699</v>
      </c>
      <c r="M210" t="str">
        <v>1837743.6</v>
      </c>
      <c r="N210" t="str">
        <v>0</v>
      </c>
      <c r="O210" t="str">
        <v>61.48</v>
      </c>
      <c r="P210" t="str">
        <v>3.906</v>
      </c>
      <c r="Q210" t="str">
        <v>215.4448709</v>
      </c>
      <c r="R210" t="str">
        <v>7.931</v>
      </c>
      <c r="U210" t="s">
        <v>817</v>
      </c>
      <c r="V210" s="12" t="s">
        <v>110</v>
      </c>
      <c r="W210" t="s">
        <v>1016</v>
      </c>
      <c r="X210" t="s">
        <v>239</v>
      </c>
      <c r="Y210" t="s">
        <v>1017</v>
      </c>
      <c r="Z210" t="s">
        <v>502</v>
      </c>
      <c r="AA210" t="s">
        <v>1018</v>
      </c>
      <c r="AB210" t="s">
        <v>1006</v>
      </c>
      <c r="AC210" t="s">
        <v>110</v>
      </c>
    </row>
    <row r="211" spans="1:29">
      <c r="A211" s="2">
        <v>2</v>
      </c>
      <c r="B211" s="3" t="s">
        <v>113</v>
      </c>
      <c r="C211" s="3">
        <v>1838513.07</v>
      </c>
      <c r="D211" s="3">
        <v>0</v>
      </c>
      <c r="E211" s="3">
        <v>74.61</v>
      </c>
      <c r="F211" s="3">
        <v>3.899</v>
      </c>
      <c r="G211" s="3">
        <v>215.61247349999999</v>
      </c>
      <c r="H211" s="3">
        <v>7.931</v>
      </c>
      <c r="K211" t="str">
        <v>2</v>
      </c>
      <c r="L211" t="str">
        <v>13-05-2011</v>
      </c>
      <c r="M211" t="str">
        <v>1838513.07</v>
      </c>
      <c r="N211" t="str">
        <v>0</v>
      </c>
      <c r="O211" t="str">
        <v>74.61</v>
      </c>
      <c r="P211" t="str">
        <v>3.899</v>
      </c>
      <c r="Q211" t="str">
        <v>215.6124735</v>
      </c>
      <c r="R211" t="str">
        <v>7.931</v>
      </c>
      <c r="U211" t="s">
        <v>817</v>
      </c>
      <c r="V211" s="12">
        <v>40699</v>
      </c>
      <c r="W211" t="s">
        <v>1019</v>
      </c>
      <c r="X211" t="s">
        <v>239</v>
      </c>
      <c r="Y211" t="s">
        <v>1020</v>
      </c>
      <c r="Z211" t="s">
        <v>506</v>
      </c>
      <c r="AA211" t="s">
        <v>1021</v>
      </c>
      <c r="AB211" t="s">
        <v>1006</v>
      </c>
      <c r="AC211">
        <v>40699</v>
      </c>
    </row>
    <row r="212" spans="1:29">
      <c r="A212" s="2">
        <v>2</v>
      </c>
      <c r="B212" s="3" t="s">
        <v>115</v>
      </c>
      <c r="C212" s="3">
        <v>1688281.86</v>
      </c>
      <c r="D212" s="3">
        <v>0</v>
      </c>
      <c r="E212" s="3">
        <v>67.14</v>
      </c>
      <c r="F212" s="3">
        <v>3.907</v>
      </c>
      <c r="G212" s="3">
        <v>215.38347780000001</v>
      </c>
      <c r="H212" s="3">
        <v>7.931</v>
      </c>
      <c r="K212" t="str">
        <v>2</v>
      </c>
      <c r="L212" t="str">
        <v>20-05-2011</v>
      </c>
      <c r="M212" t="str">
        <v>1688281.86</v>
      </c>
      <c r="N212" t="str">
        <v>0</v>
      </c>
      <c r="O212" t="str">
        <v>67.14</v>
      </c>
      <c r="P212" t="str">
        <v>3.907</v>
      </c>
      <c r="Q212" t="str">
        <v>215.3834778</v>
      </c>
      <c r="R212" t="str">
        <v>7.931</v>
      </c>
      <c r="U212" t="s">
        <v>817</v>
      </c>
      <c r="V212" s="12" t="s">
        <v>113</v>
      </c>
      <c r="W212" t="s">
        <v>1022</v>
      </c>
      <c r="X212" t="s">
        <v>239</v>
      </c>
      <c r="Y212" t="s">
        <v>1023</v>
      </c>
      <c r="Z212" t="s">
        <v>510</v>
      </c>
      <c r="AA212" t="s">
        <v>1024</v>
      </c>
      <c r="AB212" t="s">
        <v>1006</v>
      </c>
      <c r="AC212" t="s">
        <v>113</v>
      </c>
    </row>
    <row r="213" spans="1:29">
      <c r="A213" s="2">
        <v>2</v>
      </c>
      <c r="B213" s="3" t="s">
        <v>117</v>
      </c>
      <c r="C213" s="3">
        <v>1797732.56</v>
      </c>
      <c r="D213" s="3">
        <v>0</v>
      </c>
      <c r="E213" s="3">
        <v>76.42</v>
      </c>
      <c r="F213" s="3">
        <v>3.786</v>
      </c>
      <c r="G213" s="3">
        <v>215.15448219999999</v>
      </c>
      <c r="H213" s="3">
        <v>7.931</v>
      </c>
      <c r="K213" t="str">
        <v>2</v>
      </c>
      <c r="L213" t="str">
        <v>27-05-2011</v>
      </c>
      <c r="M213" t="str">
        <v>1797732.56</v>
      </c>
      <c r="N213" t="str">
        <v>0</v>
      </c>
      <c r="O213" t="str">
        <v>76.42</v>
      </c>
      <c r="P213" t="str">
        <v>3.786</v>
      </c>
      <c r="Q213" t="str">
        <v>215.1544822</v>
      </c>
      <c r="R213" t="str">
        <v>7.931</v>
      </c>
      <c r="U213" t="s">
        <v>817</v>
      </c>
      <c r="V213" s="12" t="s">
        <v>115</v>
      </c>
      <c r="W213" t="s">
        <v>1025</v>
      </c>
      <c r="X213" t="s">
        <v>239</v>
      </c>
      <c r="Y213" t="s">
        <v>1026</v>
      </c>
      <c r="Z213" t="s">
        <v>514</v>
      </c>
      <c r="AA213" t="s">
        <v>1027</v>
      </c>
      <c r="AB213" t="s">
        <v>1006</v>
      </c>
      <c r="AC213" t="s">
        <v>115</v>
      </c>
    </row>
    <row r="214" spans="1:29">
      <c r="A214" s="2">
        <v>2</v>
      </c>
      <c r="B214" s="4">
        <v>40608</v>
      </c>
      <c r="C214" s="3">
        <v>1933756.21</v>
      </c>
      <c r="D214" s="3">
        <v>0</v>
      </c>
      <c r="E214" s="3">
        <v>83.07</v>
      </c>
      <c r="F214" s="3">
        <v>3.6989999999999998</v>
      </c>
      <c r="G214" s="3">
        <v>214.92548650000001</v>
      </c>
      <c r="H214" s="3">
        <v>7.931</v>
      </c>
      <c r="K214" t="str">
        <v>2</v>
      </c>
      <c r="L214" t="str">
        <v>40608</v>
      </c>
      <c r="M214" t="str">
        <v>1933756.21</v>
      </c>
      <c r="N214" t="str">
        <v>0</v>
      </c>
      <c r="O214" t="str">
        <v>83.07</v>
      </c>
      <c r="P214" t="str">
        <v>3.699</v>
      </c>
      <c r="Q214" t="str">
        <v>214.9254865</v>
      </c>
      <c r="R214" t="str">
        <v>7.931</v>
      </c>
      <c r="U214" t="s">
        <v>817</v>
      </c>
      <c r="V214" s="12" t="s">
        <v>117</v>
      </c>
      <c r="W214" t="s">
        <v>1028</v>
      </c>
      <c r="X214" t="s">
        <v>239</v>
      </c>
      <c r="Y214" t="s">
        <v>1029</v>
      </c>
      <c r="Z214" t="s">
        <v>518</v>
      </c>
      <c r="AA214" t="s">
        <v>1030</v>
      </c>
      <c r="AB214" t="s">
        <v>1006</v>
      </c>
      <c r="AC214" t="s">
        <v>117</v>
      </c>
    </row>
    <row r="215" spans="1:29">
      <c r="A215" s="2">
        <v>2</v>
      </c>
      <c r="B215" s="4">
        <v>40822</v>
      </c>
      <c r="C215" s="3">
        <v>1929153.16</v>
      </c>
      <c r="D215" s="3">
        <v>0</v>
      </c>
      <c r="E215" s="3">
        <v>83.4</v>
      </c>
      <c r="F215" s="3">
        <v>3.6480000000000001</v>
      </c>
      <c r="G215" s="3">
        <v>214.69649079999999</v>
      </c>
      <c r="H215" s="3">
        <v>7.931</v>
      </c>
      <c r="K215" t="str">
        <v>2</v>
      </c>
      <c r="L215" t="str">
        <v>40822</v>
      </c>
      <c r="M215" t="str">
        <v>1929153.16</v>
      </c>
      <c r="N215" t="str">
        <v>0</v>
      </c>
      <c r="O215" t="str">
        <v>83.4</v>
      </c>
      <c r="P215" t="str">
        <v>3.648</v>
      </c>
      <c r="Q215" t="str">
        <v>214.6964908</v>
      </c>
      <c r="R215" t="str">
        <v>7.931</v>
      </c>
      <c r="U215" t="s">
        <v>817</v>
      </c>
      <c r="V215" s="12">
        <v>40608</v>
      </c>
      <c r="W215" t="s">
        <v>1031</v>
      </c>
      <c r="X215" t="s">
        <v>239</v>
      </c>
      <c r="Y215" t="s">
        <v>1032</v>
      </c>
      <c r="Z215" t="s">
        <v>522</v>
      </c>
      <c r="AA215" t="s">
        <v>1033</v>
      </c>
      <c r="AB215" t="s">
        <v>1006</v>
      </c>
      <c r="AC215">
        <v>40608</v>
      </c>
    </row>
    <row r="216" spans="1:29">
      <c r="A216" s="2">
        <v>2</v>
      </c>
      <c r="B216" s="3" t="s">
        <v>121</v>
      </c>
      <c r="C216" s="3">
        <v>1953771.99</v>
      </c>
      <c r="D216" s="3">
        <v>0</v>
      </c>
      <c r="E216" s="3">
        <v>86.53</v>
      </c>
      <c r="F216" s="3">
        <v>3.637</v>
      </c>
      <c r="G216" s="3">
        <v>214.65135380000001</v>
      </c>
      <c r="H216" s="3">
        <v>7.931</v>
      </c>
      <c r="K216" t="str">
        <v>2</v>
      </c>
      <c r="L216" t="str">
        <v>17-06-2011</v>
      </c>
      <c r="M216" t="str">
        <v>1953771.99</v>
      </c>
      <c r="N216" t="str">
        <v>0</v>
      </c>
      <c r="O216" t="str">
        <v>86.53</v>
      </c>
      <c r="P216" t="str">
        <v>3.637</v>
      </c>
      <c r="Q216" t="str">
        <v>214.6513538</v>
      </c>
      <c r="R216" t="str">
        <v>7.931</v>
      </c>
      <c r="U216" t="s">
        <v>817</v>
      </c>
      <c r="V216" s="12">
        <v>40822</v>
      </c>
      <c r="W216" t="s">
        <v>1034</v>
      </c>
      <c r="X216" t="s">
        <v>239</v>
      </c>
      <c r="Y216" t="s">
        <v>875</v>
      </c>
      <c r="Z216" t="s">
        <v>526</v>
      </c>
      <c r="AA216" t="s">
        <v>1035</v>
      </c>
      <c r="AB216" t="s">
        <v>1006</v>
      </c>
      <c r="AC216">
        <v>40822</v>
      </c>
    </row>
    <row r="217" spans="1:29">
      <c r="A217" s="2">
        <v>2</v>
      </c>
      <c r="B217" s="3" t="s">
        <v>123</v>
      </c>
      <c r="C217" s="3">
        <v>1790925.8</v>
      </c>
      <c r="D217" s="3">
        <v>0</v>
      </c>
      <c r="E217" s="3">
        <v>85.17</v>
      </c>
      <c r="F217" s="3">
        <v>3.5939999999999999</v>
      </c>
      <c r="G217" s="3">
        <v>214.74411079999999</v>
      </c>
      <c r="H217" s="3">
        <v>7.931</v>
      </c>
      <c r="K217" t="str">
        <v>2</v>
      </c>
      <c r="L217" t="str">
        <v>24-06-2011</v>
      </c>
      <c r="M217" t="str">
        <v>1790925.8</v>
      </c>
      <c r="N217" t="str">
        <v>0</v>
      </c>
      <c r="O217" t="str">
        <v>85.17</v>
      </c>
      <c r="P217" t="str">
        <v>3.594</v>
      </c>
      <c r="Q217" t="str">
        <v>214.7441108</v>
      </c>
      <c r="R217" t="str">
        <v>7.931</v>
      </c>
      <c r="U217" t="s">
        <v>817</v>
      </c>
      <c r="V217" s="12" t="s">
        <v>121</v>
      </c>
      <c r="W217" t="s">
        <v>1036</v>
      </c>
      <c r="X217" t="s">
        <v>239</v>
      </c>
      <c r="Y217" t="s">
        <v>1037</v>
      </c>
      <c r="Z217" t="s">
        <v>530</v>
      </c>
      <c r="AA217" t="s">
        <v>1038</v>
      </c>
      <c r="AB217" t="s">
        <v>1006</v>
      </c>
      <c r="AC217" t="s">
        <v>121</v>
      </c>
    </row>
    <row r="218" spans="1:29">
      <c r="A218" s="2">
        <v>2</v>
      </c>
      <c r="B218" s="4">
        <v>40550</v>
      </c>
      <c r="C218" s="3">
        <v>1866243</v>
      </c>
      <c r="D218" s="3">
        <v>0</v>
      </c>
      <c r="E218" s="3">
        <v>85.69</v>
      </c>
      <c r="F218" s="3">
        <v>3.524</v>
      </c>
      <c r="G218" s="3">
        <v>214.83686779999999</v>
      </c>
      <c r="H218" s="3">
        <v>7.8520000000000003</v>
      </c>
      <c r="K218" t="str">
        <v>2</v>
      </c>
      <c r="L218" t="str">
        <v>40550</v>
      </c>
      <c r="M218" t="str">
        <v>1866243</v>
      </c>
      <c r="N218" t="str">
        <v>0</v>
      </c>
      <c r="O218" t="str">
        <v>85.69</v>
      </c>
      <c r="P218" t="str">
        <v>3.524</v>
      </c>
      <c r="Q218" t="str">
        <v>214.8368678</v>
      </c>
      <c r="R218" t="str">
        <v>7.852</v>
      </c>
      <c r="U218" t="s">
        <v>817</v>
      </c>
      <c r="V218" s="12" t="s">
        <v>123</v>
      </c>
      <c r="W218" t="s">
        <v>1039</v>
      </c>
      <c r="X218" t="s">
        <v>239</v>
      </c>
      <c r="Y218" t="s">
        <v>1040</v>
      </c>
      <c r="Z218" t="s">
        <v>534</v>
      </c>
      <c r="AA218" t="s">
        <v>1041</v>
      </c>
      <c r="AB218" t="s">
        <v>1006</v>
      </c>
      <c r="AC218" t="s">
        <v>123</v>
      </c>
    </row>
    <row r="219" spans="1:29">
      <c r="A219" s="2">
        <v>2</v>
      </c>
      <c r="B219" s="4">
        <v>40762</v>
      </c>
      <c r="C219" s="3">
        <v>1853161.99</v>
      </c>
      <c r="D219" s="3">
        <v>0</v>
      </c>
      <c r="E219" s="3">
        <v>87.7</v>
      </c>
      <c r="F219" s="3">
        <v>3.48</v>
      </c>
      <c r="G219" s="3">
        <v>214.92962489999999</v>
      </c>
      <c r="H219" s="3">
        <v>7.8520000000000003</v>
      </c>
      <c r="K219" t="str">
        <v>2</v>
      </c>
      <c r="L219" t="str">
        <v>40762</v>
      </c>
      <c r="M219" t="str">
        <v>1853161.99</v>
      </c>
      <c r="N219" t="str">
        <v>0</v>
      </c>
      <c r="O219" t="str">
        <v>87.7</v>
      </c>
      <c r="P219" t="str">
        <v>3.48</v>
      </c>
      <c r="Q219" t="str">
        <v>214.9296249</v>
      </c>
      <c r="R219" t="str">
        <v>7.852</v>
      </c>
      <c r="U219" t="s">
        <v>817</v>
      </c>
      <c r="V219" s="12">
        <v>40550</v>
      </c>
      <c r="W219" t="s">
        <v>1042</v>
      </c>
      <c r="X219" t="s">
        <v>239</v>
      </c>
      <c r="Y219" t="s">
        <v>1043</v>
      </c>
      <c r="Z219" t="s">
        <v>485</v>
      </c>
      <c r="AA219" t="s">
        <v>1044</v>
      </c>
      <c r="AB219" t="s">
        <v>1045</v>
      </c>
      <c r="AC219">
        <v>40550</v>
      </c>
    </row>
    <row r="220" spans="1:29">
      <c r="A220" s="2">
        <v>2</v>
      </c>
      <c r="B220" s="3" t="s">
        <v>127</v>
      </c>
      <c r="C220" s="3">
        <v>1785187.29</v>
      </c>
      <c r="D220" s="3">
        <v>0</v>
      </c>
      <c r="E220" s="3">
        <v>89.83</v>
      </c>
      <c r="F220" s="3">
        <v>3.5750000000000002</v>
      </c>
      <c r="G220" s="3">
        <v>215.01344259999999</v>
      </c>
      <c r="H220" s="3">
        <v>7.8520000000000003</v>
      </c>
      <c r="K220" t="str">
        <v>2</v>
      </c>
      <c r="L220" t="str">
        <v>15-07-2011</v>
      </c>
      <c r="M220" t="str">
        <v>1785187.29</v>
      </c>
      <c r="N220" t="str">
        <v>0</v>
      </c>
      <c r="O220" t="str">
        <v>89.83</v>
      </c>
      <c r="P220" t="str">
        <v>3.575</v>
      </c>
      <c r="Q220" t="str">
        <v>215.0134426</v>
      </c>
      <c r="R220" t="str">
        <v>7.852</v>
      </c>
      <c r="U220" t="s">
        <v>817</v>
      </c>
      <c r="V220" s="12">
        <v>40762</v>
      </c>
      <c r="W220" t="s">
        <v>1046</v>
      </c>
      <c r="X220" t="s">
        <v>239</v>
      </c>
      <c r="Y220" t="s">
        <v>1047</v>
      </c>
      <c r="Z220" t="s">
        <v>542</v>
      </c>
      <c r="AA220" t="s">
        <v>1048</v>
      </c>
      <c r="AB220" t="s">
        <v>1045</v>
      </c>
      <c r="AC220">
        <v>40762</v>
      </c>
    </row>
    <row r="221" spans="1:29">
      <c r="A221" s="2">
        <v>2</v>
      </c>
      <c r="B221" s="3" t="s">
        <v>129</v>
      </c>
      <c r="C221" s="3">
        <v>1743816.41</v>
      </c>
      <c r="D221" s="3">
        <v>0</v>
      </c>
      <c r="E221" s="3">
        <v>89.34</v>
      </c>
      <c r="F221" s="3">
        <v>3.6509999999999998</v>
      </c>
      <c r="G221" s="3">
        <v>215.0749122</v>
      </c>
      <c r="H221" s="3">
        <v>7.8520000000000003</v>
      </c>
      <c r="K221" t="str">
        <v>2</v>
      </c>
      <c r="L221" t="str">
        <v>22-07-2011</v>
      </c>
      <c r="M221" t="str">
        <v>1743816.41</v>
      </c>
      <c r="N221" t="str">
        <v>0</v>
      </c>
      <c r="O221" t="str">
        <v>89.34</v>
      </c>
      <c r="P221" t="str">
        <v>3.651</v>
      </c>
      <c r="Q221" t="str">
        <v>215.0749122</v>
      </c>
      <c r="R221" t="str">
        <v>7.852</v>
      </c>
      <c r="U221" t="s">
        <v>817</v>
      </c>
      <c r="V221" s="12" t="s">
        <v>127</v>
      </c>
      <c r="W221" t="s">
        <v>1049</v>
      </c>
      <c r="X221" t="s">
        <v>239</v>
      </c>
      <c r="Y221" t="s">
        <v>1050</v>
      </c>
      <c r="Z221" t="s">
        <v>546</v>
      </c>
      <c r="AA221" t="s">
        <v>1051</v>
      </c>
      <c r="AB221" t="s">
        <v>1045</v>
      </c>
      <c r="AC221" t="s">
        <v>127</v>
      </c>
    </row>
    <row r="222" spans="1:29">
      <c r="A222" s="2">
        <v>2</v>
      </c>
      <c r="B222" s="3" t="s">
        <v>131</v>
      </c>
      <c r="C222" s="3">
        <v>1680693.06</v>
      </c>
      <c r="D222" s="3">
        <v>0</v>
      </c>
      <c r="E222" s="3">
        <v>90.07</v>
      </c>
      <c r="F222" s="3">
        <v>3.6819999999999999</v>
      </c>
      <c r="G222" s="3">
        <v>215.1363819</v>
      </c>
      <c r="H222" s="3">
        <v>7.8520000000000003</v>
      </c>
      <c r="K222" t="str">
        <v>2</v>
      </c>
      <c r="L222" t="str">
        <v>29-07-2011</v>
      </c>
      <c r="M222" t="str">
        <v>1680693.06</v>
      </c>
      <c r="N222" t="str">
        <v>0</v>
      </c>
      <c r="O222" t="str">
        <v>90.07</v>
      </c>
      <c r="P222" t="str">
        <v>3.682</v>
      </c>
      <c r="Q222" t="str">
        <v>215.1363819</v>
      </c>
      <c r="R222" t="str">
        <v>7.852</v>
      </c>
      <c r="U222" t="s">
        <v>817</v>
      </c>
      <c r="V222" s="12" t="s">
        <v>129</v>
      </c>
      <c r="W222" t="s">
        <v>1052</v>
      </c>
      <c r="X222" t="s">
        <v>239</v>
      </c>
      <c r="Y222" t="s">
        <v>1053</v>
      </c>
      <c r="Z222" t="s">
        <v>550</v>
      </c>
      <c r="AA222" t="s">
        <v>1054</v>
      </c>
      <c r="AB222" t="s">
        <v>1045</v>
      </c>
      <c r="AC222" t="s">
        <v>129</v>
      </c>
    </row>
    <row r="223" spans="1:29">
      <c r="A223" s="2">
        <v>2</v>
      </c>
      <c r="B223" s="4">
        <v>40671</v>
      </c>
      <c r="C223" s="3">
        <v>1876704.26</v>
      </c>
      <c r="D223" s="3">
        <v>0</v>
      </c>
      <c r="E223" s="3">
        <v>93.34</v>
      </c>
      <c r="F223" s="3">
        <v>3.6840000000000002</v>
      </c>
      <c r="G223" s="3">
        <v>215.19785150000001</v>
      </c>
      <c r="H223" s="3">
        <v>7.8520000000000003</v>
      </c>
      <c r="K223" t="str">
        <v>2</v>
      </c>
      <c r="L223" t="str">
        <v>40671</v>
      </c>
      <c r="M223" t="str">
        <v>1876704.26</v>
      </c>
      <c r="N223" t="str">
        <v>0</v>
      </c>
      <c r="O223" t="str">
        <v>93.34</v>
      </c>
      <c r="P223" t="str">
        <v>3.684</v>
      </c>
      <c r="Q223" t="str">
        <v>215.1978515</v>
      </c>
      <c r="R223" t="str">
        <v>7.852</v>
      </c>
      <c r="U223" t="s">
        <v>817</v>
      </c>
      <c r="V223" s="12" t="s">
        <v>131</v>
      </c>
      <c r="W223" t="s">
        <v>1055</v>
      </c>
      <c r="X223" t="s">
        <v>239</v>
      </c>
      <c r="Y223" t="s">
        <v>1056</v>
      </c>
      <c r="Z223" t="s">
        <v>554</v>
      </c>
      <c r="AA223" t="s">
        <v>1057</v>
      </c>
      <c r="AB223" t="s">
        <v>1045</v>
      </c>
      <c r="AC223" t="s">
        <v>131</v>
      </c>
    </row>
    <row r="224" spans="1:29">
      <c r="A224" s="2">
        <v>2</v>
      </c>
      <c r="B224" s="4">
        <v>40885</v>
      </c>
      <c r="C224" s="3">
        <v>1812768.26</v>
      </c>
      <c r="D224" s="3">
        <v>0</v>
      </c>
      <c r="E224" s="3">
        <v>91.58</v>
      </c>
      <c r="F224" s="3">
        <v>3.6379999999999999</v>
      </c>
      <c r="G224" s="3">
        <v>215.25932109999999</v>
      </c>
      <c r="H224" s="3">
        <v>7.8520000000000003</v>
      </c>
      <c r="K224" t="str">
        <v>2</v>
      </c>
      <c r="L224" t="str">
        <v>40885</v>
      </c>
      <c r="M224" t="str">
        <v>1812768.26</v>
      </c>
      <c r="N224" t="str">
        <v>0</v>
      </c>
      <c r="O224" t="str">
        <v>91.58</v>
      </c>
      <c r="P224" t="str">
        <v>3.638</v>
      </c>
      <c r="Q224" t="str">
        <v>215.2593211</v>
      </c>
      <c r="R224" t="str">
        <v>7.852</v>
      </c>
      <c r="U224" t="s">
        <v>817</v>
      </c>
      <c r="V224" s="12">
        <v>40671</v>
      </c>
      <c r="W224" t="s">
        <v>1058</v>
      </c>
      <c r="X224" t="s">
        <v>239</v>
      </c>
      <c r="Y224" t="s">
        <v>1059</v>
      </c>
      <c r="Z224" t="s">
        <v>558</v>
      </c>
      <c r="AA224" t="s">
        <v>1060</v>
      </c>
      <c r="AB224" t="s">
        <v>1045</v>
      </c>
      <c r="AC224">
        <v>40671</v>
      </c>
    </row>
    <row r="225" spans="1:29">
      <c r="A225" s="2">
        <v>2</v>
      </c>
      <c r="B225" s="3" t="s">
        <v>135</v>
      </c>
      <c r="C225" s="3">
        <v>1844094.59</v>
      </c>
      <c r="D225" s="3">
        <v>0</v>
      </c>
      <c r="E225" s="3">
        <v>89.86</v>
      </c>
      <c r="F225" s="3">
        <v>3.5539999999999998</v>
      </c>
      <c r="G225" s="3">
        <v>215.3229307</v>
      </c>
      <c r="H225" s="3">
        <v>7.8520000000000003</v>
      </c>
      <c r="K225" t="str">
        <v>2</v>
      </c>
      <c r="L225" t="str">
        <v>19-08-2011</v>
      </c>
      <c r="M225" t="str">
        <v>1844094.59</v>
      </c>
      <c r="N225" t="str">
        <v>0</v>
      </c>
      <c r="O225" t="str">
        <v>89.86</v>
      </c>
      <c r="P225" t="str">
        <v>3.554</v>
      </c>
      <c r="Q225" t="str">
        <v>215.3229307</v>
      </c>
      <c r="R225" t="str">
        <v>7.852</v>
      </c>
      <c r="U225" t="s">
        <v>817</v>
      </c>
      <c r="V225" s="12">
        <v>40885</v>
      </c>
      <c r="W225" t="s">
        <v>1061</v>
      </c>
      <c r="X225" t="s">
        <v>239</v>
      </c>
      <c r="Y225" t="s">
        <v>1062</v>
      </c>
      <c r="Z225" t="s">
        <v>562</v>
      </c>
      <c r="AA225" t="s">
        <v>1063</v>
      </c>
      <c r="AB225" t="s">
        <v>1045</v>
      </c>
      <c r="AC225">
        <v>40885</v>
      </c>
    </row>
    <row r="226" spans="1:29">
      <c r="A226" s="2">
        <v>2</v>
      </c>
      <c r="B226" s="3" t="s">
        <v>137</v>
      </c>
      <c r="C226" s="3">
        <v>1821139.91</v>
      </c>
      <c r="D226" s="3">
        <v>0</v>
      </c>
      <c r="E226" s="3">
        <v>90.45</v>
      </c>
      <c r="F226" s="3">
        <v>3.5230000000000001</v>
      </c>
      <c r="G226" s="3">
        <v>215.386897</v>
      </c>
      <c r="H226" s="3">
        <v>7.8520000000000003</v>
      </c>
      <c r="K226" t="str">
        <v>2</v>
      </c>
      <c r="L226" t="str">
        <v>26-08-2011</v>
      </c>
      <c r="M226" t="str">
        <v>1821139.91</v>
      </c>
      <c r="N226" t="str">
        <v>0</v>
      </c>
      <c r="O226" t="str">
        <v>90.45</v>
      </c>
      <c r="P226" t="str">
        <v>3.523</v>
      </c>
      <c r="Q226" t="str">
        <v>215.386897</v>
      </c>
      <c r="R226" t="str">
        <v>7.852</v>
      </c>
      <c r="U226" t="s">
        <v>817</v>
      </c>
      <c r="V226" s="12" t="s">
        <v>135</v>
      </c>
      <c r="W226" t="s">
        <v>1064</v>
      </c>
      <c r="X226" t="s">
        <v>239</v>
      </c>
      <c r="Y226" t="s">
        <v>1065</v>
      </c>
      <c r="Z226" t="s">
        <v>566</v>
      </c>
      <c r="AA226" t="s">
        <v>1066</v>
      </c>
      <c r="AB226" t="s">
        <v>1045</v>
      </c>
      <c r="AC226" t="s">
        <v>135</v>
      </c>
    </row>
    <row r="227" spans="1:29">
      <c r="A227" s="2">
        <v>2</v>
      </c>
      <c r="B227" s="4">
        <v>40583</v>
      </c>
      <c r="C227" s="3">
        <v>1809119.7</v>
      </c>
      <c r="D227" s="3">
        <v>0</v>
      </c>
      <c r="E227" s="3">
        <v>89.64</v>
      </c>
      <c r="F227" s="3">
        <v>3.5329999999999999</v>
      </c>
      <c r="G227" s="3">
        <v>215.45086319999999</v>
      </c>
      <c r="H227" s="3">
        <v>7.8520000000000003</v>
      </c>
      <c r="K227" t="str">
        <v>2</v>
      </c>
      <c r="L227" t="str">
        <v>40583</v>
      </c>
      <c r="M227" t="str">
        <v>1809119.7</v>
      </c>
      <c r="N227" t="str">
        <v>0</v>
      </c>
      <c r="O227" t="str">
        <v>89.64</v>
      </c>
      <c r="P227" t="str">
        <v>3.533</v>
      </c>
      <c r="Q227" t="str">
        <v>215.4508632</v>
      </c>
      <c r="R227" t="str">
        <v>7.852</v>
      </c>
      <c r="U227" t="s">
        <v>817</v>
      </c>
      <c r="V227" s="12" t="s">
        <v>137</v>
      </c>
      <c r="W227" t="s">
        <v>1067</v>
      </c>
      <c r="X227" t="s">
        <v>239</v>
      </c>
      <c r="Y227" t="s">
        <v>1068</v>
      </c>
      <c r="Z227" t="s">
        <v>570</v>
      </c>
      <c r="AA227" t="s">
        <v>1069</v>
      </c>
      <c r="AB227" t="s">
        <v>1045</v>
      </c>
      <c r="AC227" t="s">
        <v>137</v>
      </c>
    </row>
    <row r="228" spans="1:29">
      <c r="A228" s="2">
        <v>2</v>
      </c>
      <c r="B228" s="4">
        <v>40795</v>
      </c>
      <c r="C228" s="3">
        <v>1748000.65</v>
      </c>
      <c r="D228" s="3">
        <v>1</v>
      </c>
      <c r="E228" s="3">
        <v>77.97</v>
      </c>
      <c r="F228" s="3">
        <v>3.5459999999999998</v>
      </c>
      <c r="G228" s="3">
        <v>215.51482949999999</v>
      </c>
      <c r="H228" s="3">
        <v>7.8520000000000003</v>
      </c>
      <c r="K228" t="str">
        <v>2</v>
      </c>
      <c r="L228" t="str">
        <v>40795</v>
      </c>
      <c r="M228" t="str">
        <v>1748000.65</v>
      </c>
      <c r="N228" t="str">
        <v>1</v>
      </c>
      <c r="O228" t="str">
        <v>77.97</v>
      </c>
      <c r="P228" t="str">
        <v>3.546</v>
      </c>
      <c r="Q228" t="str">
        <v>215.5148295</v>
      </c>
      <c r="R228" t="str">
        <v>7.852</v>
      </c>
      <c r="U228" t="s">
        <v>817</v>
      </c>
      <c r="V228" s="12">
        <v>40583</v>
      </c>
      <c r="W228" t="s">
        <v>1070</v>
      </c>
      <c r="X228" t="s">
        <v>239</v>
      </c>
      <c r="Y228" t="s">
        <v>1071</v>
      </c>
      <c r="Z228" t="s">
        <v>574</v>
      </c>
      <c r="AA228" t="s">
        <v>1072</v>
      </c>
      <c r="AB228" t="s">
        <v>1045</v>
      </c>
      <c r="AC228">
        <v>40583</v>
      </c>
    </row>
    <row r="229" spans="1:29">
      <c r="A229" s="2">
        <v>2</v>
      </c>
      <c r="B229" s="3" t="s">
        <v>141</v>
      </c>
      <c r="C229" s="3">
        <v>1691439.52</v>
      </c>
      <c r="D229" s="3">
        <v>0</v>
      </c>
      <c r="E229" s="3">
        <v>78.849999999999994</v>
      </c>
      <c r="F229" s="3">
        <v>3.5259999999999998</v>
      </c>
      <c r="G229" s="3">
        <v>215.6944378</v>
      </c>
      <c r="H229" s="3">
        <v>7.8520000000000003</v>
      </c>
      <c r="K229" t="str">
        <v>2</v>
      </c>
      <c r="L229" t="str">
        <v>16-09-2011</v>
      </c>
      <c r="M229" t="str">
        <v>1691439.52</v>
      </c>
      <c r="N229" t="str">
        <v>0</v>
      </c>
      <c r="O229" t="str">
        <v>78.85</v>
      </c>
      <c r="P229" t="str">
        <v>3.526</v>
      </c>
      <c r="Q229" t="str">
        <v>215.6944378</v>
      </c>
      <c r="R229" t="str">
        <v>7.852</v>
      </c>
      <c r="U229" t="s">
        <v>817</v>
      </c>
      <c r="V229" s="12">
        <v>40795</v>
      </c>
      <c r="W229" t="s">
        <v>1073</v>
      </c>
      <c r="X229" t="s">
        <v>237</v>
      </c>
      <c r="Y229" t="s">
        <v>1074</v>
      </c>
      <c r="Z229" t="s">
        <v>578</v>
      </c>
      <c r="AA229" t="s">
        <v>1075</v>
      </c>
      <c r="AB229" t="s">
        <v>1045</v>
      </c>
      <c r="AC229">
        <v>40795</v>
      </c>
    </row>
    <row r="230" spans="1:29">
      <c r="A230" s="2">
        <v>2</v>
      </c>
      <c r="B230" s="3" t="s">
        <v>143</v>
      </c>
      <c r="C230" s="3">
        <v>1669299.78</v>
      </c>
      <c r="D230" s="3">
        <v>0</v>
      </c>
      <c r="E230" s="3">
        <v>75.58</v>
      </c>
      <c r="F230" s="3">
        <v>3.4670000000000001</v>
      </c>
      <c r="G230" s="3">
        <v>216.02823559999999</v>
      </c>
      <c r="H230" s="3">
        <v>7.8520000000000003</v>
      </c>
      <c r="K230" t="str">
        <v>2</v>
      </c>
      <c r="L230" t="str">
        <v>23-09-2011</v>
      </c>
      <c r="M230" t="str">
        <v>1669299.78</v>
      </c>
      <c r="N230" t="str">
        <v>0</v>
      </c>
      <c r="O230" t="str">
        <v>75.58</v>
      </c>
      <c r="P230" t="str">
        <v>3.467</v>
      </c>
      <c r="Q230" t="str">
        <v>216.0282356</v>
      </c>
      <c r="R230" t="str">
        <v>7.852</v>
      </c>
      <c r="U230" t="s">
        <v>817</v>
      </c>
      <c r="V230" s="12" t="s">
        <v>141</v>
      </c>
      <c r="W230" t="s">
        <v>1076</v>
      </c>
      <c r="X230" t="s">
        <v>239</v>
      </c>
      <c r="Y230" t="s">
        <v>1077</v>
      </c>
      <c r="Z230" t="s">
        <v>582</v>
      </c>
      <c r="AA230" t="s">
        <v>1078</v>
      </c>
      <c r="AB230" t="s">
        <v>1045</v>
      </c>
      <c r="AC230" t="s">
        <v>141</v>
      </c>
    </row>
    <row r="231" spans="1:29">
      <c r="A231" s="2">
        <v>2</v>
      </c>
      <c r="B231" s="3" t="s">
        <v>145</v>
      </c>
      <c r="C231" s="3">
        <v>1650394.44</v>
      </c>
      <c r="D231" s="3">
        <v>0</v>
      </c>
      <c r="E231" s="3">
        <v>78.14</v>
      </c>
      <c r="F231" s="3">
        <v>3.355</v>
      </c>
      <c r="G231" s="3">
        <v>216.36203330000001</v>
      </c>
      <c r="H231" s="3">
        <v>7.8520000000000003</v>
      </c>
      <c r="K231" t="str">
        <v>2</v>
      </c>
      <c r="L231" t="str">
        <v>30-09-2011</v>
      </c>
      <c r="M231" t="str">
        <v>1650394.44</v>
      </c>
      <c r="N231" t="str">
        <v>0</v>
      </c>
      <c r="O231" t="str">
        <v>78.14</v>
      </c>
      <c r="P231" t="str">
        <v>3.355</v>
      </c>
      <c r="Q231" t="str">
        <v>216.3620333</v>
      </c>
      <c r="R231" t="str">
        <v>7.852</v>
      </c>
      <c r="U231" t="s">
        <v>817</v>
      </c>
      <c r="V231" s="12" t="s">
        <v>143</v>
      </c>
      <c r="W231" t="s">
        <v>1079</v>
      </c>
      <c r="X231" t="s">
        <v>239</v>
      </c>
      <c r="Y231" t="s">
        <v>1080</v>
      </c>
      <c r="Z231" t="s">
        <v>586</v>
      </c>
      <c r="AA231" t="s">
        <v>1081</v>
      </c>
      <c r="AB231" t="s">
        <v>1045</v>
      </c>
      <c r="AC231" t="s">
        <v>143</v>
      </c>
    </row>
    <row r="232" spans="1:29">
      <c r="A232" s="2">
        <v>2</v>
      </c>
      <c r="B232" s="4">
        <v>40734</v>
      </c>
      <c r="C232" s="3">
        <v>1837553.43</v>
      </c>
      <c r="D232" s="3">
        <v>0</v>
      </c>
      <c r="E232" s="3">
        <v>69.92</v>
      </c>
      <c r="F232" s="3">
        <v>3.2850000000000001</v>
      </c>
      <c r="G232" s="3">
        <v>216.69583109999999</v>
      </c>
      <c r="H232" s="3">
        <v>7.4409999999999998</v>
      </c>
      <c r="K232" t="str">
        <v>2</v>
      </c>
      <c r="L232" t="str">
        <v>40734</v>
      </c>
      <c r="M232" t="str">
        <v>1837553.43</v>
      </c>
      <c r="N232" t="str">
        <v>0</v>
      </c>
      <c r="O232" t="str">
        <v>69.92</v>
      </c>
      <c r="P232" t="str">
        <v>3.285</v>
      </c>
      <c r="Q232" t="str">
        <v>216.6958311</v>
      </c>
      <c r="R232" t="str">
        <v>7.441</v>
      </c>
      <c r="U232" t="s">
        <v>817</v>
      </c>
      <c r="V232" s="12" t="s">
        <v>145</v>
      </c>
      <c r="W232" t="s">
        <v>1082</v>
      </c>
      <c r="X232" t="s">
        <v>239</v>
      </c>
      <c r="Y232" t="s">
        <v>1083</v>
      </c>
      <c r="Z232" t="s">
        <v>590</v>
      </c>
      <c r="AA232" t="s">
        <v>1084</v>
      </c>
      <c r="AB232" t="s">
        <v>1045</v>
      </c>
      <c r="AC232" t="s">
        <v>145</v>
      </c>
    </row>
    <row r="233" spans="1:29">
      <c r="A233" s="2">
        <v>2</v>
      </c>
      <c r="B233" s="3" t="s">
        <v>148</v>
      </c>
      <c r="C233" s="3">
        <v>1743882.19</v>
      </c>
      <c r="D233" s="3">
        <v>0</v>
      </c>
      <c r="E233" s="3">
        <v>71.67</v>
      </c>
      <c r="F233" s="3">
        <v>3.274</v>
      </c>
      <c r="G233" s="3">
        <v>217.0048261</v>
      </c>
      <c r="H233" s="3">
        <v>7.4409999999999998</v>
      </c>
      <c r="K233" t="str">
        <v>2</v>
      </c>
      <c r="L233" t="str">
        <v>14-10-2011</v>
      </c>
      <c r="M233" t="str">
        <v>1743882.19</v>
      </c>
      <c r="N233" t="str">
        <v>0</v>
      </c>
      <c r="O233" t="str">
        <v>71.67</v>
      </c>
      <c r="P233" t="str">
        <v>3.274</v>
      </c>
      <c r="Q233" t="str">
        <v>217.0048261</v>
      </c>
      <c r="R233" t="str">
        <v>7.441</v>
      </c>
      <c r="U233" t="s">
        <v>817</v>
      </c>
      <c r="V233" s="12">
        <v>40734</v>
      </c>
      <c r="W233" t="s">
        <v>1085</v>
      </c>
      <c r="X233" t="s">
        <v>239</v>
      </c>
      <c r="Y233" t="s">
        <v>1086</v>
      </c>
      <c r="Z233" t="s">
        <v>594</v>
      </c>
      <c r="AA233" t="s">
        <v>1087</v>
      </c>
      <c r="AB233" t="s">
        <v>1088</v>
      </c>
      <c r="AC233">
        <v>40734</v>
      </c>
    </row>
    <row r="234" spans="1:29">
      <c r="A234" s="2">
        <v>2</v>
      </c>
      <c r="B234" s="3" t="s">
        <v>150</v>
      </c>
      <c r="C234" s="3">
        <v>1834680.25</v>
      </c>
      <c r="D234" s="3">
        <v>0</v>
      </c>
      <c r="E234" s="3">
        <v>64.53</v>
      </c>
      <c r="F234" s="3">
        <v>3.3530000000000002</v>
      </c>
      <c r="G234" s="3">
        <v>217.1650042</v>
      </c>
      <c r="H234" s="3">
        <v>7.4409999999999998</v>
      </c>
      <c r="K234" t="str">
        <v>2</v>
      </c>
      <c r="L234" t="str">
        <v>21-10-2011</v>
      </c>
      <c r="M234" t="str">
        <v>1834680.25</v>
      </c>
      <c r="N234" t="str">
        <v>0</v>
      </c>
      <c r="O234" t="str">
        <v>64.53</v>
      </c>
      <c r="P234" t="str">
        <v>3.353</v>
      </c>
      <c r="Q234" t="str">
        <v>217.1650042</v>
      </c>
      <c r="R234" t="str">
        <v>7.441</v>
      </c>
      <c r="U234" t="s">
        <v>817</v>
      </c>
      <c r="V234" s="12" t="s">
        <v>148</v>
      </c>
      <c r="W234" t="s">
        <v>1089</v>
      </c>
      <c r="X234" t="s">
        <v>239</v>
      </c>
      <c r="Y234" t="s">
        <v>1090</v>
      </c>
      <c r="Z234" t="s">
        <v>599</v>
      </c>
      <c r="AA234" t="s">
        <v>1091</v>
      </c>
      <c r="AB234" t="s">
        <v>1088</v>
      </c>
      <c r="AC234" t="s">
        <v>148</v>
      </c>
    </row>
    <row r="235" spans="1:29">
      <c r="A235" s="2">
        <v>2</v>
      </c>
      <c r="B235" s="3" t="s">
        <v>152</v>
      </c>
      <c r="C235" s="3">
        <v>1769296.25</v>
      </c>
      <c r="D235" s="3">
        <v>0</v>
      </c>
      <c r="E235" s="3">
        <v>65.87</v>
      </c>
      <c r="F235" s="3">
        <v>3.3719999999999999</v>
      </c>
      <c r="G235" s="3">
        <v>217.32518239999999</v>
      </c>
      <c r="H235" s="3">
        <v>7.4409999999999998</v>
      </c>
      <c r="K235" t="str">
        <v>2</v>
      </c>
      <c r="L235" t="str">
        <v>28-10-2011</v>
      </c>
      <c r="M235" t="str">
        <v>1769296.25</v>
      </c>
      <c r="N235" t="str">
        <v>0</v>
      </c>
      <c r="O235" t="str">
        <v>65.87</v>
      </c>
      <c r="P235" t="str">
        <v>3.372</v>
      </c>
      <c r="Q235" t="str">
        <v>217.3251824</v>
      </c>
      <c r="R235" t="str">
        <v>7.441</v>
      </c>
      <c r="U235" t="s">
        <v>817</v>
      </c>
      <c r="V235" s="12" t="s">
        <v>150</v>
      </c>
      <c r="W235" t="s">
        <v>1092</v>
      </c>
      <c r="X235" t="s">
        <v>239</v>
      </c>
      <c r="Y235" t="s">
        <v>1093</v>
      </c>
      <c r="Z235" t="s">
        <v>603</v>
      </c>
      <c r="AA235" t="s">
        <v>1094</v>
      </c>
      <c r="AB235" t="s">
        <v>1088</v>
      </c>
      <c r="AC235" t="s">
        <v>150</v>
      </c>
    </row>
    <row r="236" spans="1:29">
      <c r="A236" s="2">
        <v>2</v>
      </c>
      <c r="B236" s="4">
        <v>40644</v>
      </c>
      <c r="C236" s="3">
        <v>1959707.9</v>
      </c>
      <c r="D236" s="3">
        <v>0</v>
      </c>
      <c r="E236" s="3">
        <v>55.53</v>
      </c>
      <c r="F236" s="3">
        <v>3.3319999999999999</v>
      </c>
      <c r="G236" s="3">
        <v>217.48536050000001</v>
      </c>
      <c r="H236" s="3">
        <v>7.4409999999999998</v>
      </c>
      <c r="K236" t="str">
        <v>2</v>
      </c>
      <c r="L236" t="str">
        <v>40644</v>
      </c>
      <c r="M236" t="str">
        <v>1959707.9</v>
      </c>
      <c r="N236" t="str">
        <v>0</v>
      </c>
      <c r="O236" t="str">
        <v>55.53</v>
      </c>
      <c r="P236" t="str">
        <v>3.332</v>
      </c>
      <c r="Q236" t="str">
        <v>217.4853605</v>
      </c>
      <c r="R236" t="str">
        <v>7.441</v>
      </c>
      <c r="U236" t="s">
        <v>817</v>
      </c>
      <c r="V236" s="12" t="s">
        <v>152</v>
      </c>
      <c r="W236" t="s">
        <v>1095</v>
      </c>
      <c r="X236" t="s">
        <v>239</v>
      </c>
      <c r="Y236" t="s">
        <v>1096</v>
      </c>
      <c r="Z236" t="s">
        <v>607</v>
      </c>
      <c r="AA236" t="s">
        <v>1097</v>
      </c>
      <c r="AB236" t="s">
        <v>1088</v>
      </c>
      <c r="AC236" t="s">
        <v>152</v>
      </c>
    </row>
    <row r="237" spans="1:29">
      <c r="A237" s="2">
        <v>2</v>
      </c>
      <c r="B237" s="4">
        <v>40858</v>
      </c>
      <c r="C237" s="3">
        <v>1920725.15</v>
      </c>
      <c r="D237" s="3">
        <v>0</v>
      </c>
      <c r="E237" s="3">
        <v>59.33</v>
      </c>
      <c r="F237" s="3">
        <v>3.2970000000000002</v>
      </c>
      <c r="G237" s="3">
        <v>217.6455387</v>
      </c>
      <c r="H237" s="3">
        <v>7.4409999999999998</v>
      </c>
      <c r="K237" t="str">
        <v>2</v>
      </c>
      <c r="L237" t="str">
        <v>40858</v>
      </c>
      <c r="M237" t="str">
        <v>1920725.15</v>
      </c>
      <c r="N237" t="str">
        <v>0</v>
      </c>
      <c r="O237" t="str">
        <v>59.33</v>
      </c>
      <c r="P237" t="str">
        <v>3.297</v>
      </c>
      <c r="Q237" t="str">
        <v>217.6455387</v>
      </c>
      <c r="R237" t="str">
        <v>7.441</v>
      </c>
      <c r="U237" t="s">
        <v>817</v>
      </c>
      <c r="V237" s="12">
        <v>40644</v>
      </c>
      <c r="W237" t="s">
        <v>1098</v>
      </c>
      <c r="X237" t="s">
        <v>239</v>
      </c>
      <c r="Y237" t="s">
        <v>1099</v>
      </c>
      <c r="Z237" t="s">
        <v>611</v>
      </c>
      <c r="AA237" t="s">
        <v>1100</v>
      </c>
      <c r="AB237" t="s">
        <v>1088</v>
      </c>
      <c r="AC237">
        <v>40644</v>
      </c>
    </row>
    <row r="238" spans="1:29">
      <c r="A238" s="2">
        <v>2</v>
      </c>
      <c r="B238" s="3" t="s">
        <v>156</v>
      </c>
      <c r="C238" s="3">
        <v>1902762.5</v>
      </c>
      <c r="D238" s="3">
        <v>0</v>
      </c>
      <c r="E238" s="3">
        <v>62.01</v>
      </c>
      <c r="F238" s="3">
        <v>3.3079999999999998</v>
      </c>
      <c r="G238" s="3">
        <v>217.8670218</v>
      </c>
      <c r="H238" s="3">
        <v>7.4409999999999998</v>
      </c>
      <c r="K238" t="str">
        <v>2</v>
      </c>
      <c r="L238" t="str">
        <v>18-11-2011</v>
      </c>
      <c r="M238" t="str">
        <v>1902762.5</v>
      </c>
      <c r="N238" t="str">
        <v>0</v>
      </c>
      <c r="O238" t="str">
        <v>62.01</v>
      </c>
      <c r="P238" t="str">
        <v>3.308</v>
      </c>
      <c r="Q238" t="str">
        <v>217.8670218</v>
      </c>
      <c r="R238" t="str">
        <v>7.441</v>
      </c>
      <c r="U238" t="s">
        <v>817</v>
      </c>
      <c r="V238" s="12">
        <v>40858</v>
      </c>
      <c r="W238" t="s">
        <v>1101</v>
      </c>
      <c r="X238" t="s">
        <v>239</v>
      </c>
      <c r="Y238" t="s">
        <v>1102</v>
      </c>
      <c r="Z238" t="s">
        <v>615</v>
      </c>
      <c r="AA238" t="s">
        <v>1103</v>
      </c>
      <c r="AB238" t="s">
        <v>1088</v>
      </c>
      <c r="AC238">
        <v>40858</v>
      </c>
    </row>
    <row r="239" spans="1:29">
      <c r="A239" s="2">
        <v>2</v>
      </c>
      <c r="B239" s="3" t="s">
        <v>158</v>
      </c>
      <c r="C239" s="3">
        <v>2614202.2999999998</v>
      </c>
      <c r="D239" s="3">
        <v>1</v>
      </c>
      <c r="E239" s="3">
        <v>56.36</v>
      </c>
      <c r="F239" s="3">
        <v>3.2360000000000002</v>
      </c>
      <c r="G239" s="3">
        <v>218.11302689999999</v>
      </c>
      <c r="H239" s="3">
        <v>7.4409999999999998</v>
      </c>
      <c r="K239" t="str">
        <v>2</v>
      </c>
      <c r="L239" t="str">
        <v>25-11-2011</v>
      </c>
      <c r="M239" t="str">
        <v>2614202.3</v>
      </c>
      <c r="N239" t="str">
        <v>1</v>
      </c>
      <c r="O239" t="str">
        <v>56.36</v>
      </c>
      <c r="P239" t="str">
        <v>3.236</v>
      </c>
      <c r="Q239" t="str">
        <v>218.1130269</v>
      </c>
      <c r="R239" t="str">
        <v>7.441</v>
      </c>
      <c r="U239" t="s">
        <v>817</v>
      </c>
      <c r="V239" s="12" t="s">
        <v>156</v>
      </c>
      <c r="W239" t="s">
        <v>1104</v>
      </c>
      <c r="X239" t="s">
        <v>239</v>
      </c>
      <c r="Y239" t="s">
        <v>1105</v>
      </c>
      <c r="Z239" t="s">
        <v>619</v>
      </c>
      <c r="AA239" t="s">
        <v>1106</v>
      </c>
      <c r="AB239" t="s">
        <v>1088</v>
      </c>
      <c r="AC239" t="s">
        <v>156</v>
      </c>
    </row>
    <row r="240" spans="1:29">
      <c r="A240" s="2">
        <v>2</v>
      </c>
      <c r="B240" s="4">
        <v>40586</v>
      </c>
      <c r="C240" s="3">
        <v>1954952</v>
      </c>
      <c r="D240" s="3">
        <v>0</v>
      </c>
      <c r="E240" s="3">
        <v>48.74</v>
      </c>
      <c r="F240" s="3">
        <v>3.1720000000000002</v>
      </c>
      <c r="G240" s="3">
        <v>218.35903189999999</v>
      </c>
      <c r="H240" s="3">
        <v>7.4409999999999998</v>
      </c>
      <c r="K240" t="str">
        <v>2</v>
      </c>
      <c r="L240" t="str">
        <v>40586</v>
      </c>
      <c r="M240" t="str">
        <v>1954952</v>
      </c>
      <c r="N240" t="str">
        <v>0</v>
      </c>
      <c r="O240" t="str">
        <v>48.74</v>
      </c>
      <c r="P240" t="str">
        <v>3.172</v>
      </c>
      <c r="Q240" t="str">
        <v>218.3590319</v>
      </c>
      <c r="R240" t="str">
        <v>7.441</v>
      </c>
      <c r="U240" t="s">
        <v>817</v>
      </c>
      <c r="V240" s="12" t="s">
        <v>158</v>
      </c>
      <c r="W240" t="s">
        <v>1107</v>
      </c>
      <c r="X240" t="s">
        <v>237</v>
      </c>
      <c r="Y240" t="s">
        <v>1108</v>
      </c>
      <c r="Z240" t="s">
        <v>623</v>
      </c>
      <c r="AA240" t="s">
        <v>1109</v>
      </c>
      <c r="AB240" t="s">
        <v>1088</v>
      </c>
      <c r="AC240" t="s">
        <v>158</v>
      </c>
    </row>
    <row r="241" spans="1:29">
      <c r="A241" s="2">
        <v>2</v>
      </c>
      <c r="B241" s="4">
        <v>40798</v>
      </c>
      <c r="C241" s="3">
        <v>2290549.3199999998</v>
      </c>
      <c r="D241" s="3">
        <v>0</v>
      </c>
      <c r="E241" s="3">
        <v>41.76</v>
      </c>
      <c r="F241" s="3">
        <v>3.1579999999999999</v>
      </c>
      <c r="G241" s="3">
        <v>218.60503700000001</v>
      </c>
      <c r="H241" s="3">
        <v>7.4409999999999998</v>
      </c>
      <c r="K241" t="str">
        <v>2</v>
      </c>
      <c r="L241" t="str">
        <v>40798</v>
      </c>
      <c r="M241" t="str">
        <v>2290549.32</v>
      </c>
      <c r="N241" t="str">
        <v>0</v>
      </c>
      <c r="O241" t="str">
        <v>41.76</v>
      </c>
      <c r="P241" t="str">
        <v>3.158</v>
      </c>
      <c r="Q241" t="str">
        <v>218.605037</v>
      </c>
      <c r="R241" t="str">
        <v>7.441</v>
      </c>
      <c r="U241" t="s">
        <v>817</v>
      </c>
      <c r="V241" s="12">
        <v>40586</v>
      </c>
      <c r="W241" t="s">
        <v>1110</v>
      </c>
      <c r="X241" t="s">
        <v>239</v>
      </c>
      <c r="Y241" t="s">
        <v>1111</v>
      </c>
      <c r="Z241" t="s">
        <v>627</v>
      </c>
      <c r="AA241" t="s">
        <v>1112</v>
      </c>
      <c r="AB241" t="s">
        <v>1088</v>
      </c>
      <c r="AC241">
        <v>40586</v>
      </c>
    </row>
    <row r="242" spans="1:29">
      <c r="A242" s="2">
        <v>2</v>
      </c>
      <c r="B242" s="3" t="s">
        <v>162</v>
      </c>
      <c r="C242" s="3">
        <v>2432736.52</v>
      </c>
      <c r="D242" s="3">
        <v>0</v>
      </c>
      <c r="E242" s="3">
        <v>50.13</v>
      </c>
      <c r="F242" s="3">
        <v>3.1589999999999998</v>
      </c>
      <c r="G242" s="3">
        <v>218.8217928</v>
      </c>
      <c r="H242" s="3">
        <v>7.4409999999999998</v>
      </c>
      <c r="K242" t="str">
        <v>2</v>
      </c>
      <c r="L242" t="str">
        <v>16-12-2011</v>
      </c>
      <c r="M242" t="str">
        <v>2432736.52</v>
      </c>
      <c r="N242" t="str">
        <v>0</v>
      </c>
      <c r="O242" t="str">
        <v>50.13</v>
      </c>
      <c r="P242" t="str">
        <v>3.159</v>
      </c>
      <c r="Q242" t="str">
        <v>218.8217928</v>
      </c>
      <c r="R242" t="str">
        <v>7.441</v>
      </c>
      <c r="U242" t="s">
        <v>817</v>
      </c>
      <c r="V242" s="12">
        <v>40798</v>
      </c>
      <c r="W242" t="s">
        <v>1113</v>
      </c>
      <c r="X242" t="s">
        <v>239</v>
      </c>
      <c r="Y242" t="s">
        <v>1114</v>
      </c>
      <c r="Z242" t="s">
        <v>631</v>
      </c>
      <c r="AA242" t="s">
        <v>1115</v>
      </c>
      <c r="AB242" t="s">
        <v>1088</v>
      </c>
      <c r="AC242">
        <v>40798</v>
      </c>
    </row>
    <row r="243" spans="1:29">
      <c r="A243" s="2">
        <v>2</v>
      </c>
      <c r="B243" s="3" t="s">
        <v>164</v>
      </c>
      <c r="C243" s="3">
        <v>3224369.8</v>
      </c>
      <c r="D243" s="3">
        <v>0</v>
      </c>
      <c r="E243" s="3">
        <v>46.66</v>
      </c>
      <c r="F243" s="3">
        <v>3.1120000000000001</v>
      </c>
      <c r="G243" s="3">
        <v>218.9995495</v>
      </c>
      <c r="H243" s="3">
        <v>7.4409999999999998</v>
      </c>
      <c r="K243" t="str">
        <v>2</v>
      </c>
      <c r="L243" t="str">
        <v>23-12-2011</v>
      </c>
      <c r="M243" t="str">
        <v>3224369.8</v>
      </c>
      <c r="N243" t="str">
        <v>0</v>
      </c>
      <c r="O243" t="str">
        <v>46.66</v>
      </c>
      <c r="P243" t="str">
        <v>3.112</v>
      </c>
      <c r="Q243" t="str">
        <v>218.9995495</v>
      </c>
      <c r="R243" t="str">
        <v>7.441</v>
      </c>
      <c r="U243" t="s">
        <v>817</v>
      </c>
      <c r="V243" s="12" t="s">
        <v>162</v>
      </c>
      <c r="W243" t="s">
        <v>1116</v>
      </c>
      <c r="X243" t="s">
        <v>239</v>
      </c>
      <c r="Y243" t="s">
        <v>1117</v>
      </c>
      <c r="Z243" t="s">
        <v>635</v>
      </c>
      <c r="AA243" t="s">
        <v>1118</v>
      </c>
      <c r="AB243" t="s">
        <v>1088</v>
      </c>
      <c r="AC243" t="s">
        <v>162</v>
      </c>
    </row>
    <row r="244" spans="1:29">
      <c r="A244" s="2">
        <v>2</v>
      </c>
      <c r="B244" s="3" t="s">
        <v>166</v>
      </c>
      <c r="C244" s="3">
        <v>1874226.52</v>
      </c>
      <c r="D244" s="3">
        <v>1</v>
      </c>
      <c r="E244" s="3">
        <v>44.57</v>
      </c>
      <c r="F244" s="3">
        <v>3.129</v>
      </c>
      <c r="G244" s="3">
        <v>219.1773063</v>
      </c>
      <c r="H244" s="3">
        <v>7.4409999999999998</v>
      </c>
      <c r="K244" t="str">
        <v>2</v>
      </c>
      <c r="L244" t="str">
        <v>30-12-2011</v>
      </c>
      <c r="M244" t="str">
        <v>1874226.52</v>
      </c>
      <c r="N244" t="str">
        <v>1</v>
      </c>
      <c r="O244" t="str">
        <v>44.57</v>
      </c>
      <c r="P244" t="str">
        <v>3.129</v>
      </c>
      <c r="Q244" t="str">
        <v>219.1773063</v>
      </c>
      <c r="R244" t="str">
        <v>7.441</v>
      </c>
      <c r="U244" t="s">
        <v>817</v>
      </c>
      <c r="V244" s="12" t="s">
        <v>164</v>
      </c>
      <c r="W244" t="s">
        <v>1119</v>
      </c>
      <c r="X244" t="s">
        <v>239</v>
      </c>
      <c r="Y244" t="s">
        <v>1120</v>
      </c>
      <c r="Z244" t="s">
        <v>639</v>
      </c>
      <c r="AA244" t="s">
        <v>1121</v>
      </c>
      <c r="AB244" t="s">
        <v>1088</v>
      </c>
      <c r="AC244" t="s">
        <v>164</v>
      </c>
    </row>
    <row r="245" spans="1:29">
      <c r="A245" s="2">
        <v>2</v>
      </c>
      <c r="B245" s="4">
        <v>41061</v>
      </c>
      <c r="C245" s="3">
        <v>1799520.14</v>
      </c>
      <c r="D245" s="3">
        <v>0</v>
      </c>
      <c r="E245" s="3">
        <v>46.75</v>
      </c>
      <c r="F245" s="3">
        <v>3.157</v>
      </c>
      <c r="G245" s="3">
        <v>219.355063</v>
      </c>
      <c r="H245" s="3">
        <v>7.0570000000000004</v>
      </c>
      <c r="K245" t="str">
        <v>2</v>
      </c>
      <c r="L245" t="str">
        <v>41061</v>
      </c>
      <c r="M245" t="str">
        <v>1799520.14</v>
      </c>
      <c r="N245" t="str">
        <v>0</v>
      </c>
      <c r="O245" t="str">
        <v>46.75</v>
      </c>
      <c r="P245" t="str">
        <v>3.157</v>
      </c>
      <c r="Q245" t="str">
        <v>219.355063</v>
      </c>
      <c r="R245" t="str">
        <v>7.057</v>
      </c>
      <c r="U245" t="s">
        <v>817</v>
      </c>
      <c r="V245" s="12" t="s">
        <v>166</v>
      </c>
      <c r="W245" t="s">
        <v>1122</v>
      </c>
      <c r="X245" t="s">
        <v>237</v>
      </c>
      <c r="Y245" t="s">
        <v>1123</v>
      </c>
      <c r="Z245" t="s">
        <v>643</v>
      </c>
      <c r="AA245" t="s">
        <v>1124</v>
      </c>
      <c r="AB245" t="s">
        <v>1088</v>
      </c>
      <c r="AC245" t="s">
        <v>166</v>
      </c>
    </row>
    <row r="246" spans="1:29">
      <c r="A246" s="2">
        <v>2</v>
      </c>
      <c r="B246" s="3" t="s">
        <v>169</v>
      </c>
      <c r="C246" s="3">
        <v>1744725.48</v>
      </c>
      <c r="D246" s="3">
        <v>0</v>
      </c>
      <c r="E246" s="3">
        <v>45.99</v>
      </c>
      <c r="F246" s="3">
        <v>3.2610000000000001</v>
      </c>
      <c r="G246" s="3">
        <v>219.5328198</v>
      </c>
      <c r="H246" s="3">
        <v>7.0570000000000004</v>
      </c>
      <c r="K246" t="str">
        <v>2</v>
      </c>
      <c r="L246" t="str">
        <v>13-01-2012</v>
      </c>
      <c r="M246" t="str">
        <v>1744725.48</v>
      </c>
      <c r="N246" t="str">
        <v>0</v>
      </c>
      <c r="O246" t="str">
        <v>45.99</v>
      </c>
      <c r="P246" t="str">
        <v>3.261</v>
      </c>
      <c r="Q246" t="str">
        <v>219.5328198</v>
      </c>
      <c r="R246" t="str">
        <v>7.057</v>
      </c>
      <c r="U246" t="s">
        <v>817</v>
      </c>
      <c r="V246" s="12">
        <v>41061</v>
      </c>
      <c r="W246" t="s">
        <v>1125</v>
      </c>
      <c r="X246" t="s">
        <v>239</v>
      </c>
      <c r="Y246" t="s">
        <v>1126</v>
      </c>
      <c r="Z246" t="s">
        <v>647</v>
      </c>
      <c r="AA246" t="s">
        <v>1127</v>
      </c>
      <c r="AB246" t="s">
        <v>1128</v>
      </c>
      <c r="AC246">
        <v>41061</v>
      </c>
    </row>
    <row r="247" spans="1:29">
      <c r="A247" s="2">
        <v>2</v>
      </c>
      <c r="B247" s="3" t="s">
        <v>171</v>
      </c>
      <c r="C247" s="3">
        <v>1711769.11</v>
      </c>
      <c r="D247" s="3">
        <v>0</v>
      </c>
      <c r="E247" s="3">
        <v>51.7</v>
      </c>
      <c r="F247" s="3">
        <v>3.2679999999999998</v>
      </c>
      <c r="G247" s="3">
        <v>219.6258417</v>
      </c>
      <c r="H247" s="3">
        <v>7.0570000000000004</v>
      </c>
      <c r="K247" t="str">
        <v>2</v>
      </c>
      <c r="L247" t="str">
        <v>20-01-2012</v>
      </c>
      <c r="M247" t="str">
        <v>1711769.11</v>
      </c>
      <c r="N247" t="str">
        <v>0</v>
      </c>
      <c r="O247" t="str">
        <v>51.7</v>
      </c>
      <c r="P247" t="str">
        <v>3.268</v>
      </c>
      <c r="Q247" t="str">
        <v>219.6258417</v>
      </c>
      <c r="R247" t="str">
        <v>7.057</v>
      </c>
      <c r="U247" t="s">
        <v>817</v>
      </c>
      <c r="V247" s="12" t="s">
        <v>169</v>
      </c>
      <c r="W247" t="s">
        <v>1129</v>
      </c>
      <c r="X247" t="s">
        <v>239</v>
      </c>
      <c r="Y247" t="s">
        <v>1130</v>
      </c>
      <c r="Z247" t="s">
        <v>652</v>
      </c>
      <c r="AA247" t="s">
        <v>1131</v>
      </c>
      <c r="AB247" t="s">
        <v>1128</v>
      </c>
      <c r="AC247" t="s">
        <v>169</v>
      </c>
    </row>
    <row r="248" spans="1:29">
      <c r="A248" s="2">
        <v>2</v>
      </c>
      <c r="B248" s="3" t="s">
        <v>173</v>
      </c>
      <c r="C248" s="3">
        <v>1660906.14</v>
      </c>
      <c r="D248" s="3">
        <v>0</v>
      </c>
      <c r="E248" s="3">
        <v>50.5</v>
      </c>
      <c r="F248" s="3">
        <v>3.29</v>
      </c>
      <c r="G248" s="3">
        <v>219.71886359999999</v>
      </c>
      <c r="H248" s="3">
        <v>7.0570000000000004</v>
      </c>
      <c r="K248" t="str">
        <v>2</v>
      </c>
      <c r="L248" t="str">
        <v>27-01-2012</v>
      </c>
      <c r="M248" t="str">
        <v>1660906.14</v>
      </c>
      <c r="N248" t="str">
        <v>0</v>
      </c>
      <c r="O248" t="str">
        <v>50.5</v>
      </c>
      <c r="P248" t="str">
        <v>3.29</v>
      </c>
      <c r="Q248" t="str">
        <v>219.7188636</v>
      </c>
      <c r="R248" t="str">
        <v>7.057</v>
      </c>
      <c r="U248" t="s">
        <v>817</v>
      </c>
      <c r="V248" s="12" t="s">
        <v>171</v>
      </c>
      <c r="W248" t="s">
        <v>1132</v>
      </c>
      <c r="X248" t="s">
        <v>239</v>
      </c>
      <c r="Y248" t="s">
        <v>1133</v>
      </c>
      <c r="Z248" t="s">
        <v>656</v>
      </c>
      <c r="AA248" t="s">
        <v>1134</v>
      </c>
      <c r="AB248" t="s">
        <v>1128</v>
      </c>
      <c r="AC248" t="s">
        <v>171</v>
      </c>
    </row>
    <row r="249" spans="1:29">
      <c r="A249" s="2">
        <v>2</v>
      </c>
      <c r="B249" s="4">
        <v>40970</v>
      </c>
      <c r="C249" s="3">
        <v>1935299.94</v>
      </c>
      <c r="D249" s="3">
        <v>0</v>
      </c>
      <c r="E249" s="3">
        <v>55.21</v>
      </c>
      <c r="F249" s="3">
        <v>3.36</v>
      </c>
      <c r="G249" s="3">
        <v>219.81188539999999</v>
      </c>
      <c r="H249" s="3">
        <v>7.0570000000000004</v>
      </c>
      <c r="K249" t="str">
        <v>2</v>
      </c>
      <c r="L249" t="str">
        <v>40970</v>
      </c>
      <c r="M249" t="str">
        <v>1935299.94</v>
      </c>
      <c r="N249" t="str">
        <v>0</v>
      </c>
      <c r="O249" t="str">
        <v>55.21</v>
      </c>
      <c r="P249" t="str">
        <v>3.36</v>
      </c>
      <c r="Q249" t="str">
        <v>219.8118854</v>
      </c>
      <c r="R249" t="str">
        <v>7.057</v>
      </c>
      <c r="U249" t="s">
        <v>817</v>
      </c>
      <c r="V249" s="12" t="s">
        <v>173</v>
      </c>
      <c r="W249" t="s">
        <v>1135</v>
      </c>
      <c r="X249" t="s">
        <v>239</v>
      </c>
      <c r="Y249" t="s">
        <v>1136</v>
      </c>
      <c r="Z249" t="s">
        <v>660</v>
      </c>
      <c r="AA249" t="s">
        <v>1137</v>
      </c>
      <c r="AB249" t="s">
        <v>1128</v>
      </c>
      <c r="AC249" t="s">
        <v>173</v>
      </c>
    </row>
    <row r="250" spans="1:29">
      <c r="A250" s="2">
        <v>2</v>
      </c>
      <c r="B250" s="4">
        <v>41184</v>
      </c>
      <c r="C250" s="3">
        <v>2103322.6800000002</v>
      </c>
      <c r="D250" s="3">
        <v>1</v>
      </c>
      <c r="E250" s="3">
        <v>46.98</v>
      </c>
      <c r="F250" s="3">
        <v>3.4089999999999998</v>
      </c>
      <c r="G250" s="3">
        <v>219.90490729999999</v>
      </c>
      <c r="H250" s="3">
        <v>7.0570000000000004</v>
      </c>
      <c r="K250" t="str">
        <v>2</v>
      </c>
      <c r="L250" t="str">
        <v>41184</v>
      </c>
      <c r="M250" t="str">
        <v>2103322.68</v>
      </c>
      <c r="N250" t="str">
        <v>1</v>
      </c>
      <c r="O250" t="str">
        <v>46.98</v>
      </c>
      <c r="P250" t="str">
        <v>3.409</v>
      </c>
      <c r="Q250" t="str">
        <v>219.9049073</v>
      </c>
      <c r="R250" t="str">
        <v>7.057</v>
      </c>
      <c r="U250" t="s">
        <v>817</v>
      </c>
      <c r="V250" s="12">
        <v>40970</v>
      </c>
      <c r="W250" t="s">
        <v>1138</v>
      </c>
      <c r="X250" t="s">
        <v>239</v>
      </c>
      <c r="Y250" t="s">
        <v>1139</v>
      </c>
      <c r="Z250" t="s">
        <v>664</v>
      </c>
      <c r="AA250" t="s">
        <v>1140</v>
      </c>
      <c r="AB250" t="s">
        <v>1128</v>
      </c>
      <c r="AC250">
        <v>40970</v>
      </c>
    </row>
    <row r="251" spans="1:29">
      <c r="A251" s="2">
        <v>2</v>
      </c>
      <c r="B251" s="3" t="s">
        <v>177</v>
      </c>
      <c r="C251" s="3">
        <v>2196688.46</v>
      </c>
      <c r="D251" s="3">
        <v>0</v>
      </c>
      <c r="E251" s="3">
        <v>43.82</v>
      </c>
      <c r="F251" s="3">
        <v>3.51</v>
      </c>
      <c r="G251" s="3">
        <v>220.06519929999999</v>
      </c>
      <c r="H251" s="3">
        <v>7.0570000000000004</v>
      </c>
      <c r="K251" t="str">
        <v>2</v>
      </c>
      <c r="L251" t="str">
        <v>17-02-2012</v>
      </c>
      <c r="M251" t="str">
        <v>2196688.46</v>
      </c>
      <c r="N251" t="str">
        <v>0</v>
      </c>
      <c r="O251" t="str">
        <v>43.82</v>
      </c>
      <c r="P251" t="str">
        <v>3.51</v>
      </c>
      <c r="Q251" t="str">
        <v>220.0651993</v>
      </c>
      <c r="R251" t="str">
        <v>7.057</v>
      </c>
      <c r="U251" t="s">
        <v>817</v>
      </c>
      <c r="V251" s="12">
        <v>41184</v>
      </c>
      <c r="W251" t="s">
        <v>1141</v>
      </c>
      <c r="X251" t="s">
        <v>237</v>
      </c>
      <c r="Y251" t="s">
        <v>1142</v>
      </c>
      <c r="Z251" t="s">
        <v>668</v>
      </c>
      <c r="AA251" t="s">
        <v>1143</v>
      </c>
      <c r="AB251" t="s">
        <v>1128</v>
      </c>
      <c r="AC251">
        <v>41184</v>
      </c>
    </row>
    <row r="252" spans="1:29">
      <c r="A252" s="2">
        <v>2</v>
      </c>
      <c r="B252" s="3" t="s">
        <v>179</v>
      </c>
      <c r="C252" s="3">
        <v>1861802.7</v>
      </c>
      <c r="D252" s="3">
        <v>0</v>
      </c>
      <c r="E252" s="3">
        <v>54.63</v>
      </c>
      <c r="F252" s="3">
        <v>3.5550000000000002</v>
      </c>
      <c r="G252" s="3">
        <v>220.27594400000001</v>
      </c>
      <c r="H252" s="3">
        <v>7.0570000000000004</v>
      </c>
      <c r="K252" t="str">
        <v>2</v>
      </c>
      <c r="L252" t="str">
        <v>24-02-2012</v>
      </c>
      <c r="M252" t="str">
        <v>1861802.7</v>
      </c>
      <c r="N252" t="str">
        <v>0</v>
      </c>
      <c r="O252" t="str">
        <v>54.63</v>
      </c>
      <c r="P252" t="str">
        <v>3.555</v>
      </c>
      <c r="Q252" t="str">
        <v>220.275944</v>
      </c>
      <c r="R252" t="str">
        <v>7.057</v>
      </c>
      <c r="U252" t="s">
        <v>817</v>
      </c>
      <c r="V252" s="12" t="s">
        <v>177</v>
      </c>
      <c r="W252" t="s">
        <v>1144</v>
      </c>
      <c r="X252" t="s">
        <v>239</v>
      </c>
      <c r="Y252" t="s">
        <v>1145</v>
      </c>
      <c r="Z252" t="s">
        <v>672</v>
      </c>
      <c r="AA252" t="s">
        <v>1146</v>
      </c>
      <c r="AB252" t="s">
        <v>1128</v>
      </c>
      <c r="AC252" t="s">
        <v>177</v>
      </c>
    </row>
    <row r="253" spans="1:29">
      <c r="A253" s="2">
        <v>2</v>
      </c>
      <c r="B253" s="4">
        <v>40942</v>
      </c>
      <c r="C253" s="3">
        <v>1952555.66</v>
      </c>
      <c r="D253" s="3">
        <v>0</v>
      </c>
      <c r="E253" s="3">
        <v>58.79</v>
      </c>
      <c r="F253" s="3">
        <v>3.63</v>
      </c>
      <c r="G253" s="3">
        <v>220.48668860000001</v>
      </c>
      <c r="H253" s="3">
        <v>7.0570000000000004</v>
      </c>
      <c r="K253" t="str">
        <v>2</v>
      </c>
      <c r="L253" t="str">
        <v>40942</v>
      </c>
      <c r="M253" t="str">
        <v>1952555.66</v>
      </c>
      <c r="N253" t="str">
        <v>0</v>
      </c>
      <c r="O253" t="str">
        <v>58.79</v>
      </c>
      <c r="P253" t="str">
        <v>3.63</v>
      </c>
      <c r="Q253" t="str">
        <v>220.4866886</v>
      </c>
      <c r="R253" t="str">
        <v>7.057</v>
      </c>
      <c r="U253" t="s">
        <v>817</v>
      </c>
      <c r="V253" s="12" t="s">
        <v>179</v>
      </c>
      <c r="W253" t="s">
        <v>1147</v>
      </c>
      <c r="X253" t="s">
        <v>239</v>
      </c>
      <c r="Y253" t="s">
        <v>1148</v>
      </c>
      <c r="Z253" t="s">
        <v>676</v>
      </c>
      <c r="AA253" t="s">
        <v>1149</v>
      </c>
      <c r="AB253" t="s">
        <v>1128</v>
      </c>
      <c r="AC253" t="s">
        <v>179</v>
      </c>
    </row>
    <row r="254" spans="1:29">
      <c r="A254" s="2">
        <v>2</v>
      </c>
      <c r="B254" s="4">
        <v>41155</v>
      </c>
      <c r="C254" s="3">
        <v>1937628.26</v>
      </c>
      <c r="D254" s="3">
        <v>0</v>
      </c>
      <c r="E254" s="3">
        <v>57.11</v>
      </c>
      <c r="F254" s="3">
        <v>3.669</v>
      </c>
      <c r="G254" s="3">
        <v>220.69743320000001</v>
      </c>
      <c r="H254" s="3">
        <v>7.0570000000000004</v>
      </c>
      <c r="K254" t="str">
        <v>2</v>
      </c>
      <c r="L254" t="str">
        <v>41155</v>
      </c>
      <c r="M254" t="str">
        <v>1937628.26</v>
      </c>
      <c r="N254" t="str">
        <v>0</v>
      </c>
      <c r="O254" t="str">
        <v>57.11</v>
      </c>
      <c r="P254" t="str">
        <v>3.669</v>
      </c>
      <c r="Q254" t="str">
        <v>220.6974332</v>
      </c>
      <c r="R254" t="str">
        <v>7.057</v>
      </c>
      <c r="U254" t="s">
        <v>817</v>
      </c>
      <c r="V254" s="12">
        <v>40942</v>
      </c>
      <c r="W254" t="s">
        <v>1150</v>
      </c>
      <c r="X254" t="s">
        <v>239</v>
      </c>
      <c r="Y254" t="s">
        <v>1151</v>
      </c>
      <c r="Z254" t="s">
        <v>680</v>
      </c>
      <c r="AA254" t="s">
        <v>1152</v>
      </c>
      <c r="AB254" t="s">
        <v>1128</v>
      </c>
      <c r="AC254">
        <v>40942</v>
      </c>
    </row>
    <row r="255" spans="1:29">
      <c r="A255" s="2">
        <v>2</v>
      </c>
      <c r="B255" s="3" t="s">
        <v>183</v>
      </c>
      <c r="C255" s="3">
        <v>1976082.13</v>
      </c>
      <c r="D255" s="3">
        <v>0</v>
      </c>
      <c r="E255" s="3">
        <v>63.68</v>
      </c>
      <c r="F255" s="3">
        <v>3.734</v>
      </c>
      <c r="G255" s="3">
        <v>220.84984679999999</v>
      </c>
      <c r="H255" s="3">
        <v>7.0570000000000004</v>
      </c>
      <c r="K255" t="str">
        <v>2</v>
      </c>
      <c r="L255" t="str">
        <v>16-03-2012</v>
      </c>
      <c r="M255" t="str">
        <v>1976082.13</v>
      </c>
      <c r="N255" t="str">
        <v>0</v>
      </c>
      <c r="O255" t="str">
        <v>63.68</v>
      </c>
      <c r="P255" t="str">
        <v>3.734</v>
      </c>
      <c r="Q255" t="str">
        <v>220.8498468</v>
      </c>
      <c r="R255" t="str">
        <v>7.057</v>
      </c>
      <c r="U255" t="s">
        <v>817</v>
      </c>
      <c r="V255" s="12">
        <v>41155</v>
      </c>
      <c r="W255" t="s">
        <v>1153</v>
      </c>
      <c r="X255" t="s">
        <v>239</v>
      </c>
      <c r="Y255" t="s">
        <v>1154</v>
      </c>
      <c r="Z255" t="s">
        <v>684</v>
      </c>
      <c r="AA255" t="s">
        <v>1155</v>
      </c>
      <c r="AB255" t="s">
        <v>1128</v>
      </c>
      <c r="AC255">
        <v>41155</v>
      </c>
    </row>
    <row r="256" spans="1:29">
      <c r="A256" s="2">
        <v>2</v>
      </c>
      <c r="B256" s="3" t="s">
        <v>185</v>
      </c>
      <c r="C256" s="3">
        <v>1790439.16</v>
      </c>
      <c r="D256" s="3">
        <v>0</v>
      </c>
      <c r="E256" s="3">
        <v>64.010000000000005</v>
      </c>
      <c r="F256" s="3">
        <v>3.7869999999999999</v>
      </c>
      <c r="G256" s="3">
        <v>220.92448580000001</v>
      </c>
      <c r="H256" s="3">
        <v>7.0570000000000004</v>
      </c>
      <c r="K256" t="str">
        <v>2</v>
      </c>
      <c r="L256" t="str">
        <v>23-03-2012</v>
      </c>
      <c r="M256" t="str">
        <v>1790439.16</v>
      </c>
      <c r="N256" t="str">
        <v>0</v>
      </c>
      <c r="O256" t="str">
        <v>64.01</v>
      </c>
      <c r="P256" t="str">
        <v>3.787</v>
      </c>
      <c r="Q256" t="str">
        <v>220.9244858</v>
      </c>
      <c r="R256" t="str">
        <v>7.057</v>
      </c>
      <c r="U256" t="s">
        <v>817</v>
      </c>
      <c r="V256" s="12" t="s">
        <v>183</v>
      </c>
      <c r="W256" t="s">
        <v>1156</v>
      </c>
      <c r="X256" t="s">
        <v>239</v>
      </c>
      <c r="Y256" t="s">
        <v>1157</v>
      </c>
      <c r="Z256" t="s">
        <v>688</v>
      </c>
      <c r="AA256" t="s">
        <v>1158</v>
      </c>
      <c r="AB256" t="s">
        <v>1128</v>
      </c>
      <c r="AC256" t="s">
        <v>183</v>
      </c>
    </row>
    <row r="257" spans="1:29">
      <c r="A257" s="2">
        <v>2</v>
      </c>
      <c r="B257" s="3" t="s">
        <v>187</v>
      </c>
      <c r="C257" s="3">
        <v>1857480.84</v>
      </c>
      <c r="D257" s="3">
        <v>0</v>
      </c>
      <c r="E257" s="3">
        <v>66.83</v>
      </c>
      <c r="F257" s="3">
        <v>3.8450000000000002</v>
      </c>
      <c r="G257" s="3">
        <v>220.9991248</v>
      </c>
      <c r="H257" s="3">
        <v>7.0570000000000004</v>
      </c>
      <c r="K257" t="str">
        <v>2</v>
      </c>
      <c r="L257" t="str">
        <v>30-03-2012</v>
      </c>
      <c r="M257" t="str">
        <v>1857480.84</v>
      </c>
      <c r="N257" t="str">
        <v>0</v>
      </c>
      <c r="O257" t="str">
        <v>66.83</v>
      </c>
      <c r="P257" t="str">
        <v>3.845</v>
      </c>
      <c r="Q257" t="str">
        <v>220.9991248</v>
      </c>
      <c r="R257" t="str">
        <v>7.057</v>
      </c>
      <c r="U257" t="s">
        <v>817</v>
      </c>
      <c r="V257" s="12" t="s">
        <v>185</v>
      </c>
      <c r="W257" t="s">
        <v>1159</v>
      </c>
      <c r="X257" t="s">
        <v>239</v>
      </c>
      <c r="Y257" t="s">
        <v>1160</v>
      </c>
      <c r="Z257" t="s">
        <v>692</v>
      </c>
      <c r="AA257" t="s">
        <v>1161</v>
      </c>
      <c r="AB257" t="s">
        <v>1128</v>
      </c>
      <c r="AC257" t="s">
        <v>185</v>
      </c>
    </row>
    <row r="258" spans="1:29">
      <c r="A258" s="2">
        <v>2</v>
      </c>
      <c r="B258" s="4">
        <v>41064</v>
      </c>
      <c r="C258" s="3">
        <v>2129035.91</v>
      </c>
      <c r="D258" s="3">
        <v>0</v>
      </c>
      <c r="E258" s="3">
        <v>68.430000000000007</v>
      </c>
      <c r="F258" s="3">
        <v>3.891</v>
      </c>
      <c r="G258" s="3">
        <v>221.07376379999999</v>
      </c>
      <c r="H258" s="3">
        <v>6.891</v>
      </c>
      <c r="K258" t="str">
        <v>2</v>
      </c>
      <c r="L258" t="str">
        <v>41064</v>
      </c>
      <c r="M258" t="str">
        <v>2129035.91</v>
      </c>
      <c r="N258" t="str">
        <v>0</v>
      </c>
      <c r="O258" t="str">
        <v>68.43</v>
      </c>
      <c r="P258" t="str">
        <v>3.891</v>
      </c>
      <c r="Q258" t="str">
        <v>221.0737638</v>
      </c>
      <c r="R258" t="str">
        <v>6.891</v>
      </c>
      <c r="U258" t="s">
        <v>817</v>
      </c>
      <c r="V258" s="12" t="s">
        <v>187</v>
      </c>
      <c r="W258" t="s">
        <v>1162</v>
      </c>
      <c r="X258" t="s">
        <v>239</v>
      </c>
      <c r="Y258" t="s">
        <v>1163</v>
      </c>
      <c r="Z258" t="s">
        <v>696</v>
      </c>
      <c r="AA258" t="s">
        <v>1164</v>
      </c>
      <c r="AB258" t="s">
        <v>1128</v>
      </c>
      <c r="AC258" t="s">
        <v>187</v>
      </c>
    </row>
    <row r="259" spans="1:29">
      <c r="A259" s="2">
        <v>2</v>
      </c>
      <c r="B259" s="3" t="s">
        <v>190</v>
      </c>
      <c r="C259" s="3">
        <v>1935869.1</v>
      </c>
      <c r="D259" s="3">
        <v>0</v>
      </c>
      <c r="E259" s="3">
        <v>68.08</v>
      </c>
      <c r="F259" s="3">
        <v>3.891</v>
      </c>
      <c r="G259" s="3">
        <v>221.14840280000001</v>
      </c>
      <c r="H259" s="3">
        <v>6.891</v>
      </c>
      <c r="K259" t="str">
        <v>2</v>
      </c>
      <c r="L259" t="str">
        <v>13-04-2012</v>
      </c>
      <c r="M259" t="str">
        <v>1935869.1</v>
      </c>
      <c r="N259" t="str">
        <v>0</v>
      </c>
      <c r="O259" t="str">
        <v>68.08</v>
      </c>
      <c r="P259" t="str">
        <v>3.891</v>
      </c>
      <c r="Q259" t="str">
        <v>221.1484028</v>
      </c>
      <c r="R259" t="str">
        <v>6.891</v>
      </c>
      <c r="U259" t="s">
        <v>817</v>
      </c>
      <c r="V259" s="12">
        <v>41064</v>
      </c>
      <c r="W259" t="s">
        <v>1165</v>
      </c>
      <c r="X259" t="s">
        <v>239</v>
      </c>
      <c r="Y259" t="s">
        <v>1166</v>
      </c>
      <c r="Z259" t="s">
        <v>700</v>
      </c>
      <c r="AA259" t="s">
        <v>1167</v>
      </c>
      <c r="AB259" t="s">
        <v>1168</v>
      </c>
      <c r="AC259">
        <v>41064</v>
      </c>
    </row>
    <row r="260" spans="1:29">
      <c r="A260" s="2">
        <v>2</v>
      </c>
      <c r="B260" s="3" t="s">
        <v>192</v>
      </c>
      <c r="C260" s="3">
        <v>1847344.45</v>
      </c>
      <c r="D260" s="3">
        <v>0</v>
      </c>
      <c r="E260" s="3">
        <v>65.69</v>
      </c>
      <c r="F260" s="3">
        <v>3.8769999999999998</v>
      </c>
      <c r="G260" s="3">
        <v>221.20210739999999</v>
      </c>
      <c r="H260" s="3">
        <v>6.891</v>
      </c>
      <c r="K260" t="str">
        <v>2</v>
      </c>
      <c r="L260" t="str">
        <v>20-04-2012</v>
      </c>
      <c r="M260" t="str">
        <v>1847344.45</v>
      </c>
      <c r="N260" t="str">
        <v>0</v>
      </c>
      <c r="O260" t="str">
        <v>65.69</v>
      </c>
      <c r="P260" t="str">
        <v>3.877</v>
      </c>
      <c r="Q260" t="str">
        <v>221.2021074</v>
      </c>
      <c r="R260" t="str">
        <v>6.891</v>
      </c>
      <c r="U260" t="s">
        <v>817</v>
      </c>
      <c r="V260" s="12" t="s">
        <v>190</v>
      </c>
      <c r="W260" t="s">
        <v>1169</v>
      </c>
      <c r="X260" t="s">
        <v>239</v>
      </c>
      <c r="Y260" t="s">
        <v>1170</v>
      </c>
      <c r="Z260" t="s">
        <v>700</v>
      </c>
      <c r="AA260" t="s">
        <v>1171</v>
      </c>
      <c r="AB260" t="s">
        <v>1168</v>
      </c>
      <c r="AC260" t="s">
        <v>190</v>
      </c>
    </row>
    <row r="261" spans="1:29">
      <c r="A261" s="2">
        <v>2</v>
      </c>
      <c r="B261" s="3" t="s">
        <v>194</v>
      </c>
      <c r="C261" s="3">
        <v>1764133.09</v>
      </c>
      <c r="D261" s="3">
        <v>0</v>
      </c>
      <c r="E261" s="3">
        <v>67.2</v>
      </c>
      <c r="F261" s="3">
        <v>3.8140000000000001</v>
      </c>
      <c r="G261" s="3">
        <v>221.25581199999999</v>
      </c>
      <c r="H261" s="3">
        <v>6.891</v>
      </c>
      <c r="K261" t="str">
        <v>2</v>
      </c>
      <c r="L261" t="str">
        <v>27-04-2012</v>
      </c>
      <c r="M261" t="str">
        <v>1764133.09</v>
      </c>
      <c r="N261" t="str">
        <v>0</v>
      </c>
      <c r="O261" t="str">
        <v>67.2</v>
      </c>
      <c r="P261" t="str">
        <v>3.814</v>
      </c>
      <c r="Q261" t="str">
        <v>221.255812</v>
      </c>
      <c r="R261" t="str">
        <v>6.891</v>
      </c>
      <c r="U261" t="s">
        <v>817</v>
      </c>
      <c r="V261" s="12" t="s">
        <v>192</v>
      </c>
      <c r="W261" t="s">
        <v>1172</v>
      </c>
      <c r="X261" t="s">
        <v>239</v>
      </c>
      <c r="Y261" t="s">
        <v>1173</v>
      </c>
      <c r="Z261" t="s">
        <v>708</v>
      </c>
      <c r="AA261" t="s">
        <v>1174</v>
      </c>
      <c r="AB261" t="s">
        <v>1168</v>
      </c>
      <c r="AC261" t="s">
        <v>192</v>
      </c>
    </row>
    <row r="262" spans="1:29">
      <c r="A262" s="2">
        <v>2</v>
      </c>
      <c r="B262" s="4">
        <v>41004</v>
      </c>
      <c r="C262" s="3">
        <v>1923957.09</v>
      </c>
      <c r="D262" s="3">
        <v>0</v>
      </c>
      <c r="E262" s="3">
        <v>76.73</v>
      </c>
      <c r="F262" s="3">
        <v>3.7490000000000001</v>
      </c>
      <c r="G262" s="3">
        <v>221.30951659999999</v>
      </c>
      <c r="H262" s="3">
        <v>6.891</v>
      </c>
      <c r="K262" t="str">
        <v>2</v>
      </c>
      <c r="L262" t="str">
        <v>41004</v>
      </c>
      <c r="M262" t="str">
        <v>1923957.09</v>
      </c>
      <c r="N262" t="str">
        <v>0</v>
      </c>
      <c r="O262" t="str">
        <v>76.73</v>
      </c>
      <c r="P262" t="str">
        <v>3.749</v>
      </c>
      <c r="Q262" t="str">
        <v>221.3095166</v>
      </c>
      <c r="R262" t="str">
        <v>6.891</v>
      </c>
      <c r="U262" t="s">
        <v>817</v>
      </c>
      <c r="V262" s="12" t="s">
        <v>194</v>
      </c>
      <c r="W262" t="s">
        <v>1175</v>
      </c>
      <c r="X262" t="s">
        <v>239</v>
      </c>
      <c r="Y262" t="s">
        <v>1176</v>
      </c>
      <c r="Z262" t="s">
        <v>712</v>
      </c>
      <c r="AA262" t="s">
        <v>1177</v>
      </c>
      <c r="AB262" t="s">
        <v>1168</v>
      </c>
      <c r="AC262" t="s">
        <v>194</v>
      </c>
    </row>
    <row r="263" spans="1:29">
      <c r="A263" s="2">
        <v>2</v>
      </c>
      <c r="B263" s="4">
        <v>41218</v>
      </c>
      <c r="C263" s="3">
        <v>1917520.99</v>
      </c>
      <c r="D263" s="3">
        <v>0</v>
      </c>
      <c r="E263" s="3">
        <v>73.87</v>
      </c>
      <c r="F263" s="3">
        <v>3.6880000000000002</v>
      </c>
      <c r="G263" s="3">
        <v>221.3632212</v>
      </c>
      <c r="H263" s="3">
        <v>6.891</v>
      </c>
      <c r="K263" t="str">
        <v>2</v>
      </c>
      <c r="L263" t="str">
        <v>41218</v>
      </c>
      <c r="M263" t="str">
        <v>1917520.99</v>
      </c>
      <c r="N263" t="str">
        <v>0</v>
      </c>
      <c r="O263" t="str">
        <v>73.87</v>
      </c>
      <c r="P263" t="str">
        <v>3.688</v>
      </c>
      <c r="Q263" t="str">
        <v>221.3632212</v>
      </c>
      <c r="R263" t="str">
        <v>6.891</v>
      </c>
      <c r="U263" t="s">
        <v>817</v>
      </c>
      <c r="V263" s="12">
        <v>41004</v>
      </c>
      <c r="W263" t="s">
        <v>1178</v>
      </c>
      <c r="X263" t="s">
        <v>239</v>
      </c>
      <c r="Y263" t="s">
        <v>1179</v>
      </c>
      <c r="Z263" t="s">
        <v>716</v>
      </c>
      <c r="AA263" t="s">
        <v>1180</v>
      </c>
      <c r="AB263" t="s">
        <v>1168</v>
      </c>
      <c r="AC263">
        <v>41004</v>
      </c>
    </row>
    <row r="264" spans="1:29">
      <c r="A264" s="2">
        <v>2</v>
      </c>
      <c r="B264" s="3" t="s">
        <v>198</v>
      </c>
      <c r="C264" s="3">
        <v>2000940.67</v>
      </c>
      <c r="D264" s="3">
        <v>0</v>
      </c>
      <c r="E264" s="3">
        <v>71.27</v>
      </c>
      <c r="F264" s="3">
        <v>3.63</v>
      </c>
      <c r="G264" s="3">
        <v>221.38033100000001</v>
      </c>
      <c r="H264" s="3">
        <v>6.891</v>
      </c>
      <c r="K264" t="str">
        <v>2</v>
      </c>
      <c r="L264" t="str">
        <v>18-05-2012</v>
      </c>
      <c r="M264" t="str">
        <v>2000940.67</v>
      </c>
      <c r="N264" t="str">
        <v>0</v>
      </c>
      <c r="O264" t="str">
        <v>71.27</v>
      </c>
      <c r="P264" t="str">
        <v>3.63</v>
      </c>
      <c r="Q264" t="str">
        <v>221.380331</v>
      </c>
      <c r="R264" t="str">
        <v>6.891</v>
      </c>
      <c r="U264" t="s">
        <v>817</v>
      </c>
      <c r="V264" s="12">
        <v>41218</v>
      </c>
      <c r="W264" t="s">
        <v>1181</v>
      </c>
      <c r="X264" t="s">
        <v>239</v>
      </c>
      <c r="Y264" t="s">
        <v>1182</v>
      </c>
      <c r="Z264" t="s">
        <v>720</v>
      </c>
      <c r="AA264" t="s">
        <v>1183</v>
      </c>
      <c r="AB264" t="s">
        <v>1168</v>
      </c>
      <c r="AC264">
        <v>41218</v>
      </c>
    </row>
    <row r="265" spans="1:29">
      <c r="A265" s="2">
        <v>2</v>
      </c>
      <c r="B265" s="3" t="s">
        <v>200</v>
      </c>
      <c r="C265" s="3">
        <v>1912791.09</v>
      </c>
      <c r="D265" s="3">
        <v>0</v>
      </c>
      <c r="E265" s="3">
        <v>78.19</v>
      </c>
      <c r="F265" s="3">
        <v>3.5609999999999999</v>
      </c>
      <c r="G265" s="3">
        <v>221.3828029</v>
      </c>
      <c r="H265" s="3">
        <v>6.891</v>
      </c>
      <c r="K265" t="str">
        <v>2</v>
      </c>
      <c r="L265" t="str">
        <v>25-05-2012</v>
      </c>
      <c r="M265" t="str">
        <v>1912791.09</v>
      </c>
      <c r="N265" t="str">
        <v>0</v>
      </c>
      <c r="O265" t="str">
        <v>78.19</v>
      </c>
      <c r="P265" t="str">
        <v>3.561</v>
      </c>
      <c r="Q265" t="str">
        <v>221.3828029</v>
      </c>
      <c r="R265" t="str">
        <v>6.891</v>
      </c>
      <c r="U265" t="s">
        <v>817</v>
      </c>
      <c r="V265" s="12" t="s">
        <v>198</v>
      </c>
      <c r="W265" t="s">
        <v>1184</v>
      </c>
      <c r="X265" t="s">
        <v>239</v>
      </c>
      <c r="Y265" t="s">
        <v>493</v>
      </c>
      <c r="Z265" t="s">
        <v>680</v>
      </c>
      <c r="AA265" t="s">
        <v>1185</v>
      </c>
      <c r="AB265" t="s">
        <v>1168</v>
      </c>
      <c r="AC265" t="s">
        <v>198</v>
      </c>
    </row>
    <row r="266" spans="1:29">
      <c r="A266" s="2">
        <v>2</v>
      </c>
      <c r="B266" s="4">
        <v>40914</v>
      </c>
      <c r="C266" s="3">
        <v>1910092.37</v>
      </c>
      <c r="D266" s="3">
        <v>0</v>
      </c>
      <c r="E266" s="3">
        <v>78.38</v>
      </c>
      <c r="F266" s="3">
        <v>3.5009999999999999</v>
      </c>
      <c r="G266" s="3">
        <v>221.38527479999999</v>
      </c>
      <c r="H266" s="3">
        <v>6.891</v>
      </c>
      <c r="K266" t="str">
        <v>2</v>
      </c>
      <c r="L266" t="str">
        <v>40914</v>
      </c>
      <c r="M266" t="str">
        <v>1910092.37</v>
      </c>
      <c r="N266" t="str">
        <v>0</v>
      </c>
      <c r="O266" t="str">
        <v>78.38</v>
      </c>
      <c r="P266" t="str">
        <v>3.501</v>
      </c>
      <c r="Q266" t="str">
        <v>221.3852748</v>
      </c>
      <c r="R266" t="str">
        <v>6.891</v>
      </c>
      <c r="U266" t="s">
        <v>817</v>
      </c>
      <c r="V266" s="12" t="s">
        <v>200</v>
      </c>
      <c r="W266" t="s">
        <v>1186</v>
      </c>
      <c r="X266" t="s">
        <v>239</v>
      </c>
      <c r="Y266" t="s">
        <v>1187</v>
      </c>
      <c r="Z266" t="s">
        <v>727</v>
      </c>
      <c r="AA266" t="s">
        <v>1188</v>
      </c>
      <c r="AB266" t="s">
        <v>1168</v>
      </c>
      <c r="AC266" t="s">
        <v>200</v>
      </c>
    </row>
    <row r="267" spans="1:29">
      <c r="A267" s="2">
        <v>2</v>
      </c>
      <c r="B267" s="4">
        <v>41127</v>
      </c>
      <c r="C267" s="3">
        <v>2010216.49</v>
      </c>
      <c r="D267" s="3">
        <v>0</v>
      </c>
      <c r="E267" s="3">
        <v>78.69</v>
      </c>
      <c r="F267" s="3">
        <v>3.452</v>
      </c>
      <c r="G267" s="3">
        <v>221.38774670000001</v>
      </c>
      <c r="H267" s="3">
        <v>6.891</v>
      </c>
      <c r="K267" t="str">
        <v>2</v>
      </c>
      <c r="L267" t="str">
        <v>41127</v>
      </c>
      <c r="M267" t="str">
        <v>2010216.49</v>
      </c>
      <c r="N267" t="str">
        <v>0</v>
      </c>
      <c r="O267" t="str">
        <v>78.69</v>
      </c>
      <c r="P267" t="str">
        <v>3.452</v>
      </c>
      <c r="Q267" t="str">
        <v>221.3877467</v>
      </c>
      <c r="R267" t="str">
        <v>6.891</v>
      </c>
      <c r="U267" t="s">
        <v>817</v>
      </c>
      <c r="V267" s="12">
        <v>40914</v>
      </c>
      <c r="W267" t="s">
        <v>1189</v>
      </c>
      <c r="X267" t="s">
        <v>239</v>
      </c>
      <c r="Y267" t="s">
        <v>1190</v>
      </c>
      <c r="Z267" t="s">
        <v>731</v>
      </c>
      <c r="AA267" t="s">
        <v>1191</v>
      </c>
      <c r="AB267" t="s">
        <v>1168</v>
      </c>
      <c r="AC267">
        <v>40914</v>
      </c>
    </row>
    <row r="268" spans="1:29">
      <c r="A268" s="2">
        <v>2</v>
      </c>
      <c r="B268" s="3" t="s">
        <v>204</v>
      </c>
      <c r="C268" s="3">
        <v>1962924.3</v>
      </c>
      <c r="D268" s="3">
        <v>0</v>
      </c>
      <c r="E268" s="3">
        <v>80.56</v>
      </c>
      <c r="F268" s="3">
        <v>3.3929999999999998</v>
      </c>
      <c r="G268" s="3">
        <v>221.4009901</v>
      </c>
      <c r="H268" s="3">
        <v>6.891</v>
      </c>
      <c r="K268" t="str">
        <v>2</v>
      </c>
      <c r="L268" t="str">
        <v>15-06-2012</v>
      </c>
      <c r="M268" t="str">
        <v>1962924.3</v>
      </c>
      <c r="N268" t="str">
        <v>0</v>
      </c>
      <c r="O268" t="str">
        <v>80.56</v>
      </c>
      <c r="P268" t="str">
        <v>3.393</v>
      </c>
      <c r="Q268" t="str">
        <v>221.4009901</v>
      </c>
      <c r="R268" t="str">
        <v>6.891</v>
      </c>
      <c r="U268" t="s">
        <v>817</v>
      </c>
      <c r="V268" s="12">
        <v>41127</v>
      </c>
      <c r="W268" t="s">
        <v>1192</v>
      </c>
      <c r="X268" t="s">
        <v>239</v>
      </c>
      <c r="Y268" t="s">
        <v>367</v>
      </c>
      <c r="Z268" t="s">
        <v>735</v>
      </c>
      <c r="AA268" t="s">
        <v>1193</v>
      </c>
      <c r="AB268" t="s">
        <v>1168</v>
      </c>
      <c r="AC268">
        <v>41127</v>
      </c>
    </row>
    <row r="269" spans="1:29">
      <c r="A269" s="2">
        <v>2</v>
      </c>
      <c r="B269" s="3" t="s">
        <v>206</v>
      </c>
      <c r="C269" s="3">
        <v>1887733.21</v>
      </c>
      <c r="D269" s="3">
        <v>0</v>
      </c>
      <c r="E269" s="3">
        <v>81.040000000000006</v>
      </c>
      <c r="F269" s="3">
        <v>3.3460000000000001</v>
      </c>
      <c r="G269" s="3">
        <v>221.44116220000001</v>
      </c>
      <c r="H269" s="3">
        <v>6.891</v>
      </c>
      <c r="K269" t="str">
        <v>2</v>
      </c>
      <c r="L269" t="str">
        <v>22-06-2012</v>
      </c>
      <c r="M269" t="str">
        <v>1887733.21</v>
      </c>
      <c r="N269" t="str">
        <v>0</v>
      </c>
      <c r="O269" t="str">
        <v>81.04</v>
      </c>
      <c r="P269" t="str">
        <v>3.346</v>
      </c>
      <c r="Q269" t="str">
        <v>221.4411622</v>
      </c>
      <c r="R269" t="str">
        <v>6.891</v>
      </c>
      <c r="U269" t="s">
        <v>817</v>
      </c>
      <c r="V269" s="12" t="s">
        <v>204</v>
      </c>
      <c r="W269" t="s">
        <v>1194</v>
      </c>
      <c r="X269" t="s">
        <v>239</v>
      </c>
      <c r="Y269" t="s">
        <v>1195</v>
      </c>
      <c r="Z269" t="s">
        <v>739</v>
      </c>
      <c r="AA269" t="s">
        <v>1196</v>
      </c>
      <c r="AB269" t="s">
        <v>1168</v>
      </c>
      <c r="AC269" t="s">
        <v>204</v>
      </c>
    </row>
    <row r="270" spans="1:29">
      <c r="A270" s="2">
        <v>2</v>
      </c>
      <c r="B270" s="3" t="s">
        <v>208</v>
      </c>
      <c r="C270" s="3">
        <v>1881046.12</v>
      </c>
      <c r="D270" s="3">
        <v>0</v>
      </c>
      <c r="E270" s="3">
        <v>86.32</v>
      </c>
      <c r="F270" s="3">
        <v>3.286</v>
      </c>
      <c r="G270" s="3">
        <v>221.48133429999999</v>
      </c>
      <c r="H270" s="3">
        <v>6.891</v>
      </c>
      <c r="K270" t="str">
        <v>2</v>
      </c>
      <c r="L270" t="str">
        <v>29-06-2012</v>
      </c>
      <c r="M270" t="str">
        <v>1881046.12</v>
      </c>
      <c r="N270" t="str">
        <v>0</v>
      </c>
      <c r="O270" t="str">
        <v>86.32</v>
      </c>
      <c r="P270" t="str">
        <v>3.286</v>
      </c>
      <c r="Q270" t="str">
        <v>221.4813343</v>
      </c>
      <c r="R270" t="str">
        <v>6.891</v>
      </c>
      <c r="U270" t="s">
        <v>817</v>
      </c>
      <c r="V270" s="12" t="s">
        <v>206</v>
      </c>
      <c r="W270" t="s">
        <v>1197</v>
      </c>
      <c r="X270" t="s">
        <v>239</v>
      </c>
      <c r="Y270" t="s">
        <v>1198</v>
      </c>
      <c r="Z270" t="s">
        <v>743</v>
      </c>
      <c r="AA270" t="s">
        <v>1199</v>
      </c>
      <c r="AB270" t="s">
        <v>1168</v>
      </c>
      <c r="AC270" t="s">
        <v>206</v>
      </c>
    </row>
    <row r="271" spans="1:29">
      <c r="A271" s="2">
        <v>2</v>
      </c>
      <c r="B271" s="4">
        <v>41067</v>
      </c>
      <c r="C271" s="3">
        <v>2041507.4</v>
      </c>
      <c r="D271" s="3">
        <v>0</v>
      </c>
      <c r="E271" s="3">
        <v>84.2</v>
      </c>
      <c r="F271" s="3">
        <v>3.2269999999999999</v>
      </c>
      <c r="G271" s="3">
        <v>221.52150639999999</v>
      </c>
      <c r="H271" s="3">
        <v>6.5650000000000004</v>
      </c>
      <c r="K271" t="str">
        <v>2</v>
      </c>
      <c r="L271" t="str">
        <v>41067</v>
      </c>
      <c r="M271" t="str">
        <v>2041507.4</v>
      </c>
      <c r="N271" t="str">
        <v>0</v>
      </c>
      <c r="O271" t="str">
        <v>84.2</v>
      </c>
      <c r="P271" t="str">
        <v>3.227</v>
      </c>
      <c r="Q271" t="str">
        <v>221.5215064</v>
      </c>
      <c r="R271" t="str">
        <v>6.565</v>
      </c>
      <c r="U271" t="s">
        <v>817</v>
      </c>
      <c r="V271" s="12" t="s">
        <v>208</v>
      </c>
      <c r="W271" t="s">
        <v>1200</v>
      </c>
      <c r="X271" t="s">
        <v>239</v>
      </c>
      <c r="Y271" t="s">
        <v>1201</v>
      </c>
      <c r="Z271" t="s">
        <v>747</v>
      </c>
      <c r="AA271" t="s">
        <v>1202</v>
      </c>
      <c r="AB271" t="s">
        <v>1168</v>
      </c>
      <c r="AC271" t="s">
        <v>208</v>
      </c>
    </row>
    <row r="272" spans="1:29">
      <c r="A272" s="2">
        <v>2</v>
      </c>
      <c r="B272" s="3" t="s">
        <v>211</v>
      </c>
      <c r="C272" s="3">
        <v>1830075.13</v>
      </c>
      <c r="D272" s="3">
        <v>0</v>
      </c>
      <c r="E272" s="3">
        <v>80.17</v>
      </c>
      <c r="F272" s="3">
        <v>3.2559999999999998</v>
      </c>
      <c r="G272" s="3">
        <v>221.56167840000001</v>
      </c>
      <c r="H272" s="3">
        <v>6.5650000000000004</v>
      </c>
      <c r="K272" t="str">
        <v>2</v>
      </c>
      <c r="L272" t="str">
        <v>13-07-2012</v>
      </c>
      <c r="M272" t="str">
        <v>1830075.13</v>
      </c>
      <c r="N272" t="str">
        <v>0</v>
      </c>
      <c r="O272" t="str">
        <v>80.17</v>
      </c>
      <c r="P272" t="str">
        <v>3.256</v>
      </c>
      <c r="Q272" t="str">
        <v>221.5616784</v>
      </c>
      <c r="R272" t="str">
        <v>6.565</v>
      </c>
      <c r="U272" t="s">
        <v>817</v>
      </c>
      <c r="V272" s="12">
        <v>41067</v>
      </c>
      <c r="W272" t="s">
        <v>1203</v>
      </c>
      <c r="X272" t="s">
        <v>239</v>
      </c>
      <c r="Y272" t="s">
        <v>1204</v>
      </c>
      <c r="Z272" t="s">
        <v>751</v>
      </c>
      <c r="AA272" t="s">
        <v>1205</v>
      </c>
      <c r="AB272" t="s">
        <v>1206</v>
      </c>
      <c r="AC272">
        <v>41067</v>
      </c>
    </row>
    <row r="273" spans="1:29">
      <c r="A273" s="2">
        <v>2</v>
      </c>
      <c r="B273" s="3" t="s">
        <v>213</v>
      </c>
      <c r="C273" s="3">
        <v>1819666.46</v>
      </c>
      <c r="D273" s="3">
        <v>0</v>
      </c>
      <c r="E273" s="3">
        <v>83.23</v>
      </c>
      <c r="F273" s="3">
        <v>3.3109999999999999</v>
      </c>
      <c r="G273" s="3">
        <v>221.57011230000001</v>
      </c>
      <c r="H273" s="3">
        <v>6.5650000000000004</v>
      </c>
      <c r="K273" t="str">
        <v>2</v>
      </c>
      <c r="L273" t="str">
        <v>20-07-2012</v>
      </c>
      <c r="M273" t="str">
        <v>1819666.46</v>
      </c>
      <c r="N273" t="str">
        <v>0</v>
      </c>
      <c r="O273" t="str">
        <v>83.23</v>
      </c>
      <c r="P273" t="str">
        <v>3.311</v>
      </c>
      <c r="Q273" t="str">
        <v>221.5701123</v>
      </c>
      <c r="R273" t="str">
        <v>6.565</v>
      </c>
      <c r="U273" t="s">
        <v>817</v>
      </c>
      <c r="V273" s="12" t="s">
        <v>211</v>
      </c>
      <c r="W273" t="s">
        <v>1207</v>
      </c>
      <c r="X273" t="s">
        <v>239</v>
      </c>
      <c r="Y273" t="s">
        <v>1208</v>
      </c>
      <c r="Z273" t="s">
        <v>756</v>
      </c>
      <c r="AA273" t="s">
        <v>1209</v>
      </c>
      <c r="AB273" t="s">
        <v>1206</v>
      </c>
      <c r="AC273" t="s">
        <v>211</v>
      </c>
    </row>
    <row r="274" spans="1:29">
      <c r="A274" s="2">
        <v>2</v>
      </c>
      <c r="B274" s="3" t="s">
        <v>215</v>
      </c>
      <c r="C274" s="3">
        <v>1757923.88</v>
      </c>
      <c r="D274" s="3">
        <v>0</v>
      </c>
      <c r="E274" s="3">
        <v>86.37</v>
      </c>
      <c r="F274" s="3">
        <v>3.407</v>
      </c>
      <c r="G274" s="3">
        <v>221.57854610000001</v>
      </c>
      <c r="H274" s="3">
        <v>6.5650000000000004</v>
      </c>
      <c r="K274" t="str">
        <v>2</v>
      </c>
      <c r="L274" t="str">
        <v>27-07-2012</v>
      </c>
      <c r="M274" t="str">
        <v>1757923.88</v>
      </c>
      <c r="N274" t="str">
        <v>0</v>
      </c>
      <c r="O274" t="str">
        <v>86.37</v>
      </c>
      <c r="P274" t="str">
        <v>3.407</v>
      </c>
      <c r="Q274" t="str">
        <v>221.5785461</v>
      </c>
      <c r="R274" t="str">
        <v>6.565</v>
      </c>
      <c r="U274" t="s">
        <v>817</v>
      </c>
      <c r="V274" s="12" t="s">
        <v>213</v>
      </c>
      <c r="W274" t="s">
        <v>1210</v>
      </c>
      <c r="X274" t="s">
        <v>239</v>
      </c>
      <c r="Y274" t="s">
        <v>1211</v>
      </c>
      <c r="Z274" t="s">
        <v>760</v>
      </c>
      <c r="AA274" t="s">
        <v>1212</v>
      </c>
      <c r="AB274" t="s">
        <v>1206</v>
      </c>
      <c r="AC274" t="s">
        <v>213</v>
      </c>
    </row>
    <row r="275" spans="1:29">
      <c r="A275" s="2">
        <v>2</v>
      </c>
      <c r="B275" s="4">
        <v>40976</v>
      </c>
      <c r="C275" s="3">
        <v>1946104.64</v>
      </c>
      <c r="D275" s="3">
        <v>0</v>
      </c>
      <c r="E275" s="3">
        <v>90.22</v>
      </c>
      <c r="F275" s="3">
        <v>3.4169999999999998</v>
      </c>
      <c r="G275" s="3">
        <v>221.58697989999999</v>
      </c>
      <c r="H275" s="3">
        <v>6.5650000000000004</v>
      </c>
      <c r="K275" t="str">
        <v>2</v>
      </c>
      <c r="L275" t="str">
        <v>40976</v>
      </c>
      <c r="M275" t="str">
        <v>1946104.64</v>
      </c>
      <c r="N275" t="str">
        <v>0</v>
      </c>
      <c r="O275" t="str">
        <v>90.22</v>
      </c>
      <c r="P275" t="str">
        <v>3.417</v>
      </c>
      <c r="Q275" t="str">
        <v>221.5869799</v>
      </c>
      <c r="R275" t="str">
        <v>6.565</v>
      </c>
      <c r="U275" t="s">
        <v>817</v>
      </c>
      <c r="V275" s="12" t="s">
        <v>215</v>
      </c>
      <c r="W275" t="s">
        <v>1213</v>
      </c>
      <c r="X275" t="s">
        <v>239</v>
      </c>
      <c r="Y275" t="s">
        <v>1214</v>
      </c>
      <c r="Z275" t="s">
        <v>764</v>
      </c>
      <c r="AA275" t="s">
        <v>1215</v>
      </c>
      <c r="AB275" t="s">
        <v>1206</v>
      </c>
      <c r="AC275" t="s">
        <v>215</v>
      </c>
    </row>
    <row r="276" spans="1:29">
      <c r="A276" s="2">
        <v>2</v>
      </c>
      <c r="B276" s="4">
        <v>41190</v>
      </c>
      <c r="C276" s="3">
        <v>1866719.96</v>
      </c>
      <c r="D276" s="3">
        <v>0</v>
      </c>
      <c r="E276" s="3">
        <v>88.55</v>
      </c>
      <c r="F276" s="3">
        <v>3.4940000000000002</v>
      </c>
      <c r="G276" s="3">
        <v>221.59541379999999</v>
      </c>
      <c r="H276" s="3">
        <v>6.5650000000000004</v>
      </c>
      <c r="K276" t="str">
        <v>2</v>
      </c>
      <c r="L276" t="str">
        <v>41190</v>
      </c>
      <c r="M276" t="str">
        <v>1866719.96</v>
      </c>
      <c r="N276" t="str">
        <v>0</v>
      </c>
      <c r="O276" t="str">
        <v>88.55</v>
      </c>
      <c r="P276" t="str">
        <v>3.494</v>
      </c>
      <c r="Q276" t="str">
        <v>221.5954138</v>
      </c>
      <c r="R276" t="str">
        <v>6.565</v>
      </c>
      <c r="U276" t="s">
        <v>817</v>
      </c>
      <c r="V276" s="12">
        <v>40976</v>
      </c>
      <c r="W276" t="s">
        <v>1216</v>
      </c>
      <c r="X276" t="s">
        <v>239</v>
      </c>
      <c r="Y276" t="s">
        <v>1217</v>
      </c>
      <c r="Z276" t="s">
        <v>768</v>
      </c>
      <c r="AA276" t="s">
        <v>1218</v>
      </c>
      <c r="AB276" t="s">
        <v>1206</v>
      </c>
      <c r="AC276">
        <v>40976</v>
      </c>
    </row>
    <row r="277" spans="1:29">
      <c r="A277" s="2">
        <v>2</v>
      </c>
      <c r="B277" s="3" t="s">
        <v>219</v>
      </c>
      <c r="C277" s="3">
        <v>1928016.01</v>
      </c>
      <c r="D277" s="3">
        <v>0</v>
      </c>
      <c r="E277" s="3">
        <v>84.79</v>
      </c>
      <c r="F277" s="3">
        <v>3.5710000000000002</v>
      </c>
      <c r="G277" s="3">
        <v>221.67514589999999</v>
      </c>
      <c r="H277" s="3">
        <v>6.5650000000000004</v>
      </c>
      <c r="K277" t="str">
        <v>2</v>
      </c>
      <c r="L277" t="str">
        <v>17-08-2012</v>
      </c>
      <c r="M277" t="str">
        <v>1928016.01</v>
      </c>
      <c r="N277" t="str">
        <v>0</v>
      </c>
      <c r="O277" t="str">
        <v>84.79</v>
      </c>
      <c r="P277" t="str">
        <v>3.571</v>
      </c>
      <c r="Q277" t="str">
        <v>221.6751459</v>
      </c>
      <c r="R277" t="str">
        <v>6.565</v>
      </c>
      <c r="U277" t="s">
        <v>817</v>
      </c>
      <c r="V277" s="12">
        <v>41190</v>
      </c>
      <c r="W277" t="s">
        <v>1219</v>
      </c>
      <c r="X277" t="s">
        <v>239</v>
      </c>
      <c r="Y277" t="s">
        <v>1220</v>
      </c>
      <c r="Z277" t="s">
        <v>772</v>
      </c>
      <c r="AA277" t="s">
        <v>1221</v>
      </c>
      <c r="AB277" t="s">
        <v>1206</v>
      </c>
      <c r="AC277">
        <v>41190</v>
      </c>
    </row>
    <row r="278" spans="1:29">
      <c r="A278" s="2">
        <v>2</v>
      </c>
      <c r="B278" s="3" t="s">
        <v>221</v>
      </c>
      <c r="C278" s="3">
        <v>1876788.15</v>
      </c>
      <c r="D278" s="3">
        <v>0</v>
      </c>
      <c r="E278" s="3">
        <v>76.91</v>
      </c>
      <c r="F278" s="3">
        <v>3.62</v>
      </c>
      <c r="G278" s="3">
        <v>221.8083518</v>
      </c>
      <c r="H278" s="3">
        <v>6.5650000000000004</v>
      </c>
      <c r="K278" t="str">
        <v>2</v>
      </c>
      <c r="L278" t="str">
        <v>24-08-2012</v>
      </c>
      <c r="M278" t="str">
        <v>1876788.15</v>
      </c>
      <c r="N278" t="str">
        <v>0</v>
      </c>
      <c r="O278" t="str">
        <v>76.91</v>
      </c>
      <c r="P278" t="str">
        <v>3.62</v>
      </c>
      <c r="Q278" t="str">
        <v>221.8083518</v>
      </c>
      <c r="R278" t="str">
        <v>6.565</v>
      </c>
      <c r="U278" t="s">
        <v>817</v>
      </c>
      <c r="V278" s="12" t="s">
        <v>219</v>
      </c>
      <c r="W278" t="s">
        <v>1222</v>
      </c>
      <c r="X278" t="s">
        <v>239</v>
      </c>
      <c r="Y278" t="s">
        <v>1223</v>
      </c>
      <c r="Z278" t="s">
        <v>776</v>
      </c>
      <c r="AA278" t="s">
        <v>1224</v>
      </c>
      <c r="AB278" t="s">
        <v>1206</v>
      </c>
      <c r="AC278" t="s">
        <v>219</v>
      </c>
    </row>
    <row r="279" spans="1:29">
      <c r="A279" s="2">
        <v>2</v>
      </c>
      <c r="B279" s="3" t="s">
        <v>223</v>
      </c>
      <c r="C279" s="3">
        <v>1947083.3</v>
      </c>
      <c r="D279" s="3">
        <v>0</v>
      </c>
      <c r="E279" s="3">
        <v>82.64</v>
      </c>
      <c r="F279" s="3">
        <v>3.6379999999999999</v>
      </c>
      <c r="G279" s="3">
        <v>221.94155760000001</v>
      </c>
      <c r="H279" s="3">
        <v>6.5650000000000004</v>
      </c>
      <c r="K279" t="str">
        <v>2</v>
      </c>
      <c r="L279" t="str">
        <v>31-08-2012</v>
      </c>
      <c r="M279" t="str">
        <v>1947083.3</v>
      </c>
      <c r="N279" t="str">
        <v>0</v>
      </c>
      <c r="O279" t="str">
        <v>82.64</v>
      </c>
      <c r="P279" t="str">
        <v>3.638</v>
      </c>
      <c r="Q279" t="str">
        <v>221.9415576</v>
      </c>
      <c r="R279" t="str">
        <v>6.565</v>
      </c>
      <c r="U279" t="s">
        <v>817</v>
      </c>
      <c r="V279" s="12" t="s">
        <v>221</v>
      </c>
      <c r="W279" t="s">
        <v>1225</v>
      </c>
      <c r="X279" t="s">
        <v>239</v>
      </c>
      <c r="Y279" t="s">
        <v>1226</v>
      </c>
      <c r="Z279" t="s">
        <v>780</v>
      </c>
      <c r="AA279" t="s">
        <v>1227</v>
      </c>
      <c r="AB279" t="s">
        <v>1206</v>
      </c>
      <c r="AC279" t="s">
        <v>221</v>
      </c>
    </row>
    <row r="280" spans="1:29">
      <c r="A280" s="2">
        <v>2</v>
      </c>
      <c r="B280" s="4">
        <v>41099</v>
      </c>
      <c r="C280" s="3">
        <v>1898777.07</v>
      </c>
      <c r="D280" s="3">
        <v>1</v>
      </c>
      <c r="E280" s="3">
        <v>87.65</v>
      </c>
      <c r="F280" s="3">
        <v>3.73</v>
      </c>
      <c r="G280" s="3">
        <v>222.07476349999999</v>
      </c>
      <c r="H280" s="3">
        <v>6.5650000000000004</v>
      </c>
      <c r="K280" t="str">
        <v>2</v>
      </c>
      <c r="L280" t="str">
        <v>41099</v>
      </c>
      <c r="M280" t="str">
        <v>1898777.07</v>
      </c>
      <c r="N280" t="str">
        <v>1</v>
      </c>
      <c r="O280" t="str">
        <v>87.65</v>
      </c>
      <c r="P280" t="str">
        <v>3.73</v>
      </c>
      <c r="Q280" t="str">
        <v>222.0747635</v>
      </c>
      <c r="R280" t="str">
        <v>6.565</v>
      </c>
      <c r="U280" t="s">
        <v>817</v>
      </c>
      <c r="V280" s="12" t="s">
        <v>223</v>
      </c>
      <c r="W280" t="s">
        <v>1228</v>
      </c>
      <c r="X280" t="s">
        <v>239</v>
      </c>
      <c r="Y280" t="s">
        <v>1229</v>
      </c>
      <c r="Z280" t="s">
        <v>562</v>
      </c>
      <c r="AA280" t="s">
        <v>1230</v>
      </c>
      <c r="AB280" t="s">
        <v>1206</v>
      </c>
      <c r="AC280" t="s">
        <v>223</v>
      </c>
    </row>
    <row r="281" spans="1:29">
      <c r="A281" s="2">
        <v>2</v>
      </c>
      <c r="B281" s="3" t="s">
        <v>226</v>
      </c>
      <c r="C281" s="3">
        <v>1814806.63</v>
      </c>
      <c r="D281" s="3">
        <v>0</v>
      </c>
      <c r="E281" s="3">
        <v>75.88</v>
      </c>
      <c r="F281" s="3">
        <v>3.7170000000000001</v>
      </c>
      <c r="G281" s="3">
        <v>222.21743950000001</v>
      </c>
      <c r="H281" s="3">
        <v>6.5650000000000004</v>
      </c>
      <c r="K281" t="str">
        <v>2</v>
      </c>
      <c r="L281" t="str">
        <v>14-09-2012</v>
      </c>
      <c r="M281" t="str">
        <v>1814806.63</v>
      </c>
      <c r="N281" t="str">
        <v>0</v>
      </c>
      <c r="O281" t="str">
        <v>75.88</v>
      </c>
      <c r="P281" t="str">
        <v>3.717</v>
      </c>
      <c r="Q281" t="str">
        <v>222.2174395</v>
      </c>
      <c r="R281" t="str">
        <v>6.565</v>
      </c>
      <c r="U281" t="s">
        <v>817</v>
      </c>
      <c r="V281" s="12">
        <v>41099</v>
      </c>
      <c r="W281" t="s">
        <v>1231</v>
      </c>
      <c r="X281" t="s">
        <v>237</v>
      </c>
      <c r="Y281" t="s">
        <v>1232</v>
      </c>
      <c r="Z281" t="s">
        <v>787</v>
      </c>
      <c r="AA281" t="s">
        <v>1233</v>
      </c>
      <c r="AB281" t="s">
        <v>1206</v>
      </c>
      <c r="AC281">
        <v>41099</v>
      </c>
    </row>
    <row r="282" spans="1:29">
      <c r="A282" s="2">
        <v>2</v>
      </c>
      <c r="B282" s="3" t="s">
        <v>228</v>
      </c>
      <c r="C282" s="3">
        <v>1829415.67</v>
      </c>
      <c r="D282" s="3">
        <v>0</v>
      </c>
      <c r="E282" s="3">
        <v>71.09</v>
      </c>
      <c r="F282" s="3">
        <v>3.7210000000000001</v>
      </c>
      <c r="G282" s="3">
        <v>222.41693620000001</v>
      </c>
      <c r="H282" s="3">
        <v>6.5650000000000004</v>
      </c>
      <c r="K282" t="str">
        <v>2</v>
      </c>
      <c r="L282" t="str">
        <v>21-09-2012</v>
      </c>
      <c r="M282" t="str">
        <v>1829415.67</v>
      </c>
      <c r="N282" t="str">
        <v>0</v>
      </c>
      <c r="O282" t="str">
        <v>71.09</v>
      </c>
      <c r="P282" t="str">
        <v>3.721</v>
      </c>
      <c r="Q282" t="str">
        <v>222.4169362</v>
      </c>
      <c r="R282" t="str">
        <v>6.565</v>
      </c>
      <c r="U282" t="s">
        <v>817</v>
      </c>
      <c r="V282" s="12" t="s">
        <v>226</v>
      </c>
      <c r="W282" t="s">
        <v>1234</v>
      </c>
      <c r="X282" t="s">
        <v>239</v>
      </c>
      <c r="Y282" t="s">
        <v>1235</v>
      </c>
      <c r="Z282" t="s">
        <v>791</v>
      </c>
      <c r="AA282" t="s">
        <v>1236</v>
      </c>
      <c r="AB282" t="s">
        <v>1206</v>
      </c>
      <c r="AC282" t="s">
        <v>226</v>
      </c>
    </row>
    <row r="283" spans="1:29">
      <c r="A283" s="2">
        <v>2</v>
      </c>
      <c r="B283" s="3" t="s">
        <v>230</v>
      </c>
      <c r="C283" s="3">
        <v>1746470.56</v>
      </c>
      <c r="D283" s="3">
        <v>0</v>
      </c>
      <c r="E283" s="3">
        <v>79.45</v>
      </c>
      <c r="F283" s="3">
        <v>3.6659999999999999</v>
      </c>
      <c r="G283" s="3">
        <v>222.61643290000001</v>
      </c>
      <c r="H283" s="3">
        <v>6.5650000000000004</v>
      </c>
      <c r="K283" t="str">
        <v>2</v>
      </c>
      <c r="L283" t="str">
        <v>28-09-2012</v>
      </c>
      <c r="M283" t="str">
        <v>1746470.56</v>
      </c>
      <c r="N283" t="str">
        <v>0</v>
      </c>
      <c r="O283" t="str">
        <v>79.45</v>
      </c>
      <c r="P283" t="str">
        <v>3.666</v>
      </c>
      <c r="Q283" t="str">
        <v>222.6164329</v>
      </c>
      <c r="R283" t="str">
        <v>6.565</v>
      </c>
      <c r="U283" t="s">
        <v>817</v>
      </c>
      <c r="V283" s="12" t="s">
        <v>228</v>
      </c>
      <c r="W283" t="s">
        <v>1237</v>
      </c>
      <c r="X283" t="s">
        <v>239</v>
      </c>
      <c r="Y283" t="s">
        <v>1238</v>
      </c>
      <c r="Z283" t="s">
        <v>795</v>
      </c>
      <c r="AA283" t="s">
        <v>1239</v>
      </c>
      <c r="AB283" t="s">
        <v>1206</v>
      </c>
      <c r="AC283" t="s">
        <v>228</v>
      </c>
    </row>
    <row r="284" spans="1:29">
      <c r="A284" s="2">
        <v>2</v>
      </c>
      <c r="B284" s="4">
        <v>41039</v>
      </c>
      <c r="C284" s="3">
        <v>1998321.04</v>
      </c>
      <c r="D284" s="3">
        <v>0</v>
      </c>
      <c r="E284" s="3">
        <v>70.27</v>
      </c>
      <c r="F284" s="3">
        <v>3.617</v>
      </c>
      <c r="G284" s="3">
        <v>222.8159296</v>
      </c>
      <c r="H284" s="3">
        <v>6.17</v>
      </c>
      <c r="K284" t="str">
        <v>2</v>
      </c>
      <c r="L284" t="str">
        <v>41039</v>
      </c>
      <c r="M284" t="str">
        <v>1998321.04</v>
      </c>
      <c r="N284" t="str">
        <v>0</v>
      </c>
      <c r="O284" t="str">
        <v>70.27</v>
      </c>
      <c r="P284" t="str">
        <v>3.617</v>
      </c>
      <c r="Q284" t="str">
        <v>222.8159296</v>
      </c>
      <c r="R284" t="str">
        <v>6.17</v>
      </c>
      <c r="U284" t="s">
        <v>817</v>
      </c>
      <c r="V284" s="12" t="s">
        <v>230</v>
      </c>
      <c r="W284" t="s">
        <v>1240</v>
      </c>
      <c r="X284" t="s">
        <v>239</v>
      </c>
      <c r="Y284" t="s">
        <v>1241</v>
      </c>
      <c r="Z284" t="s">
        <v>799</v>
      </c>
      <c r="AA284" t="s">
        <v>1242</v>
      </c>
      <c r="AB284" t="s">
        <v>1206</v>
      </c>
      <c r="AC284" t="s">
        <v>230</v>
      </c>
    </row>
    <row r="285" spans="1:29">
      <c r="A285" s="2">
        <v>2</v>
      </c>
      <c r="B285" s="4">
        <v>41253</v>
      </c>
      <c r="C285" s="3">
        <v>1900745.13</v>
      </c>
      <c r="D285" s="3">
        <v>0</v>
      </c>
      <c r="E285" s="3">
        <v>60.97</v>
      </c>
      <c r="F285" s="3">
        <v>3.601</v>
      </c>
      <c r="G285" s="3">
        <v>223.0154263</v>
      </c>
      <c r="H285" s="3">
        <v>6.17</v>
      </c>
      <c r="K285" t="str">
        <v>2</v>
      </c>
      <c r="L285" t="str">
        <v>41253</v>
      </c>
      <c r="M285" t="str">
        <v>1900745.13</v>
      </c>
      <c r="N285" t="str">
        <v>0</v>
      </c>
      <c r="O285" t="str">
        <v>60.97</v>
      </c>
      <c r="P285" t="str">
        <v>3.601</v>
      </c>
      <c r="Q285" t="str">
        <v>223.0154263</v>
      </c>
      <c r="R285" t="str">
        <v>6.17</v>
      </c>
      <c r="U285" t="s">
        <v>817</v>
      </c>
      <c r="V285" s="12">
        <v>41039</v>
      </c>
      <c r="W285" t="s">
        <v>1243</v>
      </c>
      <c r="X285" t="s">
        <v>239</v>
      </c>
      <c r="Y285" t="s">
        <v>1244</v>
      </c>
      <c r="Z285" t="s">
        <v>803</v>
      </c>
      <c r="AA285" t="s">
        <v>1245</v>
      </c>
      <c r="AB285" t="s">
        <v>1246</v>
      </c>
      <c r="AC285">
        <v>41039</v>
      </c>
    </row>
    <row r="286" spans="1:29">
      <c r="A286" s="2">
        <v>2</v>
      </c>
      <c r="B286" s="3" t="s">
        <v>234</v>
      </c>
      <c r="C286" s="3">
        <v>1847990.41</v>
      </c>
      <c r="D286" s="3">
        <v>0</v>
      </c>
      <c r="E286" s="3">
        <v>68.08</v>
      </c>
      <c r="F286" s="3">
        <v>3.5939999999999999</v>
      </c>
      <c r="G286" s="3">
        <v>223.05980769999999</v>
      </c>
      <c r="H286" s="3">
        <v>6.17</v>
      </c>
      <c r="K286" t="str">
        <v>2</v>
      </c>
      <c r="L286" t="str">
        <v>19-10-2012</v>
      </c>
      <c r="M286" t="str">
        <v>1847990.41</v>
      </c>
      <c r="N286" t="str">
        <v>0</v>
      </c>
      <c r="O286" t="str">
        <v>68.08</v>
      </c>
      <c r="P286" t="str">
        <v>3.594</v>
      </c>
      <c r="Q286" t="str">
        <v>223.0598077</v>
      </c>
      <c r="R286" t="str">
        <v>6.17</v>
      </c>
      <c r="U286" t="s">
        <v>817</v>
      </c>
      <c r="V286" s="12">
        <v>41253</v>
      </c>
      <c r="W286" t="s">
        <v>1247</v>
      </c>
      <c r="X286" t="s">
        <v>239</v>
      </c>
      <c r="Y286" t="s">
        <v>1248</v>
      </c>
      <c r="Z286" t="s">
        <v>808</v>
      </c>
      <c r="AA286" t="s">
        <v>1249</v>
      </c>
      <c r="AB286" t="s">
        <v>1246</v>
      </c>
      <c r="AC286">
        <v>41253</v>
      </c>
    </row>
    <row r="287" spans="1:29">
      <c r="A287" s="2">
        <v>2</v>
      </c>
      <c r="B287" s="3" t="s">
        <v>236</v>
      </c>
      <c r="C287" s="3">
        <v>1834458.35</v>
      </c>
      <c r="D287" s="3">
        <v>0</v>
      </c>
      <c r="E287" s="3">
        <v>69.790000000000006</v>
      </c>
      <c r="F287" s="3">
        <v>3.5059999999999998</v>
      </c>
      <c r="G287" s="3">
        <v>223.0783366</v>
      </c>
      <c r="H287" s="3">
        <v>6.17</v>
      </c>
      <c r="K287" t="str">
        <v>2</v>
      </c>
      <c r="L287" t="str">
        <v>26-10-2012</v>
      </c>
      <c r="M287" t="str">
        <v>1834458.35</v>
      </c>
      <c r="N287" t="str">
        <v>0</v>
      </c>
      <c r="O287" t="str">
        <v>69.79</v>
      </c>
      <c r="P287" t="str">
        <v>3.506</v>
      </c>
      <c r="Q287" t="str">
        <v>223.0783366</v>
      </c>
      <c r="R287" t="str">
        <v>6.17</v>
      </c>
      <c r="U287" t="s">
        <v>817</v>
      </c>
      <c r="V287" s="12" t="s">
        <v>234</v>
      </c>
      <c r="W287" t="s">
        <v>1250</v>
      </c>
      <c r="X287" t="s">
        <v>239</v>
      </c>
      <c r="Y287" t="s">
        <v>1170</v>
      </c>
      <c r="Z287" t="s">
        <v>534</v>
      </c>
      <c r="AA287" t="s">
        <v>1251</v>
      </c>
      <c r="AB287" t="s">
        <v>1246</v>
      </c>
      <c r="AC287" t="s">
        <v>234</v>
      </c>
    </row>
    <row r="288" spans="1:29">
      <c r="A288" s="2">
        <v>3</v>
      </c>
      <c r="B288" s="4">
        <v>40300</v>
      </c>
      <c r="C288" s="3">
        <v>461622.22</v>
      </c>
      <c r="D288" s="3">
        <v>0</v>
      </c>
      <c r="E288" s="3">
        <v>45.71</v>
      </c>
      <c r="F288" s="3">
        <v>2.5720000000000001</v>
      </c>
      <c r="G288" s="3">
        <v>214.42488119999999</v>
      </c>
      <c r="H288" s="3">
        <v>7.3680000000000003</v>
      </c>
      <c r="K288" t="str">
        <v>3</v>
      </c>
      <c r="L288" t="str">
        <v>40300</v>
      </c>
      <c r="M288" t="str">
        <v>461622.22</v>
      </c>
      <c r="N288" t="str">
        <v>0</v>
      </c>
      <c r="O288" t="str">
        <v>45.71</v>
      </c>
      <c r="P288" t="str">
        <v>2.572</v>
      </c>
      <c r="Q288" t="str">
        <v>214.4248812</v>
      </c>
      <c r="R288" t="str">
        <v>7.368</v>
      </c>
      <c r="U288" t="s">
        <v>817</v>
      </c>
      <c r="V288" s="12" t="s">
        <v>236</v>
      </c>
      <c r="W288" t="s">
        <v>1252</v>
      </c>
      <c r="X288" t="s">
        <v>239</v>
      </c>
      <c r="Y288" t="s">
        <v>1253</v>
      </c>
      <c r="Z288" t="s">
        <v>815</v>
      </c>
      <c r="AA288" t="s">
        <v>1254</v>
      </c>
      <c r="AB288" t="s">
        <v>1246</v>
      </c>
      <c r="AC288" t="s">
        <v>236</v>
      </c>
    </row>
    <row r="289" spans="1:29">
      <c r="A289" s="2">
        <v>3</v>
      </c>
      <c r="B289" s="4">
        <v>40514</v>
      </c>
      <c r="C289" s="3">
        <v>420728.96</v>
      </c>
      <c r="D289" s="3">
        <v>1</v>
      </c>
      <c r="E289" s="3">
        <v>47.93</v>
      </c>
      <c r="F289" s="3">
        <v>2.548</v>
      </c>
      <c r="G289" s="3">
        <v>214.5747916</v>
      </c>
      <c r="H289" s="3">
        <v>7.3680000000000003</v>
      </c>
      <c r="K289" t="str">
        <v>3</v>
      </c>
      <c r="L289" t="str">
        <v>40514</v>
      </c>
      <c r="M289" t="str">
        <v>420728.96</v>
      </c>
      <c r="N289" t="str">
        <v>1</v>
      </c>
      <c r="O289" t="str">
        <v>47.93</v>
      </c>
      <c r="P289" t="str">
        <v>2.548</v>
      </c>
      <c r="Q289" t="str">
        <v>214.5747916</v>
      </c>
      <c r="R289" t="str">
        <v>7.368</v>
      </c>
      <c r="U289" t="s">
        <v>1255</v>
      </c>
      <c r="V289" s="12">
        <v>40300</v>
      </c>
      <c r="W289" t="s">
        <v>1256</v>
      </c>
      <c r="X289" t="s">
        <v>239</v>
      </c>
      <c r="Y289" t="s">
        <v>1257</v>
      </c>
      <c r="Z289" t="s">
        <v>241</v>
      </c>
      <c r="AA289" t="s">
        <v>1258</v>
      </c>
      <c r="AB289" t="s">
        <v>1259</v>
      </c>
      <c r="AC289">
        <v>40300</v>
      </c>
    </row>
    <row r="290" spans="1:29">
      <c r="A290" s="2">
        <v>3</v>
      </c>
      <c r="B290" s="3" t="s">
        <v>11</v>
      </c>
      <c r="C290" s="3">
        <v>421642.19</v>
      </c>
      <c r="D290" s="3">
        <v>0</v>
      </c>
      <c r="E290" s="3">
        <v>47.07</v>
      </c>
      <c r="F290" s="3">
        <v>2.5139999999999998</v>
      </c>
      <c r="G290" s="3">
        <v>214.61988679999999</v>
      </c>
      <c r="H290" s="3">
        <v>7.3680000000000003</v>
      </c>
      <c r="K290" t="str">
        <v>3</v>
      </c>
      <c r="L290" t="str">
        <v>19-02-2010</v>
      </c>
      <c r="M290" t="str">
        <v>421642.19</v>
      </c>
      <c r="N290" t="str">
        <v>0</v>
      </c>
      <c r="O290" t="str">
        <v>47.07</v>
      </c>
      <c r="P290" t="str">
        <v>2.514</v>
      </c>
      <c r="Q290" t="str">
        <v>214.6198868</v>
      </c>
      <c r="R290" t="str">
        <v>7.368</v>
      </c>
      <c r="U290" t="s">
        <v>1255</v>
      </c>
      <c r="V290" s="12">
        <v>40514</v>
      </c>
      <c r="W290" t="s">
        <v>1260</v>
      </c>
      <c r="X290" t="s">
        <v>237</v>
      </c>
      <c r="Y290" t="s">
        <v>1261</v>
      </c>
      <c r="Z290" t="s">
        <v>246</v>
      </c>
      <c r="AA290" t="s">
        <v>1262</v>
      </c>
      <c r="AB290" t="s">
        <v>1259</v>
      </c>
      <c r="AC290">
        <v>40514</v>
      </c>
    </row>
    <row r="291" spans="1:29">
      <c r="A291" s="2">
        <v>3</v>
      </c>
      <c r="B291" s="3" t="s">
        <v>13</v>
      </c>
      <c r="C291" s="3">
        <v>407204.86</v>
      </c>
      <c r="D291" s="3">
        <v>0</v>
      </c>
      <c r="E291" s="3">
        <v>52.05</v>
      </c>
      <c r="F291" s="3">
        <v>2.5609999999999999</v>
      </c>
      <c r="G291" s="3">
        <v>214.64751269999999</v>
      </c>
      <c r="H291" s="3">
        <v>7.3680000000000003</v>
      </c>
      <c r="K291" t="str">
        <v>3</v>
      </c>
      <c r="L291" t="str">
        <v>26-02-2010</v>
      </c>
      <c r="M291" t="str">
        <v>407204.86</v>
      </c>
      <c r="N291" t="str">
        <v>0</v>
      </c>
      <c r="O291" t="str">
        <v>52.05</v>
      </c>
      <c r="P291" t="str">
        <v>2.561</v>
      </c>
      <c r="Q291" t="str">
        <v>214.6475127</v>
      </c>
      <c r="R291" t="str">
        <v>7.368</v>
      </c>
      <c r="U291" t="s">
        <v>1255</v>
      </c>
      <c r="V291" s="12" t="s">
        <v>11</v>
      </c>
      <c r="W291" t="s">
        <v>1263</v>
      </c>
      <c r="X291" t="s">
        <v>239</v>
      </c>
      <c r="Y291" t="s">
        <v>1264</v>
      </c>
      <c r="Z291" t="s">
        <v>250</v>
      </c>
      <c r="AA291" t="s">
        <v>1265</v>
      </c>
      <c r="AB291" t="s">
        <v>1259</v>
      </c>
      <c r="AC291" t="s">
        <v>11</v>
      </c>
    </row>
    <row r="292" spans="1:29">
      <c r="A292" s="2">
        <v>3</v>
      </c>
      <c r="B292" s="4">
        <v>40301</v>
      </c>
      <c r="C292" s="3">
        <v>415202.04</v>
      </c>
      <c r="D292" s="3">
        <v>0</v>
      </c>
      <c r="E292" s="3">
        <v>53.04</v>
      </c>
      <c r="F292" s="3">
        <v>2.625</v>
      </c>
      <c r="G292" s="3">
        <v>214.6751386</v>
      </c>
      <c r="H292" s="3">
        <v>7.3680000000000003</v>
      </c>
      <c r="K292" t="str">
        <v>3</v>
      </c>
      <c r="L292" t="str">
        <v>40301</v>
      </c>
      <c r="M292" t="str">
        <v>415202.04</v>
      </c>
      <c r="N292" t="str">
        <v>0</v>
      </c>
      <c r="O292" t="str">
        <v>53.04</v>
      </c>
      <c r="P292" t="str">
        <v>2.625</v>
      </c>
      <c r="Q292" t="str">
        <v>214.6751386</v>
      </c>
      <c r="R292" t="str">
        <v>7.368</v>
      </c>
      <c r="U292" t="s">
        <v>1255</v>
      </c>
      <c r="V292" s="12" t="s">
        <v>13</v>
      </c>
      <c r="W292" t="s">
        <v>1266</v>
      </c>
      <c r="X292" t="s">
        <v>239</v>
      </c>
      <c r="Y292" t="s">
        <v>1267</v>
      </c>
      <c r="Z292" t="s">
        <v>254</v>
      </c>
      <c r="AA292" t="s">
        <v>1268</v>
      </c>
      <c r="AB292" t="s">
        <v>1259</v>
      </c>
      <c r="AC292" t="s">
        <v>13</v>
      </c>
    </row>
    <row r="293" spans="1:29">
      <c r="A293" s="2">
        <v>3</v>
      </c>
      <c r="B293" s="4">
        <v>40515</v>
      </c>
      <c r="C293" s="3">
        <v>384200.69</v>
      </c>
      <c r="D293" s="3">
        <v>0</v>
      </c>
      <c r="E293" s="3">
        <v>63.08</v>
      </c>
      <c r="F293" s="3">
        <v>2.6669999999999998</v>
      </c>
      <c r="G293" s="3">
        <v>214.70276459999999</v>
      </c>
      <c r="H293" s="3">
        <v>7.3680000000000003</v>
      </c>
      <c r="K293" t="str">
        <v>3</v>
      </c>
      <c r="L293" t="str">
        <v>40515</v>
      </c>
      <c r="M293" t="str">
        <v>384200.69</v>
      </c>
      <c r="N293" t="str">
        <v>0</v>
      </c>
      <c r="O293" t="str">
        <v>63.08</v>
      </c>
      <c r="P293" t="str">
        <v>2.667</v>
      </c>
      <c r="Q293" t="str">
        <v>214.7027646</v>
      </c>
      <c r="R293" t="str">
        <v>7.368</v>
      </c>
      <c r="U293" t="s">
        <v>1255</v>
      </c>
      <c r="V293" s="12">
        <v>40301</v>
      </c>
      <c r="W293" t="s">
        <v>1269</v>
      </c>
      <c r="X293" t="s">
        <v>239</v>
      </c>
      <c r="Y293" t="s">
        <v>1270</v>
      </c>
      <c r="Z293" t="s">
        <v>258</v>
      </c>
      <c r="AA293" t="s">
        <v>1271</v>
      </c>
      <c r="AB293" t="s">
        <v>1259</v>
      </c>
      <c r="AC293">
        <v>40301</v>
      </c>
    </row>
    <row r="294" spans="1:29">
      <c r="A294" s="2">
        <v>3</v>
      </c>
      <c r="B294" s="3" t="s">
        <v>17</v>
      </c>
      <c r="C294" s="3">
        <v>375328.59</v>
      </c>
      <c r="D294" s="3">
        <v>0</v>
      </c>
      <c r="E294" s="3">
        <v>60.42</v>
      </c>
      <c r="F294" s="3">
        <v>2.72</v>
      </c>
      <c r="G294" s="3">
        <v>214.53012190000001</v>
      </c>
      <c r="H294" s="3">
        <v>7.3680000000000003</v>
      </c>
      <c r="K294" t="str">
        <v>3</v>
      </c>
      <c r="L294" t="str">
        <v>19-03-2010</v>
      </c>
      <c r="M294" t="str">
        <v>375328.59</v>
      </c>
      <c r="N294" t="str">
        <v>0</v>
      </c>
      <c r="O294" t="str">
        <v>60.42</v>
      </c>
      <c r="P294" t="str">
        <v>2.72</v>
      </c>
      <c r="Q294" t="str">
        <v>214.5301219</v>
      </c>
      <c r="R294" t="str">
        <v>7.368</v>
      </c>
      <c r="U294" t="s">
        <v>1255</v>
      </c>
      <c r="V294" s="12">
        <v>40515</v>
      </c>
      <c r="W294" t="s">
        <v>1272</v>
      </c>
      <c r="X294" t="s">
        <v>239</v>
      </c>
      <c r="Y294" t="s">
        <v>1273</v>
      </c>
      <c r="Z294" t="s">
        <v>262</v>
      </c>
      <c r="AA294" t="s">
        <v>1274</v>
      </c>
      <c r="AB294" t="s">
        <v>1259</v>
      </c>
      <c r="AC294">
        <v>40515</v>
      </c>
    </row>
    <row r="295" spans="1:29">
      <c r="A295" s="2">
        <v>3</v>
      </c>
      <c r="B295" s="3" t="s">
        <v>19</v>
      </c>
      <c r="C295" s="3">
        <v>359949.27</v>
      </c>
      <c r="D295" s="3">
        <v>0</v>
      </c>
      <c r="E295" s="3">
        <v>57.06</v>
      </c>
      <c r="F295" s="3">
        <v>2.7320000000000002</v>
      </c>
      <c r="G295" s="3">
        <v>214.32410110000001</v>
      </c>
      <c r="H295" s="3">
        <v>7.3680000000000003</v>
      </c>
      <c r="K295" t="str">
        <v>3</v>
      </c>
      <c r="L295" t="str">
        <v>26-03-2010</v>
      </c>
      <c r="M295" t="str">
        <v>359949.27</v>
      </c>
      <c r="N295" t="str">
        <v>0</v>
      </c>
      <c r="O295" t="str">
        <v>57.06</v>
      </c>
      <c r="P295" t="str">
        <v>2.732</v>
      </c>
      <c r="Q295" t="str">
        <v>214.3241011</v>
      </c>
      <c r="R295" t="str">
        <v>7.368</v>
      </c>
      <c r="U295" t="s">
        <v>1255</v>
      </c>
      <c r="V295" s="12" t="s">
        <v>17</v>
      </c>
      <c r="W295" t="s">
        <v>1275</v>
      </c>
      <c r="X295" t="s">
        <v>239</v>
      </c>
      <c r="Y295" t="s">
        <v>1276</v>
      </c>
      <c r="Z295" t="s">
        <v>266</v>
      </c>
      <c r="AA295" t="s">
        <v>1277</v>
      </c>
      <c r="AB295" t="s">
        <v>1259</v>
      </c>
      <c r="AC295" t="s">
        <v>17</v>
      </c>
    </row>
    <row r="296" spans="1:29">
      <c r="A296" s="2">
        <v>3</v>
      </c>
      <c r="B296" s="4">
        <v>40213</v>
      </c>
      <c r="C296" s="3">
        <v>423294.4</v>
      </c>
      <c r="D296" s="3">
        <v>0</v>
      </c>
      <c r="E296" s="3">
        <v>65.56</v>
      </c>
      <c r="F296" s="3">
        <v>2.7189999999999999</v>
      </c>
      <c r="G296" s="3">
        <v>214.1180803</v>
      </c>
      <c r="H296" s="3">
        <v>7.343</v>
      </c>
      <c r="K296" t="str">
        <v>3</v>
      </c>
      <c r="L296" t="str">
        <v>40213</v>
      </c>
      <c r="M296" t="str">
        <v>423294.4</v>
      </c>
      <c r="N296" t="str">
        <v>0</v>
      </c>
      <c r="O296" t="str">
        <v>65.56</v>
      </c>
      <c r="P296" t="str">
        <v>2.719</v>
      </c>
      <c r="Q296" t="str">
        <v>214.1180803</v>
      </c>
      <c r="R296" t="str">
        <v>7.343</v>
      </c>
      <c r="U296" t="s">
        <v>1255</v>
      </c>
      <c r="V296" s="12" t="s">
        <v>19</v>
      </c>
      <c r="W296" t="s">
        <v>1278</v>
      </c>
      <c r="X296" t="s">
        <v>239</v>
      </c>
      <c r="Y296" t="s">
        <v>1279</v>
      </c>
      <c r="Z296" t="s">
        <v>270</v>
      </c>
      <c r="AA296" t="s">
        <v>1280</v>
      </c>
      <c r="AB296" t="s">
        <v>1259</v>
      </c>
      <c r="AC296" t="s">
        <v>19</v>
      </c>
    </row>
    <row r="297" spans="1:29">
      <c r="A297" s="2">
        <v>3</v>
      </c>
      <c r="B297" s="4">
        <v>40425</v>
      </c>
      <c r="C297" s="3">
        <v>415870.28</v>
      </c>
      <c r="D297" s="3">
        <v>0</v>
      </c>
      <c r="E297" s="3">
        <v>68</v>
      </c>
      <c r="F297" s="3">
        <v>2.77</v>
      </c>
      <c r="G297" s="3">
        <v>213.9120595</v>
      </c>
      <c r="H297" s="3">
        <v>7.343</v>
      </c>
      <c r="K297" t="str">
        <v>3</v>
      </c>
      <c r="L297" t="str">
        <v>40425</v>
      </c>
      <c r="M297" t="str">
        <v>415870.28</v>
      </c>
      <c r="N297" t="str">
        <v>0</v>
      </c>
      <c r="O297" t="str">
        <v>68</v>
      </c>
      <c r="P297" t="str">
        <v>2.77</v>
      </c>
      <c r="Q297" t="str">
        <v>213.9120595</v>
      </c>
      <c r="R297" t="str">
        <v>7.343</v>
      </c>
      <c r="U297" t="s">
        <v>1255</v>
      </c>
      <c r="V297" s="12">
        <v>40213</v>
      </c>
      <c r="W297" t="s">
        <v>1281</v>
      </c>
      <c r="X297" t="s">
        <v>239</v>
      </c>
      <c r="Y297" t="s">
        <v>1282</v>
      </c>
      <c r="Z297" t="s">
        <v>274</v>
      </c>
      <c r="AA297" t="s">
        <v>1283</v>
      </c>
      <c r="AB297" t="s">
        <v>1284</v>
      </c>
      <c r="AC297">
        <v>40213</v>
      </c>
    </row>
    <row r="298" spans="1:29">
      <c r="A298" s="2">
        <v>3</v>
      </c>
      <c r="B298" s="3" t="s">
        <v>23</v>
      </c>
      <c r="C298" s="3">
        <v>354993.26</v>
      </c>
      <c r="D298" s="3">
        <v>0</v>
      </c>
      <c r="E298" s="3">
        <v>66.98</v>
      </c>
      <c r="F298" s="3">
        <v>2.8079999999999998</v>
      </c>
      <c r="G298" s="3">
        <v>213.77268889999999</v>
      </c>
      <c r="H298" s="3">
        <v>7.343</v>
      </c>
      <c r="K298" t="str">
        <v>3</v>
      </c>
      <c r="L298" t="str">
        <v>16-04-2010</v>
      </c>
      <c r="M298" t="str">
        <v>354993.26</v>
      </c>
      <c r="N298" t="str">
        <v>0</v>
      </c>
      <c r="O298" t="str">
        <v>66.98</v>
      </c>
      <c r="P298" t="str">
        <v>2.808</v>
      </c>
      <c r="Q298" t="str">
        <v>213.7726889</v>
      </c>
      <c r="R298" t="str">
        <v>7.343</v>
      </c>
      <c r="U298" t="s">
        <v>1255</v>
      </c>
      <c r="V298" s="12">
        <v>40425</v>
      </c>
      <c r="W298" t="s">
        <v>1285</v>
      </c>
      <c r="X298" t="s">
        <v>239</v>
      </c>
      <c r="Y298" t="s">
        <v>1286</v>
      </c>
      <c r="Z298" t="s">
        <v>279</v>
      </c>
      <c r="AA298" t="s">
        <v>1287</v>
      </c>
      <c r="AB298" t="s">
        <v>1284</v>
      </c>
      <c r="AC298">
        <v>40425</v>
      </c>
    </row>
    <row r="299" spans="1:29">
      <c r="A299" s="2">
        <v>3</v>
      </c>
      <c r="B299" s="3" t="s">
        <v>25</v>
      </c>
      <c r="C299" s="3">
        <v>339976.65</v>
      </c>
      <c r="D299" s="3">
        <v>0</v>
      </c>
      <c r="E299" s="3">
        <v>67.87</v>
      </c>
      <c r="F299" s="3">
        <v>2.7949999999999999</v>
      </c>
      <c r="G299" s="3">
        <v>213.72218520000001</v>
      </c>
      <c r="H299" s="3">
        <v>7.343</v>
      </c>
      <c r="K299" t="str">
        <v>3</v>
      </c>
      <c r="L299" t="str">
        <v>23-04-2010</v>
      </c>
      <c r="M299" t="str">
        <v>339976.65</v>
      </c>
      <c r="N299" t="str">
        <v>0</v>
      </c>
      <c r="O299" t="str">
        <v>67.87</v>
      </c>
      <c r="P299" t="str">
        <v>2.795</v>
      </c>
      <c r="Q299" t="str">
        <v>213.7221852</v>
      </c>
      <c r="R299" t="str">
        <v>7.343</v>
      </c>
      <c r="U299" t="s">
        <v>1255</v>
      </c>
      <c r="V299" s="12" t="s">
        <v>23</v>
      </c>
      <c r="W299" t="s">
        <v>1288</v>
      </c>
      <c r="X299" t="s">
        <v>239</v>
      </c>
      <c r="Y299" t="s">
        <v>857</v>
      </c>
      <c r="Z299" t="s">
        <v>283</v>
      </c>
      <c r="AA299" t="s">
        <v>1289</v>
      </c>
      <c r="AB299" t="s">
        <v>1284</v>
      </c>
      <c r="AC299" t="s">
        <v>23</v>
      </c>
    </row>
    <row r="300" spans="1:29">
      <c r="A300" s="2">
        <v>3</v>
      </c>
      <c r="B300" s="3" t="s">
        <v>27</v>
      </c>
      <c r="C300" s="3">
        <v>361248.39</v>
      </c>
      <c r="D300" s="3">
        <v>0</v>
      </c>
      <c r="E300" s="3">
        <v>70.239999999999995</v>
      </c>
      <c r="F300" s="3">
        <v>2.78</v>
      </c>
      <c r="G300" s="3">
        <v>213.67168150000001</v>
      </c>
      <c r="H300" s="3">
        <v>7.343</v>
      </c>
      <c r="K300" t="str">
        <v>3</v>
      </c>
      <c r="L300" t="str">
        <v>30-04-2010</v>
      </c>
      <c r="M300" t="str">
        <v>361248.39</v>
      </c>
      <c r="N300" t="str">
        <v>0</v>
      </c>
      <c r="O300" t="str">
        <v>70.24</v>
      </c>
      <c r="P300" t="str">
        <v>2.78</v>
      </c>
      <c r="Q300" t="str">
        <v>213.6716815</v>
      </c>
      <c r="R300" t="str">
        <v>7.343</v>
      </c>
      <c r="U300" t="s">
        <v>1255</v>
      </c>
      <c r="V300" s="12" t="s">
        <v>25</v>
      </c>
      <c r="W300" t="s">
        <v>1290</v>
      </c>
      <c r="X300" t="s">
        <v>239</v>
      </c>
      <c r="Y300" t="s">
        <v>1291</v>
      </c>
      <c r="Z300" t="s">
        <v>287</v>
      </c>
      <c r="AA300" t="s">
        <v>1292</v>
      </c>
      <c r="AB300" t="s">
        <v>1284</v>
      </c>
      <c r="AC300" t="s">
        <v>25</v>
      </c>
    </row>
    <row r="301" spans="1:29">
      <c r="A301" s="2">
        <v>3</v>
      </c>
      <c r="B301" s="4">
        <v>40364</v>
      </c>
      <c r="C301" s="3">
        <v>399323.86</v>
      </c>
      <c r="D301" s="3">
        <v>0</v>
      </c>
      <c r="E301" s="3">
        <v>73.47</v>
      </c>
      <c r="F301" s="3">
        <v>2.835</v>
      </c>
      <c r="G301" s="3">
        <v>213.6211778</v>
      </c>
      <c r="H301" s="3">
        <v>7.343</v>
      </c>
      <c r="K301" t="str">
        <v>3</v>
      </c>
      <c r="L301" t="str">
        <v>40364</v>
      </c>
      <c r="M301" t="str">
        <v>399323.86</v>
      </c>
      <c r="N301" t="str">
        <v>0</v>
      </c>
      <c r="O301" t="str">
        <v>73.47</v>
      </c>
      <c r="P301" t="str">
        <v>2.835</v>
      </c>
      <c r="Q301" t="str">
        <v>213.6211778</v>
      </c>
      <c r="R301" t="str">
        <v>7.343</v>
      </c>
      <c r="U301" t="s">
        <v>1255</v>
      </c>
      <c r="V301" s="12" t="s">
        <v>27</v>
      </c>
      <c r="W301" t="s">
        <v>1293</v>
      </c>
      <c r="X301" t="s">
        <v>239</v>
      </c>
      <c r="Y301" t="s">
        <v>1294</v>
      </c>
      <c r="Z301" t="s">
        <v>291</v>
      </c>
      <c r="AA301" t="s">
        <v>1295</v>
      </c>
      <c r="AB301" t="s">
        <v>1284</v>
      </c>
      <c r="AC301" t="s">
        <v>27</v>
      </c>
    </row>
    <row r="302" spans="1:29">
      <c r="A302" s="2">
        <v>3</v>
      </c>
      <c r="B302" s="3" t="s">
        <v>30</v>
      </c>
      <c r="C302" s="3">
        <v>384357.94</v>
      </c>
      <c r="D302" s="3">
        <v>0</v>
      </c>
      <c r="E302" s="3">
        <v>77.180000000000007</v>
      </c>
      <c r="F302" s="3">
        <v>2.8540000000000001</v>
      </c>
      <c r="G302" s="3">
        <v>213.61961389999999</v>
      </c>
      <c r="H302" s="3">
        <v>7.343</v>
      </c>
      <c r="K302" t="str">
        <v>3</v>
      </c>
      <c r="L302" t="str">
        <v>14-05-2010</v>
      </c>
      <c r="M302" t="str">
        <v>384357.94</v>
      </c>
      <c r="N302" t="str">
        <v>0</v>
      </c>
      <c r="O302" t="str">
        <v>77.18</v>
      </c>
      <c r="P302" t="str">
        <v>2.854</v>
      </c>
      <c r="Q302" t="str">
        <v>213.6196139</v>
      </c>
      <c r="R302" t="str">
        <v>7.343</v>
      </c>
      <c r="U302" t="s">
        <v>1255</v>
      </c>
      <c r="V302" s="12">
        <v>40364</v>
      </c>
      <c r="W302" t="s">
        <v>1296</v>
      </c>
      <c r="X302" t="s">
        <v>239</v>
      </c>
      <c r="Y302" t="s">
        <v>1297</v>
      </c>
      <c r="Z302" t="s">
        <v>295</v>
      </c>
      <c r="AA302" t="s">
        <v>1298</v>
      </c>
      <c r="AB302" t="s">
        <v>1284</v>
      </c>
      <c r="AC302">
        <v>40364</v>
      </c>
    </row>
    <row r="303" spans="1:29">
      <c r="A303" s="2">
        <v>3</v>
      </c>
      <c r="B303" s="3" t="s">
        <v>32</v>
      </c>
      <c r="C303" s="3">
        <v>343763.17</v>
      </c>
      <c r="D303" s="3">
        <v>0</v>
      </c>
      <c r="E303" s="3">
        <v>75.81</v>
      </c>
      <c r="F303" s="3">
        <v>2.8260000000000001</v>
      </c>
      <c r="G303" s="3">
        <v>213.91168859999999</v>
      </c>
      <c r="H303" s="3">
        <v>7.343</v>
      </c>
      <c r="K303" t="str">
        <v>3</v>
      </c>
      <c r="L303" t="str">
        <v>21-05-2010</v>
      </c>
      <c r="M303" t="str">
        <v>343763.17</v>
      </c>
      <c r="N303" t="str">
        <v>0</v>
      </c>
      <c r="O303" t="str">
        <v>75.81</v>
      </c>
      <c r="P303" t="str">
        <v>2.826</v>
      </c>
      <c r="Q303" t="str">
        <v>213.9116886</v>
      </c>
      <c r="R303" t="str">
        <v>7.343</v>
      </c>
      <c r="U303" t="s">
        <v>1255</v>
      </c>
      <c r="V303" s="12" t="s">
        <v>30</v>
      </c>
      <c r="W303" t="s">
        <v>1299</v>
      </c>
      <c r="X303" t="s">
        <v>239</v>
      </c>
      <c r="Y303" t="s">
        <v>1300</v>
      </c>
      <c r="Z303" t="s">
        <v>299</v>
      </c>
      <c r="AA303" t="s">
        <v>1301</v>
      </c>
      <c r="AB303" t="s">
        <v>1284</v>
      </c>
      <c r="AC303" t="s">
        <v>30</v>
      </c>
    </row>
    <row r="304" spans="1:29">
      <c r="A304" s="2">
        <v>3</v>
      </c>
      <c r="B304" s="3" t="s">
        <v>34</v>
      </c>
      <c r="C304" s="3">
        <v>350089.23</v>
      </c>
      <c r="D304" s="3">
        <v>0</v>
      </c>
      <c r="E304" s="3">
        <v>78.599999999999994</v>
      </c>
      <c r="F304" s="3">
        <v>2.7589999999999999</v>
      </c>
      <c r="G304" s="3">
        <v>214.20376340000001</v>
      </c>
      <c r="H304" s="3">
        <v>7.343</v>
      </c>
      <c r="K304" t="str">
        <v>3</v>
      </c>
      <c r="L304" t="str">
        <v>28-05-2010</v>
      </c>
      <c r="M304" t="str">
        <v>350089.23</v>
      </c>
      <c r="N304" t="str">
        <v>0</v>
      </c>
      <c r="O304" t="str">
        <v>78.6</v>
      </c>
      <c r="P304" t="str">
        <v>2.759</v>
      </c>
      <c r="Q304" t="str">
        <v>214.2037634</v>
      </c>
      <c r="R304" t="str">
        <v>7.343</v>
      </c>
      <c r="U304" t="s">
        <v>1255</v>
      </c>
      <c r="V304" s="12" t="s">
        <v>32</v>
      </c>
      <c r="W304" t="s">
        <v>1302</v>
      </c>
      <c r="X304" t="s">
        <v>239</v>
      </c>
      <c r="Y304" t="s">
        <v>1303</v>
      </c>
      <c r="Z304" t="s">
        <v>303</v>
      </c>
      <c r="AA304" t="s">
        <v>1304</v>
      </c>
      <c r="AB304" t="s">
        <v>1284</v>
      </c>
      <c r="AC304" t="s">
        <v>32</v>
      </c>
    </row>
    <row r="305" spans="1:29">
      <c r="A305" s="2">
        <v>3</v>
      </c>
      <c r="B305" s="4">
        <v>40274</v>
      </c>
      <c r="C305" s="3">
        <v>396968.8</v>
      </c>
      <c r="D305" s="3">
        <v>0</v>
      </c>
      <c r="E305" s="3">
        <v>78.53</v>
      </c>
      <c r="F305" s="3">
        <v>2.7050000000000001</v>
      </c>
      <c r="G305" s="3">
        <v>214.49583820000001</v>
      </c>
      <c r="H305" s="3">
        <v>7.343</v>
      </c>
      <c r="K305" t="str">
        <v>3</v>
      </c>
      <c r="L305" t="str">
        <v>40274</v>
      </c>
      <c r="M305" t="str">
        <v>396968.8</v>
      </c>
      <c r="N305" t="str">
        <v>0</v>
      </c>
      <c r="O305" t="str">
        <v>78.53</v>
      </c>
      <c r="P305" t="str">
        <v>2.705</v>
      </c>
      <c r="Q305" t="str">
        <v>214.4958382</v>
      </c>
      <c r="R305" t="str">
        <v>7.343</v>
      </c>
      <c r="U305" t="s">
        <v>1255</v>
      </c>
      <c r="V305" s="12" t="s">
        <v>34</v>
      </c>
      <c r="W305" t="s">
        <v>1305</v>
      </c>
      <c r="X305" t="s">
        <v>239</v>
      </c>
      <c r="Y305" t="s">
        <v>1306</v>
      </c>
      <c r="Z305" t="s">
        <v>307</v>
      </c>
      <c r="AA305" t="s">
        <v>1307</v>
      </c>
      <c r="AB305" t="s">
        <v>1284</v>
      </c>
      <c r="AC305" t="s">
        <v>34</v>
      </c>
    </row>
    <row r="306" spans="1:29">
      <c r="A306" s="2">
        <v>3</v>
      </c>
      <c r="B306" s="4">
        <v>40488</v>
      </c>
      <c r="C306" s="3">
        <v>355017.09</v>
      </c>
      <c r="D306" s="3">
        <v>0</v>
      </c>
      <c r="E306" s="3">
        <v>82.1</v>
      </c>
      <c r="F306" s="3">
        <v>2.6680000000000001</v>
      </c>
      <c r="G306" s="3">
        <v>214.787913</v>
      </c>
      <c r="H306" s="3">
        <v>7.343</v>
      </c>
      <c r="K306" t="str">
        <v>3</v>
      </c>
      <c r="L306" t="str">
        <v>40488</v>
      </c>
      <c r="M306" t="str">
        <v>355017.09</v>
      </c>
      <c r="N306" t="str">
        <v>0</v>
      </c>
      <c r="O306" t="str">
        <v>82.1</v>
      </c>
      <c r="P306" t="str">
        <v>2.668</v>
      </c>
      <c r="Q306" t="str">
        <v>214.787913</v>
      </c>
      <c r="R306" t="str">
        <v>7.343</v>
      </c>
      <c r="U306" t="s">
        <v>1255</v>
      </c>
      <c r="V306" s="12">
        <v>40274</v>
      </c>
      <c r="W306" t="s">
        <v>1308</v>
      </c>
      <c r="X306" t="s">
        <v>239</v>
      </c>
      <c r="Y306" t="s">
        <v>1309</v>
      </c>
      <c r="Z306" t="s">
        <v>311</v>
      </c>
      <c r="AA306" t="s">
        <v>1310</v>
      </c>
      <c r="AB306" t="s">
        <v>1284</v>
      </c>
      <c r="AC306">
        <v>40274</v>
      </c>
    </row>
    <row r="307" spans="1:29">
      <c r="A307" s="2">
        <v>3</v>
      </c>
      <c r="B307" s="3" t="s">
        <v>38</v>
      </c>
      <c r="C307" s="3">
        <v>364076.85</v>
      </c>
      <c r="D307" s="3">
        <v>0</v>
      </c>
      <c r="E307" s="3">
        <v>83.52</v>
      </c>
      <c r="F307" s="3">
        <v>2.637</v>
      </c>
      <c r="G307" s="3">
        <v>214.78582589999999</v>
      </c>
      <c r="H307" s="3">
        <v>7.343</v>
      </c>
      <c r="K307" t="str">
        <v>3</v>
      </c>
      <c r="L307" t="str">
        <v>18-06-2010</v>
      </c>
      <c r="M307" t="str">
        <v>364076.85</v>
      </c>
      <c r="N307" t="str">
        <v>0</v>
      </c>
      <c r="O307" t="str">
        <v>83.52</v>
      </c>
      <c r="P307" t="str">
        <v>2.637</v>
      </c>
      <c r="Q307" t="str">
        <v>214.7858259</v>
      </c>
      <c r="R307" t="str">
        <v>7.343</v>
      </c>
      <c r="U307" t="s">
        <v>1255</v>
      </c>
      <c r="V307" s="12">
        <v>40488</v>
      </c>
      <c r="W307" t="s">
        <v>1311</v>
      </c>
      <c r="X307" t="s">
        <v>239</v>
      </c>
      <c r="Y307" t="s">
        <v>1312</v>
      </c>
      <c r="Z307" t="s">
        <v>315</v>
      </c>
      <c r="AA307" t="s">
        <v>1313</v>
      </c>
      <c r="AB307" t="s">
        <v>1284</v>
      </c>
      <c r="AC307">
        <v>40488</v>
      </c>
    </row>
    <row r="308" spans="1:29">
      <c r="A308" s="2">
        <v>3</v>
      </c>
      <c r="B308" s="3" t="s">
        <v>40</v>
      </c>
      <c r="C308" s="3">
        <v>357346.48</v>
      </c>
      <c r="D308" s="3">
        <v>0</v>
      </c>
      <c r="E308" s="3">
        <v>83.79</v>
      </c>
      <c r="F308" s="3">
        <v>2.653</v>
      </c>
      <c r="G308" s="3">
        <v>214.6660741</v>
      </c>
      <c r="H308" s="3">
        <v>7.343</v>
      </c>
      <c r="K308" t="str">
        <v>3</v>
      </c>
      <c r="L308" t="str">
        <v>25-06-2010</v>
      </c>
      <c r="M308" t="str">
        <v>357346.48</v>
      </c>
      <c r="N308" t="str">
        <v>0</v>
      </c>
      <c r="O308" t="str">
        <v>83.79</v>
      </c>
      <c r="P308" t="str">
        <v>2.653</v>
      </c>
      <c r="Q308" t="str">
        <v>214.6660741</v>
      </c>
      <c r="R308" t="str">
        <v>7.343</v>
      </c>
      <c r="U308" t="s">
        <v>1255</v>
      </c>
      <c r="V308" s="12" t="s">
        <v>38</v>
      </c>
      <c r="W308" t="s">
        <v>1314</v>
      </c>
      <c r="X308" t="s">
        <v>239</v>
      </c>
      <c r="Y308" t="s">
        <v>1315</v>
      </c>
      <c r="Z308" t="s">
        <v>319</v>
      </c>
      <c r="AA308" t="s">
        <v>1316</v>
      </c>
      <c r="AB308" t="s">
        <v>1284</v>
      </c>
      <c r="AC308" t="s">
        <v>38</v>
      </c>
    </row>
    <row r="309" spans="1:29">
      <c r="A309" s="2">
        <v>3</v>
      </c>
      <c r="B309" s="4">
        <v>40216</v>
      </c>
      <c r="C309" s="3">
        <v>381151.72</v>
      </c>
      <c r="D309" s="3">
        <v>0</v>
      </c>
      <c r="E309" s="3">
        <v>82.2</v>
      </c>
      <c r="F309" s="3">
        <v>2.669</v>
      </c>
      <c r="G309" s="3">
        <v>214.54632219999999</v>
      </c>
      <c r="H309" s="3">
        <v>7.3460000000000001</v>
      </c>
      <c r="K309" t="str">
        <v>3</v>
      </c>
      <c r="L309" t="str">
        <v>40216</v>
      </c>
      <c r="M309" t="str">
        <v>381151.72</v>
      </c>
      <c r="N309" t="str">
        <v>0</v>
      </c>
      <c r="O309" t="str">
        <v>82.2</v>
      </c>
      <c r="P309" t="str">
        <v>2.669</v>
      </c>
      <c r="Q309" t="str">
        <v>214.5463222</v>
      </c>
      <c r="R309" t="str">
        <v>7.346</v>
      </c>
      <c r="U309" t="s">
        <v>1255</v>
      </c>
      <c r="V309" s="12" t="s">
        <v>40</v>
      </c>
      <c r="W309" t="s">
        <v>1317</v>
      </c>
      <c r="X309" t="s">
        <v>239</v>
      </c>
      <c r="Y309" t="s">
        <v>1318</v>
      </c>
      <c r="Z309" t="s">
        <v>323</v>
      </c>
      <c r="AA309" t="s">
        <v>1319</v>
      </c>
      <c r="AB309" t="s">
        <v>1284</v>
      </c>
      <c r="AC309" t="s">
        <v>40</v>
      </c>
    </row>
    <row r="310" spans="1:29">
      <c r="A310" s="2">
        <v>3</v>
      </c>
      <c r="B310" s="4">
        <v>40428</v>
      </c>
      <c r="C310" s="3">
        <v>349214.18</v>
      </c>
      <c r="D310" s="3">
        <v>0</v>
      </c>
      <c r="E310" s="3">
        <v>81.75</v>
      </c>
      <c r="F310" s="3">
        <v>2.6419999999999999</v>
      </c>
      <c r="G310" s="3">
        <v>214.4265704</v>
      </c>
      <c r="H310" s="3">
        <v>7.3460000000000001</v>
      </c>
      <c r="K310" t="str">
        <v>3</v>
      </c>
      <c r="L310" t="str">
        <v>40428</v>
      </c>
      <c r="M310" t="str">
        <v>349214.18</v>
      </c>
      <c r="N310" t="str">
        <v>0</v>
      </c>
      <c r="O310" t="str">
        <v>81.75</v>
      </c>
      <c r="P310" t="str">
        <v>2.642</v>
      </c>
      <c r="Q310" t="str">
        <v>214.4265704</v>
      </c>
      <c r="R310" t="str">
        <v>7.346</v>
      </c>
      <c r="U310" t="s">
        <v>1255</v>
      </c>
      <c r="V310" s="12">
        <v>40216</v>
      </c>
      <c r="W310" t="s">
        <v>1320</v>
      </c>
      <c r="X310" t="s">
        <v>239</v>
      </c>
      <c r="Y310" t="s">
        <v>1321</v>
      </c>
      <c r="Z310" t="s">
        <v>327</v>
      </c>
      <c r="AA310" t="s">
        <v>1322</v>
      </c>
      <c r="AB310" t="s">
        <v>1323</v>
      </c>
      <c r="AC310">
        <v>40216</v>
      </c>
    </row>
    <row r="311" spans="1:29">
      <c r="A311" s="2">
        <v>3</v>
      </c>
      <c r="B311" s="3" t="s">
        <v>44</v>
      </c>
      <c r="C311" s="3">
        <v>352728.78</v>
      </c>
      <c r="D311" s="3">
        <v>0</v>
      </c>
      <c r="E311" s="3">
        <v>84.32</v>
      </c>
      <c r="F311" s="3">
        <v>2.6230000000000002</v>
      </c>
      <c r="G311" s="3">
        <v>214.41764760000001</v>
      </c>
      <c r="H311" s="3">
        <v>7.3460000000000001</v>
      </c>
      <c r="K311" t="str">
        <v>3</v>
      </c>
      <c r="L311" t="str">
        <v>16-07-2010</v>
      </c>
      <c r="M311" t="str">
        <v>352728.78</v>
      </c>
      <c r="N311" t="str">
        <v>0</v>
      </c>
      <c r="O311" t="str">
        <v>84.32</v>
      </c>
      <c r="P311" t="str">
        <v>2.623</v>
      </c>
      <c r="Q311" t="str">
        <v>214.4176476</v>
      </c>
      <c r="R311" t="str">
        <v>7.346</v>
      </c>
      <c r="U311" t="s">
        <v>1255</v>
      </c>
      <c r="V311" s="12">
        <v>40428</v>
      </c>
      <c r="W311" t="s">
        <v>1324</v>
      </c>
      <c r="X311" t="s">
        <v>239</v>
      </c>
      <c r="Y311" t="s">
        <v>1325</v>
      </c>
      <c r="Z311" t="s">
        <v>332</v>
      </c>
      <c r="AA311" t="s">
        <v>1326</v>
      </c>
      <c r="AB311" t="s">
        <v>1323</v>
      </c>
      <c r="AC311">
        <v>40428</v>
      </c>
    </row>
    <row r="312" spans="1:29">
      <c r="A312" s="2">
        <v>3</v>
      </c>
      <c r="B312" s="3" t="s">
        <v>46</v>
      </c>
      <c r="C312" s="3">
        <v>352864.49</v>
      </c>
      <c r="D312" s="3">
        <v>0</v>
      </c>
      <c r="E312" s="3">
        <v>83.32</v>
      </c>
      <c r="F312" s="3">
        <v>2.6080000000000001</v>
      </c>
      <c r="G312" s="3">
        <v>214.55649679999999</v>
      </c>
      <c r="H312" s="3">
        <v>7.3460000000000001</v>
      </c>
      <c r="K312" t="str">
        <v>3</v>
      </c>
      <c r="L312" t="str">
        <v>23-07-2010</v>
      </c>
      <c r="M312" t="str">
        <v>352864.49</v>
      </c>
      <c r="N312" t="str">
        <v>0</v>
      </c>
      <c r="O312" t="str">
        <v>83.32</v>
      </c>
      <c r="P312" t="str">
        <v>2.608</v>
      </c>
      <c r="Q312" t="str">
        <v>214.5564968</v>
      </c>
      <c r="R312" t="str">
        <v>7.346</v>
      </c>
      <c r="U312" t="s">
        <v>1255</v>
      </c>
      <c r="V312" s="12" t="s">
        <v>44</v>
      </c>
      <c r="W312" t="s">
        <v>1327</v>
      </c>
      <c r="X312" t="s">
        <v>239</v>
      </c>
      <c r="Y312" t="s">
        <v>1328</v>
      </c>
      <c r="Z312" t="s">
        <v>336</v>
      </c>
      <c r="AA312" t="s">
        <v>1329</v>
      </c>
      <c r="AB312" t="s">
        <v>1323</v>
      </c>
      <c r="AC312" t="s">
        <v>44</v>
      </c>
    </row>
    <row r="313" spans="1:29">
      <c r="A313" s="2">
        <v>3</v>
      </c>
      <c r="B313" s="3" t="s">
        <v>48</v>
      </c>
      <c r="C313" s="3">
        <v>347955.05</v>
      </c>
      <c r="D313" s="3">
        <v>0</v>
      </c>
      <c r="E313" s="3">
        <v>82.04</v>
      </c>
      <c r="F313" s="3">
        <v>2.64</v>
      </c>
      <c r="G313" s="3">
        <v>214.695346</v>
      </c>
      <c r="H313" s="3">
        <v>7.3460000000000001</v>
      </c>
      <c r="K313" t="str">
        <v>3</v>
      </c>
      <c r="L313" t="str">
        <v>30-07-2010</v>
      </c>
      <c r="M313" t="str">
        <v>347955.05</v>
      </c>
      <c r="N313" t="str">
        <v>0</v>
      </c>
      <c r="O313" t="str">
        <v>82.04</v>
      </c>
      <c r="P313" t="str">
        <v>2.64</v>
      </c>
      <c r="Q313" t="str">
        <v>214.695346</v>
      </c>
      <c r="R313" t="str">
        <v>7.346</v>
      </c>
      <c r="U313" t="s">
        <v>1255</v>
      </c>
      <c r="V313" s="12" t="s">
        <v>46</v>
      </c>
      <c r="W313" t="s">
        <v>1330</v>
      </c>
      <c r="X313" t="s">
        <v>239</v>
      </c>
      <c r="Y313" t="s">
        <v>1331</v>
      </c>
      <c r="Z313" t="s">
        <v>340</v>
      </c>
      <c r="AA313" t="s">
        <v>1332</v>
      </c>
      <c r="AB313" t="s">
        <v>1323</v>
      </c>
      <c r="AC313" t="s">
        <v>46</v>
      </c>
    </row>
    <row r="314" spans="1:29">
      <c r="A314" s="2">
        <v>3</v>
      </c>
      <c r="B314" s="4">
        <v>40337</v>
      </c>
      <c r="C314" s="3">
        <v>402635.76</v>
      </c>
      <c r="D314" s="3">
        <v>0</v>
      </c>
      <c r="E314" s="3">
        <v>85.13</v>
      </c>
      <c r="F314" s="3">
        <v>2.6269999999999998</v>
      </c>
      <c r="G314" s="3">
        <v>214.83419520000001</v>
      </c>
      <c r="H314" s="3">
        <v>7.3460000000000001</v>
      </c>
      <c r="K314" t="str">
        <v>3</v>
      </c>
      <c r="L314" t="str">
        <v>40337</v>
      </c>
      <c r="M314" t="str">
        <v>402635.76</v>
      </c>
      <c r="N314" t="str">
        <v>0</v>
      </c>
      <c r="O314" t="str">
        <v>85.13</v>
      </c>
      <c r="P314" t="str">
        <v>2.627</v>
      </c>
      <c r="Q314" t="str">
        <v>214.8341952</v>
      </c>
      <c r="R314" t="str">
        <v>7.346</v>
      </c>
      <c r="U314" t="s">
        <v>1255</v>
      </c>
      <c r="V314" s="12" t="s">
        <v>48</v>
      </c>
      <c r="W314" t="s">
        <v>1333</v>
      </c>
      <c r="X314" t="s">
        <v>239</v>
      </c>
      <c r="Y314" t="s">
        <v>1334</v>
      </c>
      <c r="Z314" t="s">
        <v>344</v>
      </c>
      <c r="AA314" t="s">
        <v>1335</v>
      </c>
      <c r="AB314" t="s">
        <v>1323</v>
      </c>
      <c r="AC314" t="s">
        <v>48</v>
      </c>
    </row>
    <row r="315" spans="1:29">
      <c r="A315" s="2">
        <v>3</v>
      </c>
      <c r="B315" s="3" t="s">
        <v>51</v>
      </c>
      <c r="C315" s="3">
        <v>339597.38</v>
      </c>
      <c r="D315" s="3">
        <v>0</v>
      </c>
      <c r="E315" s="3">
        <v>86.74</v>
      </c>
      <c r="F315" s="3">
        <v>2.6920000000000002</v>
      </c>
      <c r="G315" s="3">
        <v>214.97304439999999</v>
      </c>
      <c r="H315" s="3">
        <v>7.3460000000000001</v>
      </c>
      <c r="K315" t="str">
        <v>3</v>
      </c>
      <c r="L315" t="str">
        <v>13-08-2010</v>
      </c>
      <c r="M315" t="str">
        <v>339597.38</v>
      </c>
      <c r="N315" t="str">
        <v>0</v>
      </c>
      <c r="O315" t="str">
        <v>86.74</v>
      </c>
      <c r="P315" t="str">
        <v>2.692</v>
      </c>
      <c r="Q315" t="str">
        <v>214.9730444</v>
      </c>
      <c r="R315" t="str">
        <v>7.346</v>
      </c>
      <c r="U315" t="s">
        <v>1255</v>
      </c>
      <c r="V315" s="12">
        <v>40337</v>
      </c>
      <c r="W315" t="s">
        <v>1336</v>
      </c>
      <c r="X315" t="s">
        <v>239</v>
      </c>
      <c r="Y315" t="s">
        <v>1337</v>
      </c>
      <c r="Z315" t="s">
        <v>348</v>
      </c>
      <c r="AA315" t="s">
        <v>1338</v>
      </c>
      <c r="AB315" t="s">
        <v>1323</v>
      </c>
      <c r="AC315">
        <v>40337</v>
      </c>
    </row>
    <row r="316" spans="1:29">
      <c r="A316" s="2">
        <v>3</v>
      </c>
      <c r="B316" s="3" t="s">
        <v>53</v>
      </c>
      <c r="C316" s="3">
        <v>351728.21</v>
      </c>
      <c r="D316" s="3">
        <v>0</v>
      </c>
      <c r="E316" s="3">
        <v>88.02</v>
      </c>
      <c r="F316" s="3">
        <v>2.6640000000000001</v>
      </c>
      <c r="G316" s="3">
        <v>214.9314191</v>
      </c>
      <c r="H316" s="3">
        <v>7.3460000000000001</v>
      </c>
      <c r="K316" t="str">
        <v>3</v>
      </c>
      <c r="L316" t="str">
        <v>20-08-2010</v>
      </c>
      <c r="M316" t="str">
        <v>351728.21</v>
      </c>
      <c r="N316" t="str">
        <v>0</v>
      </c>
      <c r="O316" t="str">
        <v>88.02</v>
      </c>
      <c r="P316" t="str">
        <v>2.664</v>
      </c>
      <c r="Q316" t="str">
        <v>214.9314191</v>
      </c>
      <c r="R316" t="str">
        <v>7.346</v>
      </c>
      <c r="U316" t="s">
        <v>1255</v>
      </c>
      <c r="V316" s="12" t="s">
        <v>51</v>
      </c>
      <c r="W316" t="s">
        <v>1339</v>
      </c>
      <c r="X316" t="s">
        <v>239</v>
      </c>
      <c r="Y316" t="s">
        <v>1340</v>
      </c>
      <c r="Z316" t="s">
        <v>352</v>
      </c>
      <c r="AA316" t="s">
        <v>1341</v>
      </c>
      <c r="AB316" t="s">
        <v>1323</v>
      </c>
      <c r="AC316" t="s">
        <v>51</v>
      </c>
    </row>
    <row r="317" spans="1:29">
      <c r="A317" s="2">
        <v>3</v>
      </c>
      <c r="B317" s="3" t="s">
        <v>55</v>
      </c>
      <c r="C317" s="3">
        <v>362134.09</v>
      </c>
      <c r="D317" s="3">
        <v>0</v>
      </c>
      <c r="E317" s="3">
        <v>86.15</v>
      </c>
      <c r="F317" s="3">
        <v>2.6190000000000002</v>
      </c>
      <c r="G317" s="3">
        <v>214.88979380000001</v>
      </c>
      <c r="H317" s="3">
        <v>7.3460000000000001</v>
      </c>
      <c r="K317" t="str">
        <v>3</v>
      </c>
      <c r="L317" t="str">
        <v>27-08-2010</v>
      </c>
      <c r="M317" t="str">
        <v>362134.09</v>
      </c>
      <c r="N317" t="str">
        <v>0</v>
      </c>
      <c r="O317" t="str">
        <v>86.15</v>
      </c>
      <c r="P317" t="str">
        <v>2.619</v>
      </c>
      <c r="Q317" t="str">
        <v>214.8897938</v>
      </c>
      <c r="R317" t="str">
        <v>7.346</v>
      </c>
      <c r="U317" t="s">
        <v>1255</v>
      </c>
      <c r="V317" s="12" t="s">
        <v>53</v>
      </c>
      <c r="W317" t="s">
        <v>1342</v>
      </c>
      <c r="X317" t="s">
        <v>239</v>
      </c>
      <c r="Y317" t="s">
        <v>1343</v>
      </c>
      <c r="Z317" t="s">
        <v>356</v>
      </c>
      <c r="AA317" t="s">
        <v>1344</v>
      </c>
      <c r="AB317" t="s">
        <v>1323</v>
      </c>
      <c r="AC317" t="s">
        <v>53</v>
      </c>
    </row>
    <row r="318" spans="1:29">
      <c r="A318" s="2">
        <v>3</v>
      </c>
      <c r="B318" s="4">
        <v>40246</v>
      </c>
      <c r="C318" s="3">
        <v>366473.97</v>
      </c>
      <c r="D318" s="3">
        <v>0</v>
      </c>
      <c r="E318" s="3">
        <v>84.16</v>
      </c>
      <c r="F318" s="3">
        <v>2.577</v>
      </c>
      <c r="G318" s="3">
        <v>214.84816850000001</v>
      </c>
      <c r="H318" s="3">
        <v>7.3460000000000001</v>
      </c>
      <c r="K318" t="str">
        <v>3</v>
      </c>
      <c r="L318" t="str">
        <v>40246</v>
      </c>
      <c r="M318" t="str">
        <v>366473.97</v>
      </c>
      <c r="N318" t="str">
        <v>0</v>
      </c>
      <c r="O318" t="str">
        <v>84.16</v>
      </c>
      <c r="P318" t="str">
        <v>2.577</v>
      </c>
      <c r="Q318" t="str">
        <v>214.8481685</v>
      </c>
      <c r="R318" t="str">
        <v>7.346</v>
      </c>
      <c r="U318" t="s">
        <v>1255</v>
      </c>
      <c r="V318" s="12" t="s">
        <v>55</v>
      </c>
      <c r="W318" t="s">
        <v>1345</v>
      </c>
      <c r="X318" t="s">
        <v>239</v>
      </c>
      <c r="Y318" t="s">
        <v>1346</v>
      </c>
      <c r="Z318" t="s">
        <v>360</v>
      </c>
      <c r="AA318" t="s">
        <v>1347</v>
      </c>
      <c r="AB318" t="s">
        <v>1323</v>
      </c>
      <c r="AC318" t="s">
        <v>55</v>
      </c>
    </row>
    <row r="319" spans="1:29">
      <c r="A319" s="2">
        <v>3</v>
      </c>
      <c r="B319" s="4">
        <v>40460</v>
      </c>
      <c r="C319" s="3">
        <v>352260.97</v>
      </c>
      <c r="D319" s="3">
        <v>1</v>
      </c>
      <c r="E319" s="3">
        <v>80.84</v>
      </c>
      <c r="F319" s="3">
        <v>2.5649999999999999</v>
      </c>
      <c r="G319" s="3">
        <v>214.8065431</v>
      </c>
      <c r="H319" s="3">
        <v>7.3460000000000001</v>
      </c>
      <c r="K319" t="str">
        <v>3</v>
      </c>
      <c r="L319" t="str">
        <v>40460</v>
      </c>
      <c r="M319" t="str">
        <v>352260.97</v>
      </c>
      <c r="N319" t="str">
        <v>1</v>
      </c>
      <c r="O319" t="str">
        <v>80.84</v>
      </c>
      <c r="P319" t="str">
        <v>2.565</v>
      </c>
      <c r="Q319" t="str">
        <v>214.8065431</v>
      </c>
      <c r="R319" t="str">
        <v>7.346</v>
      </c>
      <c r="U319" t="s">
        <v>1255</v>
      </c>
      <c r="V319" s="12">
        <v>40246</v>
      </c>
      <c r="W319" t="s">
        <v>1348</v>
      </c>
      <c r="X319" t="s">
        <v>239</v>
      </c>
      <c r="Y319" t="s">
        <v>1349</v>
      </c>
      <c r="Z319" t="s">
        <v>364</v>
      </c>
      <c r="AA319" t="s">
        <v>1350</v>
      </c>
      <c r="AB319" t="s">
        <v>1323</v>
      </c>
      <c r="AC319">
        <v>40246</v>
      </c>
    </row>
    <row r="320" spans="1:29">
      <c r="A320" s="2">
        <v>3</v>
      </c>
      <c r="B320" s="3" t="s">
        <v>59</v>
      </c>
      <c r="C320" s="3">
        <v>363064.64</v>
      </c>
      <c r="D320" s="3">
        <v>0</v>
      </c>
      <c r="E320" s="3">
        <v>82.36</v>
      </c>
      <c r="F320" s="3">
        <v>2.5819999999999999</v>
      </c>
      <c r="G320" s="3">
        <v>214.8322484</v>
      </c>
      <c r="H320" s="3">
        <v>7.3460000000000001</v>
      </c>
      <c r="K320" t="str">
        <v>3</v>
      </c>
      <c r="L320" t="str">
        <v>17-09-2010</v>
      </c>
      <c r="M320" t="str">
        <v>363064.64</v>
      </c>
      <c r="N320" t="str">
        <v>0</v>
      </c>
      <c r="O320" t="str">
        <v>82.36</v>
      </c>
      <c r="P320" t="str">
        <v>2.582</v>
      </c>
      <c r="Q320" t="str">
        <v>214.8322484</v>
      </c>
      <c r="R320" t="str">
        <v>7.346</v>
      </c>
      <c r="U320" t="s">
        <v>1255</v>
      </c>
      <c r="V320" s="12">
        <v>40460</v>
      </c>
      <c r="W320" t="s">
        <v>1351</v>
      </c>
      <c r="X320" t="s">
        <v>237</v>
      </c>
      <c r="Y320" t="s">
        <v>1352</v>
      </c>
      <c r="Z320" t="s">
        <v>368</v>
      </c>
      <c r="AA320" t="s">
        <v>1353</v>
      </c>
      <c r="AB320" t="s">
        <v>1323</v>
      </c>
      <c r="AC320">
        <v>40460</v>
      </c>
    </row>
    <row r="321" spans="1:29">
      <c r="A321" s="2">
        <v>3</v>
      </c>
      <c r="B321" s="3" t="s">
        <v>61</v>
      </c>
      <c r="C321" s="3">
        <v>355626.87</v>
      </c>
      <c r="D321" s="3">
        <v>0</v>
      </c>
      <c r="E321" s="3">
        <v>76.900000000000006</v>
      </c>
      <c r="F321" s="3">
        <v>2.6240000000000001</v>
      </c>
      <c r="G321" s="3">
        <v>214.90845160000001</v>
      </c>
      <c r="H321" s="3">
        <v>7.3460000000000001</v>
      </c>
      <c r="K321" t="str">
        <v>3</v>
      </c>
      <c r="L321" t="str">
        <v>24-09-2010</v>
      </c>
      <c r="M321" t="str">
        <v>355626.87</v>
      </c>
      <c r="N321" t="str">
        <v>0</v>
      </c>
      <c r="O321" t="str">
        <v>76.9</v>
      </c>
      <c r="P321" t="str">
        <v>2.624</v>
      </c>
      <c r="Q321" t="str">
        <v>214.9084516</v>
      </c>
      <c r="R321" t="str">
        <v>7.346</v>
      </c>
      <c r="U321" t="s">
        <v>1255</v>
      </c>
      <c r="V321" s="12" t="s">
        <v>59</v>
      </c>
      <c r="W321" t="s">
        <v>1354</v>
      </c>
      <c r="X321" t="s">
        <v>239</v>
      </c>
      <c r="Y321" t="s">
        <v>1355</v>
      </c>
      <c r="Z321" t="s">
        <v>372</v>
      </c>
      <c r="AA321" t="s">
        <v>1356</v>
      </c>
      <c r="AB321" t="s">
        <v>1323</v>
      </c>
      <c r="AC321" t="s">
        <v>59</v>
      </c>
    </row>
    <row r="322" spans="1:29">
      <c r="A322" s="2">
        <v>3</v>
      </c>
      <c r="B322" s="4">
        <v>40188</v>
      </c>
      <c r="C322" s="3">
        <v>358784.1</v>
      </c>
      <c r="D322" s="3">
        <v>0</v>
      </c>
      <c r="E322" s="3">
        <v>73.599999999999994</v>
      </c>
      <c r="F322" s="3">
        <v>2.6030000000000002</v>
      </c>
      <c r="G322" s="3">
        <v>214.98465479999999</v>
      </c>
      <c r="H322" s="3">
        <v>7.5640000000000001</v>
      </c>
      <c r="K322" t="str">
        <v>3</v>
      </c>
      <c r="L322" t="str">
        <v>40188</v>
      </c>
      <c r="M322" t="str">
        <v>358784.1</v>
      </c>
      <c r="N322" t="str">
        <v>0</v>
      </c>
      <c r="O322" t="str">
        <v>73.6</v>
      </c>
      <c r="P322" t="str">
        <v>2.603</v>
      </c>
      <c r="Q322" t="str">
        <v>214.9846548</v>
      </c>
      <c r="R322" t="str">
        <v>7.564</v>
      </c>
      <c r="U322" t="s">
        <v>1255</v>
      </c>
      <c r="V322" s="12" t="s">
        <v>61</v>
      </c>
      <c r="W322" t="s">
        <v>1357</v>
      </c>
      <c r="X322" t="s">
        <v>239</v>
      </c>
      <c r="Y322" t="s">
        <v>1358</v>
      </c>
      <c r="Z322" t="s">
        <v>376</v>
      </c>
      <c r="AA322" t="s">
        <v>1359</v>
      </c>
      <c r="AB322" t="s">
        <v>1323</v>
      </c>
      <c r="AC322" t="s">
        <v>61</v>
      </c>
    </row>
    <row r="323" spans="1:29">
      <c r="A323" s="2">
        <v>3</v>
      </c>
      <c r="B323" s="4">
        <v>40400</v>
      </c>
      <c r="C323" s="3">
        <v>395107.35</v>
      </c>
      <c r="D323" s="3">
        <v>0</v>
      </c>
      <c r="E323" s="3">
        <v>66.989999999999995</v>
      </c>
      <c r="F323" s="3">
        <v>2.633</v>
      </c>
      <c r="G323" s="3">
        <v>215.060858</v>
      </c>
      <c r="H323" s="3">
        <v>7.5640000000000001</v>
      </c>
      <c r="K323" t="str">
        <v>3</v>
      </c>
      <c r="L323" t="str">
        <v>40400</v>
      </c>
      <c r="M323" t="str">
        <v>395107.35</v>
      </c>
      <c r="N323" t="str">
        <v>0</v>
      </c>
      <c r="O323" t="str">
        <v>66.99</v>
      </c>
      <c r="P323" t="str">
        <v>2.633</v>
      </c>
      <c r="Q323" t="str">
        <v>215.060858</v>
      </c>
      <c r="R323" t="str">
        <v>7.564</v>
      </c>
      <c r="U323" t="s">
        <v>1255</v>
      </c>
      <c r="V323" s="12">
        <v>40188</v>
      </c>
      <c r="W323" t="s">
        <v>1360</v>
      </c>
      <c r="X323" t="s">
        <v>239</v>
      </c>
      <c r="Y323" t="s">
        <v>1361</v>
      </c>
      <c r="Z323" t="s">
        <v>380</v>
      </c>
      <c r="AA323" t="s">
        <v>1362</v>
      </c>
      <c r="AB323" t="s">
        <v>1363</v>
      </c>
      <c r="AC323">
        <v>40188</v>
      </c>
    </row>
    <row r="324" spans="1:29">
      <c r="A324" s="2">
        <v>3</v>
      </c>
      <c r="B324" s="3" t="s">
        <v>65</v>
      </c>
      <c r="C324" s="3">
        <v>345584.39</v>
      </c>
      <c r="D324" s="3">
        <v>0</v>
      </c>
      <c r="E324" s="3">
        <v>69.709999999999994</v>
      </c>
      <c r="F324" s="3">
        <v>2.72</v>
      </c>
      <c r="G324" s="3">
        <v>215.12931140000001</v>
      </c>
      <c r="H324" s="3">
        <v>7.5640000000000001</v>
      </c>
      <c r="K324" t="str">
        <v>3</v>
      </c>
      <c r="L324" t="str">
        <v>15-10-2010</v>
      </c>
      <c r="M324" t="str">
        <v>345584.39</v>
      </c>
      <c r="N324" t="str">
        <v>0</v>
      </c>
      <c r="O324" t="str">
        <v>69.71</v>
      </c>
      <c r="P324" t="str">
        <v>2.72</v>
      </c>
      <c r="Q324" t="str">
        <v>215.1293114</v>
      </c>
      <c r="R324" t="str">
        <v>7.564</v>
      </c>
      <c r="U324" t="s">
        <v>1255</v>
      </c>
      <c r="V324" s="12">
        <v>40400</v>
      </c>
      <c r="W324" t="s">
        <v>1364</v>
      </c>
      <c r="X324" t="s">
        <v>239</v>
      </c>
      <c r="Y324" t="s">
        <v>1365</v>
      </c>
      <c r="Z324" t="s">
        <v>385</v>
      </c>
      <c r="AA324" t="s">
        <v>1366</v>
      </c>
      <c r="AB324" t="s">
        <v>1363</v>
      </c>
      <c r="AC324">
        <v>40400</v>
      </c>
    </row>
    <row r="325" spans="1:29">
      <c r="A325" s="2">
        <v>3</v>
      </c>
      <c r="B325" s="3" t="s">
        <v>67</v>
      </c>
      <c r="C325" s="3">
        <v>348895.98</v>
      </c>
      <c r="D325" s="3">
        <v>0</v>
      </c>
      <c r="E325" s="3">
        <v>71.64</v>
      </c>
      <c r="F325" s="3">
        <v>2.7250000000000001</v>
      </c>
      <c r="G325" s="3">
        <v>215.17839000000001</v>
      </c>
      <c r="H325" s="3">
        <v>7.5640000000000001</v>
      </c>
      <c r="K325" t="str">
        <v>3</v>
      </c>
      <c r="L325" t="str">
        <v>22-10-2010</v>
      </c>
      <c r="M325" t="str">
        <v>348895.98</v>
      </c>
      <c r="N325" t="str">
        <v>0</v>
      </c>
      <c r="O325" t="str">
        <v>71.64</v>
      </c>
      <c r="P325" t="str">
        <v>2.725</v>
      </c>
      <c r="Q325" t="str">
        <v>215.17839</v>
      </c>
      <c r="R325" t="str">
        <v>7.564</v>
      </c>
      <c r="U325" t="s">
        <v>1255</v>
      </c>
      <c r="V325" s="12" t="s">
        <v>65</v>
      </c>
      <c r="W325" t="s">
        <v>1367</v>
      </c>
      <c r="X325" t="s">
        <v>239</v>
      </c>
      <c r="Y325" t="s">
        <v>1368</v>
      </c>
      <c r="Z325" t="s">
        <v>266</v>
      </c>
      <c r="AA325" t="s">
        <v>1369</v>
      </c>
      <c r="AB325" t="s">
        <v>1363</v>
      </c>
      <c r="AC325" t="s">
        <v>65</v>
      </c>
    </row>
    <row r="326" spans="1:29">
      <c r="A326" s="2">
        <v>3</v>
      </c>
      <c r="B326" s="3" t="s">
        <v>69</v>
      </c>
      <c r="C326" s="3">
        <v>348591.74</v>
      </c>
      <c r="D326" s="3">
        <v>0</v>
      </c>
      <c r="E326" s="3">
        <v>72.040000000000006</v>
      </c>
      <c r="F326" s="3">
        <v>2.7160000000000002</v>
      </c>
      <c r="G326" s="3">
        <v>215.22746860000001</v>
      </c>
      <c r="H326" s="3">
        <v>7.5640000000000001</v>
      </c>
      <c r="K326" t="str">
        <v>3</v>
      </c>
      <c r="L326" t="str">
        <v>29-10-2010</v>
      </c>
      <c r="M326" t="str">
        <v>348591.74</v>
      </c>
      <c r="N326" t="str">
        <v>0</v>
      </c>
      <c r="O326" t="str">
        <v>72.04</v>
      </c>
      <c r="P326" t="str">
        <v>2.716</v>
      </c>
      <c r="Q326" t="str">
        <v>215.2274686</v>
      </c>
      <c r="R326" t="str">
        <v>7.564</v>
      </c>
      <c r="U326" t="s">
        <v>1255</v>
      </c>
      <c r="V326" s="12" t="s">
        <v>67</v>
      </c>
      <c r="W326" t="s">
        <v>1370</v>
      </c>
      <c r="X326" t="s">
        <v>239</v>
      </c>
      <c r="Y326" t="s">
        <v>1371</v>
      </c>
      <c r="Z326" t="s">
        <v>392</v>
      </c>
      <c r="AA326" t="s">
        <v>1372</v>
      </c>
      <c r="AB326" t="s">
        <v>1363</v>
      </c>
      <c r="AC326" t="s">
        <v>67</v>
      </c>
    </row>
    <row r="327" spans="1:29">
      <c r="A327" s="2">
        <v>3</v>
      </c>
      <c r="B327" s="4">
        <v>40309</v>
      </c>
      <c r="C327" s="3">
        <v>423175.56</v>
      </c>
      <c r="D327" s="3">
        <v>0</v>
      </c>
      <c r="E327" s="3">
        <v>62.94</v>
      </c>
      <c r="F327" s="3">
        <v>2.6890000000000001</v>
      </c>
      <c r="G327" s="3">
        <v>215.27654720000001</v>
      </c>
      <c r="H327" s="3">
        <v>7.5640000000000001</v>
      </c>
      <c r="K327" t="str">
        <v>3</v>
      </c>
      <c r="L327" t="str">
        <v>40309</v>
      </c>
      <c r="M327" t="str">
        <v>423175.56</v>
      </c>
      <c r="N327" t="str">
        <v>0</v>
      </c>
      <c r="O327" t="str">
        <v>62.94</v>
      </c>
      <c r="P327" t="str">
        <v>2.689</v>
      </c>
      <c r="Q327" t="str">
        <v>215.2765472</v>
      </c>
      <c r="R327" t="str">
        <v>7.564</v>
      </c>
      <c r="U327" t="s">
        <v>1255</v>
      </c>
      <c r="V327" s="12" t="s">
        <v>69</v>
      </c>
      <c r="W327" t="s">
        <v>1373</v>
      </c>
      <c r="X327" t="s">
        <v>239</v>
      </c>
      <c r="Y327" t="s">
        <v>1374</v>
      </c>
      <c r="Z327" t="s">
        <v>396</v>
      </c>
      <c r="AA327" t="s">
        <v>1375</v>
      </c>
      <c r="AB327" t="s">
        <v>1363</v>
      </c>
      <c r="AC327" t="s">
        <v>69</v>
      </c>
    </row>
    <row r="328" spans="1:29">
      <c r="A328" s="2">
        <v>3</v>
      </c>
      <c r="B328" s="4">
        <v>40523</v>
      </c>
      <c r="C328" s="3">
        <v>386635.03</v>
      </c>
      <c r="D328" s="3">
        <v>0</v>
      </c>
      <c r="E328" s="3">
        <v>62.79</v>
      </c>
      <c r="F328" s="3">
        <v>2.7280000000000002</v>
      </c>
      <c r="G328" s="3">
        <v>215.32562580000001</v>
      </c>
      <c r="H328" s="3">
        <v>7.5640000000000001</v>
      </c>
      <c r="K328" t="str">
        <v>3</v>
      </c>
      <c r="L328" t="str">
        <v>40523</v>
      </c>
      <c r="M328" t="str">
        <v>386635.03</v>
      </c>
      <c r="N328" t="str">
        <v>0</v>
      </c>
      <c r="O328" t="str">
        <v>62.79</v>
      </c>
      <c r="P328" t="str">
        <v>2.728</v>
      </c>
      <c r="Q328" t="str">
        <v>215.3256258</v>
      </c>
      <c r="R328" t="str">
        <v>7.564</v>
      </c>
      <c r="U328" t="s">
        <v>1255</v>
      </c>
      <c r="V328" s="12">
        <v>40309</v>
      </c>
      <c r="W328" t="s">
        <v>1376</v>
      </c>
      <c r="X328" t="s">
        <v>239</v>
      </c>
      <c r="Y328" t="s">
        <v>1377</v>
      </c>
      <c r="Z328" t="s">
        <v>400</v>
      </c>
      <c r="AA328" t="s">
        <v>1378</v>
      </c>
      <c r="AB328" t="s">
        <v>1363</v>
      </c>
      <c r="AC328">
        <v>40309</v>
      </c>
    </row>
    <row r="329" spans="1:29">
      <c r="A329" s="2">
        <v>3</v>
      </c>
      <c r="B329" s="3" t="s">
        <v>73</v>
      </c>
      <c r="C329" s="3">
        <v>372545.32</v>
      </c>
      <c r="D329" s="3">
        <v>0</v>
      </c>
      <c r="E329" s="3">
        <v>57.72</v>
      </c>
      <c r="F329" s="3">
        <v>2.7709999999999999</v>
      </c>
      <c r="G329" s="3">
        <v>215.2074519</v>
      </c>
      <c r="H329" s="3">
        <v>7.5640000000000001</v>
      </c>
      <c r="K329" t="str">
        <v>3</v>
      </c>
      <c r="L329" t="str">
        <v>19-11-2010</v>
      </c>
      <c r="M329" t="str">
        <v>372545.32</v>
      </c>
      <c r="N329" t="str">
        <v>0</v>
      </c>
      <c r="O329" t="str">
        <v>57.72</v>
      </c>
      <c r="P329" t="str">
        <v>2.771</v>
      </c>
      <c r="Q329" t="str">
        <v>215.2074519</v>
      </c>
      <c r="R329" t="str">
        <v>7.564</v>
      </c>
      <c r="U329" t="s">
        <v>1255</v>
      </c>
      <c r="V329" s="12">
        <v>40523</v>
      </c>
      <c r="W329" t="s">
        <v>1379</v>
      </c>
      <c r="X329" t="s">
        <v>239</v>
      </c>
      <c r="Y329" t="s">
        <v>1380</v>
      </c>
      <c r="Z329" t="s">
        <v>404</v>
      </c>
      <c r="AA329" t="s">
        <v>1381</v>
      </c>
      <c r="AB329" t="s">
        <v>1363</v>
      </c>
      <c r="AC329">
        <v>40523</v>
      </c>
    </row>
    <row r="330" spans="1:29">
      <c r="A330" s="2">
        <v>3</v>
      </c>
      <c r="B330" s="3" t="s">
        <v>75</v>
      </c>
      <c r="C330" s="3">
        <v>565567.84</v>
      </c>
      <c r="D330" s="3">
        <v>1</v>
      </c>
      <c r="E330" s="3">
        <v>68.709999999999994</v>
      </c>
      <c r="F330" s="3">
        <v>2.7349999999999999</v>
      </c>
      <c r="G330" s="3">
        <v>215.06140250000001</v>
      </c>
      <c r="H330" s="3">
        <v>7.5640000000000001</v>
      </c>
      <c r="K330" t="str">
        <v>3</v>
      </c>
      <c r="L330" t="str">
        <v>26-11-2010</v>
      </c>
      <c r="M330" t="str">
        <v>565567.84</v>
      </c>
      <c r="N330" t="str">
        <v>1</v>
      </c>
      <c r="O330" t="str">
        <v>68.71</v>
      </c>
      <c r="P330" t="str">
        <v>2.735</v>
      </c>
      <c r="Q330" t="str">
        <v>215.0614025</v>
      </c>
      <c r="R330" t="str">
        <v>7.564</v>
      </c>
      <c r="U330" t="s">
        <v>1255</v>
      </c>
      <c r="V330" s="12" t="s">
        <v>73</v>
      </c>
      <c r="W330" t="s">
        <v>1382</v>
      </c>
      <c r="X330" t="s">
        <v>239</v>
      </c>
      <c r="Y330" t="s">
        <v>1383</v>
      </c>
      <c r="Z330" t="s">
        <v>408</v>
      </c>
      <c r="AA330" t="s">
        <v>1384</v>
      </c>
      <c r="AB330" t="s">
        <v>1363</v>
      </c>
      <c r="AC330" t="s">
        <v>73</v>
      </c>
    </row>
    <row r="331" spans="1:29">
      <c r="A331" s="2">
        <v>3</v>
      </c>
      <c r="B331" s="4">
        <v>40249</v>
      </c>
      <c r="C331" s="3">
        <v>476420.77</v>
      </c>
      <c r="D331" s="3">
        <v>0</v>
      </c>
      <c r="E331" s="3">
        <v>53.76</v>
      </c>
      <c r="F331" s="3">
        <v>2.7080000000000002</v>
      </c>
      <c r="G331" s="3">
        <v>214.9153531</v>
      </c>
      <c r="H331" s="3">
        <v>7.5640000000000001</v>
      </c>
      <c r="K331" t="str">
        <v>3</v>
      </c>
      <c r="L331" t="str">
        <v>40249</v>
      </c>
      <c r="M331" t="str">
        <v>476420.77</v>
      </c>
      <c r="N331" t="str">
        <v>0</v>
      </c>
      <c r="O331" t="str">
        <v>53.76</v>
      </c>
      <c r="P331" t="str">
        <v>2.708</v>
      </c>
      <c r="Q331" t="str">
        <v>214.9153531</v>
      </c>
      <c r="R331" t="str">
        <v>7.564</v>
      </c>
      <c r="U331" t="s">
        <v>1255</v>
      </c>
      <c r="V331" s="12" t="s">
        <v>75</v>
      </c>
      <c r="W331" t="s">
        <v>1385</v>
      </c>
      <c r="X331" t="s">
        <v>237</v>
      </c>
      <c r="Y331" t="s">
        <v>1386</v>
      </c>
      <c r="Z331" t="s">
        <v>412</v>
      </c>
      <c r="AA331" t="s">
        <v>1387</v>
      </c>
      <c r="AB331" t="s">
        <v>1363</v>
      </c>
      <c r="AC331" t="s">
        <v>75</v>
      </c>
    </row>
    <row r="332" spans="1:29">
      <c r="A332" s="2">
        <v>3</v>
      </c>
      <c r="B332" s="4">
        <v>40463</v>
      </c>
      <c r="C332" s="3">
        <v>467642.03</v>
      </c>
      <c r="D332" s="3">
        <v>0</v>
      </c>
      <c r="E332" s="3">
        <v>51.13</v>
      </c>
      <c r="F332" s="3">
        <v>2.843</v>
      </c>
      <c r="G332" s="3">
        <v>214.76930369999999</v>
      </c>
      <c r="H332" s="3">
        <v>7.5640000000000001</v>
      </c>
      <c r="K332" t="str">
        <v>3</v>
      </c>
      <c r="L332" t="str">
        <v>40463</v>
      </c>
      <c r="M332" t="str">
        <v>467642.03</v>
      </c>
      <c r="N332" t="str">
        <v>0</v>
      </c>
      <c r="O332" t="str">
        <v>51.13</v>
      </c>
      <c r="P332" t="str">
        <v>2.843</v>
      </c>
      <c r="Q332" t="str">
        <v>214.7693037</v>
      </c>
      <c r="R332" t="str">
        <v>7.564</v>
      </c>
      <c r="U332" t="s">
        <v>1255</v>
      </c>
      <c r="V332" s="12">
        <v>40249</v>
      </c>
      <c r="W332" t="s">
        <v>1388</v>
      </c>
      <c r="X332" t="s">
        <v>239</v>
      </c>
      <c r="Y332" t="s">
        <v>1389</v>
      </c>
      <c r="Z332" t="s">
        <v>416</v>
      </c>
      <c r="AA332" t="s">
        <v>1390</v>
      </c>
      <c r="AB332" t="s">
        <v>1363</v>
      </c>
      <c r="AC332">
        <v>40249</v>
      </c>
    </row>
    <row r="333" spans="1:29">
      <c r="A333" s="2">
        <v>3</v>
      </c>
      <c r="B333" s="3" t="s">
        <v>79</v>
      </c>
      <c r="C333" s="3">
        <v>498159.39</v>
      </c>
      <c r="D333" s="3">
        <v>0</v>
      </c>
      <c r="E333" s="3">
        <v>52.2</v>
      </c>
      <c r="F333" s="3">
        <v>2.8690000000000002</v>
      </c>
      <c r="G333" s="3">
        <v>214.70491899999999</v>
      </c>
      <c r="H333" s="3">
        <v>7.5640000000000001</v>
      </c>
      <c r="K333" t="str">
        <v>3</v>
      </c>
      <c r="L333" t="str">
        <v>17-12-2010</v>
      </c>
      <c r="M333" t="str">
        <v>498159.39</v>
      </c>
      <c r="N333" t="str">
        <v>0</v>
      </c>
      <c r="O333" t="str">
        <v>52.2</v>
      </c>
      <c r="P333" t="str">
        <v>2.869</v>
      </c>
      <c r="Q333" t="str">
        <v>214.704919</v>
      </c>
      <c r="R333" t="str">
        <v>7.564</v>
      </c>
      <c r="U333" t="s">
        <v>1255</v>
      </c>
      <c r="V333" s="12">
        <v>40463</v>
      </c>
      <c r="W333" t="s">
        <v>1391</v>
      </c>
      <c r="X333" t="s">
        <v>239</v>
      </c>
      <c r="Y333" t="s">
        <v>1392</v>
      </c>
      <c r="Z333" t="s">
        <v>420</v>
      </c>
      <c r="AA333" t="s">
        <v>1393</v>
      </c>
      <c r="AB333" t="s">
        <v>1363</v>
      </c>
      <c r="AC333">
        <v>40463</v>
      </c>
    </row>
    <row r="334" spans="1:29">
      <c r="A334" s="2">
        <v>3</v>
      </c>
      <c r="B334" s="3" t="s">
        <v>81</v>
      </c>
      <c r="C334" s="3">
        <v>605990.41</v>
      </c>
      <c r="D334" s="3">
        <v>0</v>
      </c>
      <c r="E334" s="3">
        <v>57.16</v>
      </c>
      <c r="F334" s="3">
        <v>2.8860000000000001</v>
      </c>
      <c r="G334" s="3">
        <v>214.70178279999999</v>
      </c>
      <c r="H334" s="3">
        <v>7.5640000000000001</v>
      </c>
      <c r="K334" t="str">
        <v>3</v>
      </c>
      <c r="L334" t="str">
        <v>24-12-2010</v>
      </c>
      <c r="M334" t="str">
        <v>605990.41</v>
      </c>
      <c r="N334" t="str">
        <v>0</v>
      </c>
      <c r="O334" t="str">
        <v>57.16</v>
      </c>
      <c r="P334" t="str">
        <v>2.886</v>
      </c>
      <c r="Q334" t="str">
        <v>214.7017828</v>
      </c>
      <c r="R334" t="str">
        <v>7.564</v>
      </c>
      <c r="U334" t="s">
        <v>1255</v>
      </c>
      <c r="V334" s="12" t="s">
        <v>79</v>
      </c>
      <c r="W334" t="s">
        <v>1394</v>
      </c>
      <c r="X334" t="s">
        <v>239</v>
      </c>
      <c r="Y334" t="s">
        <v>1395</v>
      </c>
      <c r="Z334" t="s">
        <v>424</v>
      </c>
      <c r="AA334" t="s">
        <v>1396</v>
      </c>
      <c r="AB334" t="s">
        <v>1363</v>
      </c>
      <c r="AC334" t="s">
        <v>79</v>
      </c>
    </row>
    <row r="335" spans="1:29">
      <c r="A335" s="2">
        <v>3</v>
      </c>
      <c r="B335" s="3" t="s">
        <v>83</v>
      </c>
      <c r="C335" s="3">
        <v>382677.76000000001</v>
      </c>
      <c r="D335" s="3">
        <v>1</v>
      </c>
      <c r="E335" s="3">
        <v>53.2</v>
      </c>
      <c r="F335" s="3">
        <v>2.9430000000000001</v>
      </c>
      <c r="G335" s="3">
        <v>214.69864659999999</v>
      </c>
      <c r="H335" s="3">
        <v>7.5640000000000001</v>
      </c>
      <c r="K335" t="str">
        <v>3</v>
      </c>
      <c r="L335" t="str">
        <v>31-12-2010</v>
      </c>
      <c r="M335" t="str">
        <v>382677.76</v>
      </c>
      <c r="N335" t="str">
        <v>1</v>
      </c>
      <c r="O335" t="str">
        <v>53.2</v>
      </c>
      <c r="P335" t="str">
        <v>2.943</v>
      </c>
      <c r="Q335" t="str">
        <v>214.6986466</v>
      </c>
      <c r="R335" t="str">
        <v>7.564</v>
      </c>
      <c r="U335" t="s">
        <v>1255</v>
      </c>
      <c r="V335" s="12" t="s">
        <v>81</v>
      </c>
      <c r="W335" t="s">
        <v>1397</v>
      </c>
      <c r="X335" t="s">
        <v>239</v>
      </c>
      <c r="Y335" t="s">
        <v>1398</v>
      </c>
      <c r="Z335" t="s">
        <v>428</v>
      </c>
      <c r="AA335" t="s">
        <v>1399</v>
      </c>
      <c r="AB335" t="s">
        <v>1363</v>
      </c>
      <c r="AC335" t="s">
        <v>81</v>
      </c>
    </row>
    <row r="336" spans="1:29">
      <c r="A336" s="2">
        <v>3</v>
      </c>
      <c r="B336" s="4">
        <v>40725</v>
      </c>
      <c r="C336" s="3">
        <v>378241.34</v>
      </c>
      <c r="D336" s="3">
        <v>0</v>
      </c>
      <c r="E336" s="3">
        <v>53.35</v>
      </c>
      <c r="F336" s="3">
        <v>2.976</v>
      </c>
      <c r="G336" s="3">
        <v>214.69551039999999</v>
      </c>
      <c r="H336" s="3">
        <v>7.5510000000000002</v>
      </c>
      <c r="K336" t="str">
        <v>3</v>
      </c>
      <c r="L336" t="str">
        <v>40725</v>
      </c>
      <c r="M336" t="str">
        <v>378241.34</v>
      </c>
      <c r="N336" t="str">
        <v>0</v>
      </c>
      <c r="O336" t="str">
        <v>53.35</v>
      </c>
      <c r="P336" t="str">
        <v>2.976</v>
      </c>
      <c r="Q336" t="str">
        <v>214.6955104</v>
      </c>
      <c r="R336" t="str">
        <v>7.551</v>
      </c>
      <c r="U336" t="s">
        <v>1255</v>
      </c>
      <c r="V336" s="12" t="s">
        <v>83</v>
      </c>
      <c r="W336" t="s">
        <v>1400</v>
      </c>
      <c r="X336" t="s">
        <v>237</v>
      </c>
      <c r="Y336" t="s">
        <v>1401</v>
      </c>
      <c r="Z336" t="s">
        <v>432</v>
      </c>
      <c r="AA336" t="s">
        <v>1402</v>
      </c>
      <c r="AB336" t="s">
        <v>1363</v>
      </c>
      <c r="AC336" t="s">
        <v>83</v>
      </c>
    </row>
    <row r="337" spans="1:29">
      <c r="A337" s="2">
        <v>3</v>
      </c>
      <c r="B337" s="3" t="s">
        <v>86</v>
      </c>
      <c r="C337" s="3">
        <v>381061.1</v>
      </c>
      <c r="D337" s="3">
        <v>0</v>
      </c>
      <c r="E337" s="3">
        <v>44.76</v>
      </c>
      <c r="F337" s="3">
        <v>2.9830000000000001</v>
      </c>
      <c r="G337" s="3">
        <v>214.74707290000001</v>
      </c>
      <c r="H337" s="3">
        <v>7.5510000000000002</v>
      </c>
      <c r="K337" t="str">
        <v>3</v>
      </c>
      <c r="L337" t="str">
        <v>14-01-2011</v>
      </c>
      <c r="M337" t="str">
        <v>381061.1</v>
      </c>
      <c r="N337" t="str">
        <v>0</v>
      </c>
      <c r="O337" t="str">
        <v>44.76</v>
      </c>
      <c r="P337" t="str">
        <v>2.983</v>
      </c>
      <c r="Q337" t="str">
        <v>214.7470729</v>
      </c>
      <c r="R337" t="str">
        <v>7.551</v>
      </c>
      <c r="U337" t="s">
        <v>1255</v>
      </c>
      <c r="V337" s="12">
        <v>40725</v>
      </c>
      <c r="W337" t="s">
        <v>1403</v>
      </c>
      <c r="X337" t="s">
        <v>239</v>
      </c>
      <c r="Y337" t="s">
        <v>1404</v>
      </c>
      <c r="Z337" t="s">
        <v>436</v>
      </c>
      <c r="AA337" t="s">
        <v>1405</v>
      </c>
      <c r="AB337" t="s">
        <v>1406</v>
      </c>
      <c r="AC337">
        <v>40725</v>
      </c>
    </row>
    <row r="338" spans="1:29">
      <c r="A338" s="2">
        <v>3</v>
      </c>
      <c r="B338" s="3" t="s">
        <v>88</v>
      </c>
      <c r="C338" s="3">
        <v>350876.7</v>
      </c>
      <c r="D338" s="3">
        <v>0</v>
      </c>
      <c r="E338" s="3">
        <v>50.74</v>
      </c>
      <c r="F338" s="3">
        <v>3.016</v>
      </c>
      <c r="G338" s="3">
        <v>215.12682749999999</v>
      </c>
      <c r="H338" s="3">
        <v>7.5510000000000002</v>
      </c>
      <c r="K338" t="str">
        <v>3</v>
      </c>
      <c r="L338" t="str">
        <v>21-01-2011</v>
      </c>
      <c r="M338" t="str">
        <v>350876.7</v>
      </c>
      <c r="N338" t="str">
        <v>0</v>
      </c>
      <c r="O338" t="str">
        <v>50.74</v>
      </c>
      <c r="P338" t="str">
        <v>3.016</v>
      </c>
      <c r="Q338" t="str">
        <v>215.1268275</v>
      </c>
      <c r="R338" t="str">
        <v>7.551</v>
      </c>
      <c r="U338" t="s">
        <v>1255</v>
      </c>
      <c r="V338" s="12" t="s">
        <v>86</v>
      </c>
      <c r="W338" t="s">
        <v>1407</v>
      </c>
      <c r="X338" t="s">
        <v>239</v>
      </c>
      <c r="Y338" t="s">
        <v>1408</v>
      </c>
      <c r="Z338" t="s">
        <v>441</v>
      </c>
      <c r="AA338" t="s">
        <v>1409</v>
      </c>
      <c r="AB338" t="s">
        <v>1406</v>
      </c>
      <c r="AC338" t="s">
        <v>86</v>
      </c>
    </row>
    <row r="339" spans="1:29">
      <c r="A339" s="2">
        <v>3</v>
      </c>
      <c r="B339" s="3" t="s">
        <v>90</v>
      </c>
      <c r="C339" s="3">
        <v>364866.24</v>
      </c>
      <c r="D339" s="3">
        <v>0</v>
      </c>
      <c r="E339" s="3">
        <v>48.71</v>
      </c>
      <c r="F339" s="3">
        <v>3.01</v>
      </c>
      <c r="G339" s="3">
        <v>215.5065821</v>
      </c>
      <c r="H339" s="3">
        <v>7.5510000000000002</v>
      </c>
      <c r="K339" t="str">
        <v>3</v>
      </c>
      <c r="L339" t="str">
        <v>28-01-2011</v>
      </c>
      <c r="M339" t="str">
        <v>364866.24</v>
      </c>
      <c r="N339" t="str">
        <v>0</v>
      </c>
      <c r="O339" t="str">
        <v>48.71</v>
      </c>
      <c r="P339" t="str">
        <v>3.01</v>
      </c>
      <c r="Q339" t="str">
        <v>215.5065821</v>
      </c>
      <c r="R339" t="str">
        <v>7.551</v>
      </c>
      <c r="U339" t="s">
        <v>1255</v>
      </c>
      <c r="V339" s="12" t="s">
        <v>88</v>
      </c>
      <c r="W339" t="s">
        <v>1410</v>
      </c>
      <c r="X339" t="s">
        <v>239</v>
      </c>
      <c r="Y339" t="s">
        <v>1411</v>
      </c>
      <c r="Z339" t="s">
        <v>445</v>
      </c>
      <c r="AA339" t="s">
        <v>1412</v>
      </c>
      <c r="AB339" t="s">
        <v>1406</v>
      </c>
      <c r="AC339" t="s">
        <v>88</v>
      </c>
    </row>
    <row r="340" spans="1:29">
      <c r="A340" s="2">
        <v>3</v>
      </c>
      <c r="B340" s="4">
        <v>40635</v>
      </c>
      <c r="C340" s="3">
        <v>438516.53</v>
      </c>
      <c r="D340" s="3">
        <v>0</v>
      </c>
      <c r="E340" s="3">
        <v>45.95</v>
      </c>
      <c r="F340" s="3">
        <v>2.9889999999999999</v>
      </c>
      <c r="G340" s="3">
        <v>215.88633669999999</v>
      </c>
      <c r="H340" s="3">
        <v>7.5510000000000002</v>
      </c>
      <c r="K340" t="str">
        <v>3</v>
      </c>
      <c r="L340" t="str">
        <v>40635</v>
      </c>
      <c r="M340" t="str">
        <v>438516.53</v>
      </c>
      <c r="N340" t="str">
        <v>0</v>
      </c>
      <c r="O340" t="str">
        <v>45.95</v>
      </c>
      <c r="P340" t="str">
        <v>2.989</v>
      </c>
      <c r="Q340" t="str">
        <v>215.8863367</v>
      </c>
      <c r="R340" t="str">
        <v>7.551</v>
      </c>
      <c r="U340" t="s">
        <v>1255</v>
      </c>
      <c r="V340" s="12" t="s">
        <v>90</v>
      </c>
      <c r="W340" t="s">
        <v>1413</v>
      </c>
      <c r="X340" t="s">
        <v>239</v>
      </c>
      <c r="Y340" t="s">
        <v>1414</v>
      </c>
      <c r="Z340" t="s">
        <v>449</v>
      </c>
      <c r="AA340" t="s">
        <v>1415</v>
      </c>
      <c r="AB340" t="s">
        <v>1406</v>
      </c>
      <c r="AC340" t="s">
        <v>90</v>
      </c>
    </row>
    <row r="341" spans="1:29">
      <c r="A341" s="2">
        <v>3</v>
      </c>
      <c r="B341" s="4">
        <v>40849</v>
      </c>
      <c r="C341" s="3">
        <v>430526.21</v>
      </c>
      <c r="D341" s="3">
        <v>1</v>
      </c>
      <c r="E341" s="3">
        <v>43.57</v>
      </c>
      <c r="F341" s="3">
        <v>3.0219999999999998</v>
      </c>
      <c r="G341" s="3">
        <v>216.2660913</v>
      </c>
      <c r="H341" s="3">
        <v>7.5510000000000002</v>
      </c>
      <c r="K341" t="str">
        <v>3</v>
      </c>
      <c r="L341" t="str">
        <v>40849</v>
      </c>
      <c r="M341" t="str">
        <v>430526.21</v>
      </c>
      <c r="N341" t="str">
        <v>1</v>
      </c>
      <c r="O341" t="str">
        <v>43.57</v>
      </c>
      <c r="P341" t="str">
        <v>3.022</v>
      </c>
      <c r="Q341" t="str">
        <v>216.2660913</v>
      </c>
      <c r="R341" t="str">
        <v>7.551</v>
      </c>
      <c r="U341" t="s">
        <v>1255</v>
      </c>
      <c r="V341" s="12">
        <v>40635</v>
      </c>
      <c r="W341" t="s">
        <v>1416</v>
      </c>
      <c r="X341" t="s">
        <v>239</v>
      </c>
      <c r="Y341" t="s">
        <v>1417</v>
      </c>
      <c r="Z341" t="s">
        <v>453</v>
      </c>
      <c r="AA341" t="s">
        <v>1418</v>
      </c>
      <c r="AB341" t="s">
        <v>1406</v>
      </c>
      <c r="AC341">
        <v>40635</v>
      </c>
    </row>
    <row r="342" spans="1:29">
      <c r="A342" s="2">
        <v>3</v>
      </c>
      <c r="B342" s="3" t="s">
        <v>94</v>
      </c>
      <c r="C342" s="3">
        <v>432782.1</v>
      </c>
      <c r="D342" s="3">
        <v>0</v>
      </c>
      <c r="E342" s="3">
        <v>61.58</v>
      </c>
      <c r="F342" s="3">
        <v>3.0449999999999999</v>
      </c>
      <c r="G342" s="3">
        <v>216.58435710000001</v>
      </c>
      <c r="H342" s="3">
        <v>7.5510000000000002</v>
      </c>
      <c r="K342" t="str">
        <v>3</v>
      </c>
      <c r="L342" t="str">
        <v>18-02-2011</v>
      </c>
      <c r="M342" t="str">
        <v>432782.1</v>
      </c>
      <c r="N342" t="str">
        <v>0</v>
      </c>
      <c r="O342" t="str">
        <v>61.58</v>
      </c>
      <c r="P342" t="str">
        <v>3.045</v>
      </c>
      <c r="Q342" t="str">
        <v>216.5843571</v>
      </c>
      <c r="R342" t="str">
        <v>7.551</v>
      </c>
      <c r="U342" t="s">
        <v>1255</v>
      </c>
      <c r="V342" s="12">
        <v>40849</v>
      </c>
      <c r="W342" t="s">
        <v>1419</v>
      </c>
      <c r="X342" t="s">
        <v>237</v>
      </c>
      <c r="Y342" t="s">
        <v>1420</v>
      </c>
      <c r="Z342" t="s">
        <v>457</v>
      </c>
      <c r="AA342" t="s">
        <v>1421</v>
      </c>
      <c r="AB342" t="s">
        <v>1406</v>
      </c>
      <c r="AC342">
        <v>40849</v>
      </c>
    </row>
    <row r="343" spans="1:29">
      <c r="A343" s="2">
        <v>3</v>
      </c>
      <c r="B343" s="3" t="s">
        <v>96</v>
      </c>
      <c r="C343" s="3">
        <v>397211.19</v>
      </c>
      <c r="D343" s="3">
        <v>0</v>
      </c>
      <c r="E343" s="3">
        <v>67.400000000000006</v>
      </c>
      <c r="F343" s="3">
        <v>3.0649999999999999</v>
      </c>
      <c r="G343" s="3">
        <v>216.8780275</v>
      </c>
      <c r="H343" s="3">
        <v>7.5510000000000002</v>
      </c>
      <c r="K343" t="str">
        <v>3</v>
      </c>
      <c r="L343" t="str">
        <v>25-02-2011</v>
      </c>
      <c r="M343" t="str">
        <v>397211.19</v>
      </c>
      <c r="N343" t="str">
        <v>0</v>
      </c>
      <c r="O343" t="str">
        <v>67.4</v>
      </c>
      <c r="P343" t="str">
        <v>3.065</v>
      </c>
      <c r="Q343" t="str">
        <v>216.8780275</v>
      </c>
      <c r="R343" t="str">
        <v>7.551</v>
      </c>
      <c r="U343" t="s">
        <v>1255</v>
      </c>
      <c r="V343" s="12" t="s">
        <v>94</v>
      </c>
      <c r="W343" t="s">
        <v>1422</v>
      </c>
      <c r="X343" t="s">
        <v>239</v>
      </c>
      <c r="Y343" t="s">
        <v>1423</v>
      </c>
      <c r="Z343" t="s">
        <v>461</v>
      </c>
      <c r="AA343" t="s">
        <v>1424</v>
      </c>
      <c r="AB343" t="s">
        <v>1406</v>
      </c>
      <c r="AC343" t="s">
        <v>94</v>
      </c>
    </row>
    <row r="344" spans="1:29">
      <c r="A344" s="2">
        <v>3</v>
      </c>
      <c r="B344" s="4">
        <v>40636</v>
      </c>
      <c r="C344" s="3">
        <v>437084.51</v>
      </c>
      <c r="D344" s="3">
        <v>0</v>
      </c>
      <c r="E344" s="3">
        <v>65.11</v>
      </c>
      <c r="F344" s="3">
        <v>3.2879999999999998</v>
      </c>
      <c r="G344" s="3">
        <v>217.1716979</v>
      </c>
      <c r="H344" s="3">
        <v>7.5510000000000002</v>
      </c>
      <c r="K344" t="str">
        <v>3</v>
      </c>
      <c r="L344" t="str">
        <v>40636</v>
      </c>
      <c r="M344" t="str">
        <v>437084.51</v>
      </c>
      <c r="N344" t="str">
        <v>0</v>
      </c>
      <c r="O344" t="str">
        <v>65.11</v>
      </c>
      <c r="P344" t="str">
        <v>3.288</v>
      </c>
      <c r="Q344" t="str">
        <v>217.1716979</v>
      </c>
      <c r="R344" t="str">
        <v>7.551</v>
      </c>
      <c r="U344" t="s">
        <v>1255</v>
      </c>
      <c r="V344" s="12" t="s">
        <v>96</v>
      </c>
      <c r="W344" t="s">
        <v>1425</v>
      </c>
      <c r="X344" t="s">
        <v>239</v>
      </c>
      <c r="Y344" t="s">
        <v>1426</v>
      </c>
      <c r="Z344" t="s">
        <v>465</v>
      </c>
      <c r="AA344" t="s">
        <v>1427</v>
      </c>
      <c r="AB344" t="s">
        <v>1406</v>
      </c>
      <c r="AC344" t="s">
        <v>96</v>
      </c>
    </row>
    <row r="345" spans="1:29">
      <c r="A345" s="2">
        <v>3</v>
      </c>
      <c r="B345" s="4">
        <v>40850</v>
      </c>
      <c r="C345" s="3">
        <v>404753.3</v>
      </c>
      <c r="D345" s="3">
        <v>0</v>
      </c>
      <c r="E345" s="3">
        <v>61.29</v>
      </c>
      <c r="F345" s="3">
        <v>3.4590000000000001</v>
      </c>
      <c r="G345" s="3">
        <v>217.46536829999999</v>
      </c>
      <c r="H345" s="3">
        <v>7.5510000000000002</v>
      </c>
      <c r="K345" t="str">
        <v>3</v>
      </c>
      <c r="L345" t="str">
        <v>40850</v>
      </c>
      <c r="M345" t="str">
        <v>404753.3</v>
      </c>
      <c r="N345" t="str">
        <v>0</v>
      </c>
      <c r="O345" t="str">
        <v>61.29</v>
      </c>
      <c r="P345" t="str">
        <v>3.459</v>
      </c>
      <c r="Q345" t="str">
        <v>217.4653683</v>
      </c>
      <c r="R345" t="str">
        <v>7.551</v>
      </c>
      <c r="U345" t="s">
        <v>1255</v>
      </c>
      <c r="V345" s="12">
        <v>40636</v>
      </c>
      <c r="W345" t="s">
        <v>1428</v>
      </c>
      <c r="X345" t="s">
        <v>239</v>
      </c>
      <c r="Y345" t="s">
        <v>854</v>
      </c>
      <c r="Z345" t="s">
        <v>469</v>
      </c>
      <c r="AA345" t="s">
        <v>1429</v>
      </c>
      <c r="AB345" t="s">
        <v>1406</v>
      </c>
      <c r="AC345">
        <v>40636</v>
      </c>
    </row>
    <row r="346" spans="1:29">
      <c r="A346" s="2">
        <v>3</v>
      </c>
      <c r="B346" s="3" t="s">
        <v>100</v>
      </c>
      <c r="C346" s="3">
        <v>392109.51</v>
      </c>
      <c r="D346" s="3">
        <v>0</v>
      </c>
      <c r="E346" s="3">
        <v>69.47</v>
      </c>
      <c r="F346" s="3">
        <v>3.488</v>
      </c>
      <c r="G346" s="3">
        <v>217.7235226</v>
      </c>
      <c r="H346" s="3">
        <v>7.5510000000000002</v>
      </c>
      <c r="K346" t="str">
        <v>3</v>
      </c>
      <c r="L346" t="str">
        <v>18-03-2011</v>
      </c>
      <c r="M346" t="str">
        <v>392109.51</v>
      </c>
      <c r="N346" t="str">
        <v>0</v>
      </c>
      <c r="O346" t="str">
        <v>69.47</v>
      </c>
      <c r="P346" t="str">
        <v>3.488</v>
      </c>
      <c r="Q346" t="str">
        <v>217.7235226</v>
      </c>
      <c r="R346" t="str">
        <v>7.551</v>
      </c>
      <c r="U346" t="s">
        <v>1255</v>
      </c>
      <c r="V346" s="12">
        <v>40850</v>
      </c>
      <c r="W346" t="s">
        <v>1430</v>
      </c>
      <c r="X346" t="s">
        <v>239</v>
      </c>
      <c r="Y346" t="s">
        <v>1431</v>
      </c>
      <c r="Z346" t="s">
        <v>473</v>
      </c>
      <c r="AA346" t="s">
        <v>1432</v>
      </c>
      <c r="AB346" t="s">
        <v>1406</v>
      </c>
      <c r="AC346">
        <v>40850</v>
      </c>
    </row>
    <row r="347" spans="1:29">
      <c r="A347" s="2">
        <v>3</v>
      </c>
      <c r="B347" s="3" t="s">
        <v>102</v>
      </c>
      <c r="C347" s="3">
        <v>380683.67</v>
      </c>
      <c r="D347" s="3">
        <v>0</v>
      </c>
      <c r="E347" s="3">
        <v>72.94</v>
      </c>
      <c r="F347" s="3">
        <v>3.4729999999999999</v>
      </c>
      <c r="G347" s="3">
        <v>217.96747049999999</v>
      </c>
      <c r="H347" s="3">
        <v>7.5510000000000002</v>
      </c>
      <c r="K347" t="str">
        <v>3</v>
      </c>
      <c r="L347" t="str">
        <v>25-03-2011</v>
      </c>
      <c r="M347" t="str">
        <v>380683.67</v>
      </c>
      <c r="N347" t="str">
        <v>0</v>
      </c>
      <c r="O347" t="str">
        <v>72.94</v>
      </c>
      <c r="P347" t="str">
        <v>3.473</v>
      </c>
      <c r="Q347" t="str">
        <v>217.9674705</v>
      </c>
      <c r="R347" t="str">
        <v>7.551</v>
      </c>
      <c r="U347" t="s">
        <v>1255</v>
      </c>
      <c r="V347" s="12" t="s">
        <v>100</v>
      </c>
      <c r="W347" t="s">
        <v>1433</v>
      </c>
      <c r="X347" t="s">
        <v>239</v>
      </c>
      <c r="Y347" t="s">
        <v>1434</v>
      </c>
      <c r="Z347" t="s">
        <v>477</v>
      </c>
      <c r="AA347" t="s">
        <v>1435</v>
      </c>
      <c r="AB347" t="s">
        <v>1406</v>
      </c>
      <c r="AC347" t="s">
        <v>100</v>
      </c>
    </row>
    <row r="348" spans="1:29">
      <c r="A348" s="2">
        <v>3</v>
      </c>
      <c r="B348" s="4">
        <v>40547</v>
      </c>
      <c r="C348" s="3">
        <v>374556.08</v>
      </c>
      <c r="D348" s="3">
        <v>0</v>
      </c>
      <c r="E348" s="3">
        <v>68.760000000000005</v>
      </c>
      <c r="F348" s="3">
        <v>3.524</v>
      </c>
      <c r="G348" s="3">
        <v>218.21141840000001</v>
      </c>
      <c r="H348" s="3">
        <v>7.5739999999999998</v>
      </c>
      <c r="K348" t="str">
        <v>3</v>
      </c>
      <c r="L348" t="str">
        <v>40547</v>
      </c>
      <c r="M348" t="str">
        <v>374556.08</v>
      </c>
      <c r="N348" t="str">
        <v>0</v>
      </c>
      <c r="O348" t="str">
        <v>68.76</v>
      </c>
      <c r="P348" t="str">
        <v>3.524</v>
      </c>
      <c r="Q348" t="str">
        <v>218.2114184</v>
      </c>
      <c r="R348" t="str">
        <v>7.574</v>
      </c>
      <c r="U348" t="s">
        <v>1255</v>
      </c>
      <c r="V348" s="12" t="s">
        <v>102</v>
      </c>
      <c r="W348" t="s">
        <v>1436</v>
      </c>
      <c r="X348" t="s">
        <v>239</v>
      </c>
      <c r="Y348" t="s">
        <v>1437</v>
      </c>
      <c r="Z348" t="s">
        <v>481</v>
      </c>
      <c r="AA348" t="s">
        <v>1438</v>
      </c>
      <c r="AB348" t="s">
        <v>1406</v>
      </c>
      <c r="AC348" t="s">
        <v>102</v>
      </c>
    </row>
    <row r="349" spans="1:29">
      <c r="A349" s="2">
        <v>3</v>
      </c>
      <c r="B349" s="4">
        <v>40759</v>
      </c>
      <c r="C349" s="3">
        <v>384075.31</v>
      </c>
      <c r="D349" s="3">
        <v>0</v>
      </c>
      <c r="E349" s="3">
        <v>72.55</v>
      </c>
      <c r="F349" s="3">
        <v>3.6219999999999999</v>
      </c>
      <c r="G349" s="3">
        <v>218.45536630000001</v>
      </c>
      <c r="H349" s="3">
        <v>7.5739999999999998</v>
      </c>
      <c r="K349" t="str">
        <v>3</v>
      </c>
      <c r="L349" t="str">
        <v>40759</v>
      </c>
      <c r="M349" t="str">
        <v>384075.31</v>
      </c>
      <c r="N349" t="str">
        <v>0</v>
      </c>
      <c r="O349" t="str">
        <v>72.55</v>
      </c>
      <c r="P349" t="str">
        <v>3.622</v>
      </c>
      <c r="Q349" t="str">
        <v>218.4553663</v>
      </c>
      <c r="R349" t="str">
        <v>7.574</v>
      </c>
      <c r="U349" t="s">
        <v>1255</v>
      </c>
      <c r="V349" s="12">
        <v>40547</v>
      </c>
      <c r="W349" t="s">
        <v>1439</v>
      </c>
      <c r="X349" t="s">
        <v>239</v>
      </c>
      <c r="Y349" t="s">
        <v>1440</v>
      </c>
      <c r="Z349" t="s">
        <v>485</v>
      </c>
      <c r="AA349" t="s">
        <v>1441</v>
      </c>
      <c r="AB349" t="s">
        <v>1442</v>
      </c>
      <c r="AC349">
        <v>40547</v>
      </c>
    </row>
    <row r="350" spans="1:29">
      <c r="A350" s="2">
        <v>3</v>
      </c>
      <c r="B350" s="3" t="s">
        <v>106</v>
      </c>
      <c r="C350" s="3">
        <v>366250.69</v>
      </c>
      <c r="D350" s="3">
        <v>0</v>
      </c>
      <c r="E350" s="3">
        <v>75.88</v>
      </c>
      <c r="F350" s="3">
        <v>3.7429999999999999</v>
      </c>
      <c r="G350" s="3">
        <v>218.67886419999999</v>
      </c>
      <c r="H350" s="3">
        <v>7.5739999999999998</v>
      </c>
      <c r="K350" t="str">
        <v>3</v>
      </c>
      <c r="L350" t="str">
        <v>15-04-2011</v>
      </c>
      <c r="M350" t="str">
        <v>366250.69</v>
      </c>
      <c r="N350" t="str">
        <v>0</v>
      </c>
      <c r="O350" t="str">
        <v>75.88</v>
      </c>
      <c r="P350" t="str">
        <v>3.743</v>
      </c>
      <c r="Q350" t="str">
        <v>218.6788642</v>
      </c>
      <c r="R350" t="str">
        <v>7.574</v>
      </c>
      <c r="U350" t="s">
        <v>1255</v>
      </c>
      <c r="V350" s="12">
        <v>40759</v>
      </c>
      <c r="W350" t="s">
        <v>1443</v>
      </c>
      <c r="X350" t="s">
        <v>239</v>
      </c>
      <c r="Y350" t="s">
        <v>294</v>
      </c>
      <c r="Z350" t="s">
        <v>490</v>
      </c>
      <c r="AA350" t="s">
        <v>1444</v>
      </c>
      <c r="AB350" t="s">
        <v>1442</v>
      </c>
      <c r="AC350">
        <v>40759</v>
      </c>
    </row>
    <row r="351" spans="1:29">
      <c r="A351" s="2">
        <v>3</v>
      </c>
      <c r="B351" s="3" t="s">
        <v>108</v>
      </c>
      <c r="C351" s="3">
        <v>391860.04</v>
      </c>
      <c r="D351" s="3">
        <v>0</v>
      </c>
      <c r="E351" s="3">
        <v>76.91</v>
      </c>
      <c r="F351" s="3">
        <v>3.8069999999999999</v>
      </c>
      <c r="G351" s="3">
        <v>218.851237</v>
      </c>
      <c r="H351" s="3">
        <v>7.5739999999999998</v>
      </c>
      <c r="K351" t="str">
        <v>3</v>
      </c>
      <c r="L351" t="str">
        <v>22-04-2011</v>
      </c>
      <c r="M351" t="str">
        <v>391860.04</v>
      </c>
      <c r="N351" t="str">
        <v>0</v>
      </c>
      <c r="O351" t="str">
        <v>76.91</v>
      </c>
      <c r="P351" t="str">
        <v>3.807</v>
      </c>
      <c r="Q351" t="str">
        <v>218.851237</v>
      </c>
      <c r="R351" t="str">
        <v>7.574</v>
      </c>
      <c r="U351" t="s">
        <v>1255</v>
      </c>
      <c r="V351" s="12" t="s">
        <v>106</v>
      </c>
      <c r="W351" t="s">
        <v>1445</v>
      </c>
      <c r="X351" t="s">
        <v>239</v>
      </c>
      <c r="Y351" t="s">
        <v>1235</v>
      </c>
      <c r="Z351" t="s">
        <v>494</v>
      </c>
      <c r="AA351" t="s">
        <v>1446</v>
      </c>
      <c r="AB351" t="s">
        <v>1442</v>
      </c>
      <c r="AC351" t="s">
        <v>106</v>
      </c>
    </row>
    <row r="352" spans="1:29">
      <c r="A352" s="2">
        <v>3</v>
      </c>
      <c r="B352" s="3" t="s">
        <v>110</v>
      </c>
      <c r="C352" s="3">
        <v>367405.4</v>
      </c>
      <c r="D352" s="3">
        <v>0</v>
      </c>
      <c r="E352" s="3">
        <v>78.69</v>
      </c>
      <c r="F352" s="3">
        <v>3.81</v>
      </c>
      <c r="G352" s="3">
        <v>219.0236099</v>
      </c>
      <c r="H352" s="3">
        <v>7.5739999999999998</v>
      </c>
      <c r="K352" t="str">
        <v>3</v>
      </c>
      <c r="L352" t="str">
        <v>29-04-2011</v>
      </c>
      <c r="M352" t="str">
        <v>367405.4</v>
      </c>
      <c r="N352" t="str">
        <v>0</v>
      </c>
      <c r="O352" t="str">
        <v>78.69</v>
      </c>
      <c r="P352" t="str">
        <v>3.81</v>
      </c>
      <c r="Q352" t="str">
        <v>219.0236099</v>
      </c>
      <c r="R352" t="str">
        <v>7.574</v>
      </c>
      <c r="U352" t="s">
        <v>1255</v>
      </c>
      <c r="V352" s="12" t="s">
        <v>108</v>
      </c>
      <c r="W352" t="s">
        <v>1447</v>
      </c>
      <c r="X352" t="s">
        <v>239</v>
      </c>
      <c r="Y352" t="s">
        <v>1226</v>
      </c>
      <c r="Z352" t="s">
        <v>498</v>
      </c>
      <c r="AA352" t="s">
        <v>1448</v>
      </c>
      <c r="AB352" t="s">
        <v>1442</v>
      </c>
      <c r="AC352" t="s">
        <v>108</v>
      </c>
    </row>
    <row r="353" spans="1:29">
      <c r="A353" s="2">
        <v>3</v>
      </c>
      <c r="B353" s="4">
        <v>40699</v>
      </c>
      <c r="C353" s="3">
        <v>413042.12</v>
      </c>
      <c r="D353" s="3">
        <v>0</v>
      </c>
      <c r="E353" s="3">
        <v>69.45</v>
      </c>
      <c r="F353" s="3">
        <v>3.9060000000000001</v>
      </c>
      <c r="G353" s="3">
        <v>219.1959827</v>
      </c>
      <c r="H353" s="3">
        <v>7.5739999999999998</v>
      </c>
      <c r="K353" t="str">
        <v>3</v>
      </c>
      <c r="L353" t="str">
        <v>40699</v>
      </c>
      <c r="M353" t="str">
        <v>413042.12</v>
      </c>
      <c r="N353" t="str">
        <v>0</v>
      </c>
      <c r="O353" t="str">
        <v>69.45</v>
      </c>
      <c r="P353" t="str">
        <v>3.906</v>
      </c>
      <c r="Q353" t="str">
        <v>219.1959827</v>
      </c>
      <c r="R353" t="str">
        <v>7.574</v>
      </c>
      <c r="U353" t="s">
        <v>1255</v>
      </c>
      <c r="V353" s="12" t="s">
        <v>110</v>
      </c>
      <c r="W353" t="s">
        <v>1449</v>
      </c>
      <c r="X353" t="s">
        <v>239</v>
      </c>
      <c r="Y353" t="s">
        <v>367</v>
      </c>
      <c r="Z353" t="s">
        <v>502</v>
      </c>
      <c r="AA353" t="s">
        <v>1450</v>
      </c>
      <c r="AB353" t="s">
        <v>1442</v>
      </c>
      <c r="AC353" t="s">
        <v>110</v>
      </c>
    </row>
    <row r="354" spans="1:29">
      <c r="A354" s="2">
        <v>3</v>
      </c>
      <c r="B354" s="3" t="s">
        <v>113</v>
      </c>
      <c r="C354" s="3">
        <v>386312.68</v>
      </c>
      <c r="D354" s="3">
        <v>0</v>
      </c>
      <c r="E354" s="3">
        <v>79.87</v>
      </c>
      <c r="F354" s="3">
        <v>3.899</v>
      </c>
      <c r="G354" s="3">
        <v>219.3683556</v>
      </c>
      <c r="H354" s="3">
        <v>7.5739999999999998</v>
      </c>
      <c r="K354" t="str">
        <v>3</v>
      </c>
      <c r="L354" t="str">
        <v>13-05-2011</v>
      </c>
      <c r="M354" t="str">
        <v>386312.68</v>
      </c>
      <c r="N354" t="str">
        <v>0</v>
      </c>
      <c r="O354" t="str">
        <v>79.87</v>
      </c>
      <c r="P354" t="str">
        <v>3.899</v>
      </c>
      <c r="Q354" t="str">
        <v>219.3683556</v>
      </c>
      <c r="R354" t="str">
        <v>7.574</v>
      </c>
      <c r="U354" t="s">
        <v>1255</v>
      </c>
      <c r="V354" s="12">
        <v>40699</v>
      </c>
      <c r="W354" t="s">
        <v>1451</v>
      </c>
      <c r="X354" t="s">
        <v>239</v>
      </c>
      <c r="Y354" t="s">
        <v>1452</v>
      </c>
      <c r="Z354" t="s">
        <v>506</v>
      </c>
      <c r="AA354" t="s">
        <v>1453</v>
      </c>
      <c r="AB354" t="s">
        <v>1442</v>
      </c>
      <c r="AC354">
        <v>40699</v>
      </c>
    </row>
    <row r="355" spans="1:29">
      <c r="A355" s="2">
        <v>3</v>
      </c>
      <c r="B355" s="3" t="s">
        <v>115</v>
      </c>
      <c r="C355" s="3">
        <v>364603.13</v>
      </c>
      <c r="D355" s="3">
        <v>0</v>
      </c>
      <c r="E355" s="3">
        <v>75.790000000000006</v>
      </c>
      <c r="F355" s="3">
        <v>3.907</v>
      </c>
      <c r="G355" s="3">
        <v>219.127216</v>
      </c>
      <c r="H355" s="3">
        <v>7.5739999999999998</v>
      </c>
      <c r="K355" t="str">
        <v>3</v>
      </c>
      <c r="L355" t="str">
        <v>20-05-2011</v>
      </c>
      <c r="M355" t="str">
        <v>364603.13</v>
      </c>
      <c r="N355" t="str">
        <v>0</v>
      </c>
      <c r="O355" t="str">
        <v>75.79</v>
      </c>
      <c r="P355" t="str">
        <v>3.907</v>
      </c>
      <c r="Q355" t="str">
        <v>219.127216</v>
      </c>
      <c r="R355" t="str">
        <v>7.574</v>
      </c>
      <c r="U355" t="s">
        <v>1255</v>
      </c>
      <c r="V355" s="12" t="s">
        <v>113</v>
      </c>
      <c r="W355" t="s">
        <v>1454</v>
      </c>
      <c r="X355" t="s">
        <v>239</v>
      </c>
      <c r="Y355" t="s">
        <v>1455</v>
      </c>
      <c r="Z355" t="s">
        <v>510</v>
      </c>
      <c r="AA355" t="s">
        <v>1456</v>
      </c>
      <c r="AB355" t="s">
        <v>1442</v>
      </c>
      <c r="AC355" t="s">
        <v>113</v>
      </c>
    </row>
    <row r="356" spans="1:29">
      <c r="A356" s="2">
        <v>3</v>
      </c>
      <c r="B356" s="3" t="s">
        <v>117</v>
      </c>
      <c r="C356" s="3">
        <v>369350.6</v>
      </c>
      <c r="D356" s="3">
        <v>0</v>
      </c>
      <c r="E356" s="3">
        <v>84.41</v>
      </c>
      <c r="F356" s="3">
        <v>3.786</v>
      </c>
      <c r="G356" s="3">
        <v>218.8860765</v>
      </c>
      <c r="H356" s="3">
        <v>7.5739999999999998</v>
      </c>
      <c r="K356" t="str">
        <v>3</v>
      </c>
      <c r="L356" t="str">
        <v>27-05-2011</v>
      </c>
      <c r="M356" t="str">
        <v>369350.6</v>
      </c>
      <c r="N356" t="str">
        <v>0</v>
      </c>
      <c r="O356" t="str">
        <v>84.41</v>
      </c>
      <c r="P356" t="str">
        <v>3.786</v>
      </c>
      <c r="Q356" t="str">
        <v>218.8860765</v>
      </c>
      <c r="R356" t="str">
        <v>7.574</v>
      </c>
      <c r="U356" t="s">
        <v>1255</v>
      </c>
      <c r="V356" s="12" t="s">
        <v>115</v>
      </c>
      <c r="W356" t="s">
        <v>1457</v>
      </c>
      <c r="X356" t="s">
        <v>239</v>
      </c>
      <c r="Y356" t="s">
        <v>1458</v>
      </c>
      <c r="Z356" t="s">
        <v>514</v>
      </c>
      <c r="AA356" t="s">
        <v>1459</v>
      </c>
      <c r="AB356" t="s">
        <v>1442</v>
      </c>
      <c r="AC356" t="s">
        <v>115</v>
      </c>
    </row>
    <row r="357" spans="1:29">
      <c r="A357" s="2">
        <v>3</v>
      </c>
      <c r="B357" s="4">
        <v>40608</v>
      </c>
      <c r="C357" s="3">
        <v>394507.84</v>
      </c>
      <c r="D357" s="3">
        <v>0</v>
      </c>
      <c r="E357" s="3">
        <v>84.29</v>
      </c>
      <c r="F357" s="3">
        <v>3.6989999999999998</v>
      </c>
      <c r="G357" s="3">
        <v>218.6449369</v>
      </c>
      <c r="H357" s="3">
        <v>7.5739999999999998</v>
      </c>
      <c r="K357" t="str">
        <v>3</v>
      </c>
      <c r="L357" t="str">
        <v>40608</v>
      </c>
      <c r="M357" t="str">
        <v>394507.84</v>
      </c>
      <c r="N357" t="str">
        <v>0</v>
      </c>
      <c r="O357" t="str">
        <v>84.29</v>
      </c>
      <c r="P357" t="str">
        <v>3.699</v>
      </c>
      <c r="Q357" t="str">
        <v>218.6449369</v>
      </c>
      <c r="R357" t="str">
        <v>7.574</v>
      </c>
      <c r="U357" t="s">
        <v>1255</v>
      </c>
      <c r="V357" s="12" t="s">
        <v>117</v>
      </c>
      <c r="W357" t="s">
        <v>1460</v>
      </c>
      <c r="X357" t="s">
        <v>239</v>
      </c>
      <c r="Y357" t="s">
        <v>1461</v>
      </c>
      <c r="Z357" t="s">
        <v>518</v>
      </c>
      <c r="AA357" t="s">
        <v>1462</v>
      </c>
      <c r="AB357" t="s">
        <v>1442</v>
      </c>
      <c r="AC357" t="s">
        <v>117</v>
      </c>
    </row>
    <row r="358" spans="1:29">
      <c r="A358" s="2">
        <v>3</v>
      </c>
      <c r="B358" s="4">
        <v>40822</v>
      </c>
      <c r="C358" s="3">
        <v>391638.75</v>
      </c>
      <c r="D358" s="3">
        <v>0</v>
      </c>
      <c r="E358" s="3">
        <v>84.84</v>
      </c>
      <c r="F358" s="3">
        <v>3.6480000000000001</v>
      </c>
      <c r="G358" s="3">
        <v>218.4037974</v>
      </c>
      <c r="H358" s="3">
        <v>7.5739999999999998</v>
      </c>
      <c r="K358" t="str">
        <v>3</v>
      </c>
      <c r="L358" t="str">
        <v>40822</v>
      </c>
      <c r="M358" t="str">
        <v>391638.75</v>
      </c>
      <c r="N358" t="str">
        <v>0</v>
      </c>
      <c r="O358" t="str">
        <v>84.84</v>
      </c>
      <c r="P358" t="str">
        <v>3.648</v>
      </c>
      <c r="Q358" t="str">
        <v>218.4037974</v>
      </c>
      <c r="R358" t="str">
        <v>7.574</v>
      </c>
      <c r="U358" t="s">
        <v>1255</v>
      </c>
      <c r="V358" s="12">
        <v>40608</v>
      </c>
      <c r="W358" t="s">
        <v>1463</v>
      </c>
      <c r="X358" t="s">
        <v>239</v>
      </c>
      <c r="Y358" t="s">
        <v>1464</v>
      </c>
      <c r="Z358" t="s">
        <v>522</v>
      </c>
      <c r="AA358" t="s">
        <v>1465</v>
      </c>
      <c r="AB358" t="s">
        <v>1442</v>
      </c>
      <c r="AC358">
        <v>40608</v>
      </c>
    </row>
    <row r="359" spans="1:29">
      <c r="A359" s="2">
        <v>3</v>
      </c>
      <c r="B359" s="3" t="s">
        <v>121</v>
      </c>
      <c r="C359" s="3">
        <v>403423.34</v>
      </c>
      <c r="D359" s="3">
        <v>0</v>
      </c>
      <c r="E359" s="3">
        <v>86.96</v>
      </c>
      <c r="F359" s="3">
        <v>3.637</v>
      </c>
      <c r="G359" s="3">
        <v>218.35517479999999</v>
      </c>
      <c r="H359" s="3">
        <v>7.5739999999999998</v>
      </c>
      <c r="K359" t="str">
        <v>3</v>
      </c>
      <c r="L359" t="str">
        <v>17-06-2011</v>
      </c>
      <c r="M359" t="str">
        <v>403423.34</v>
      </c>
      <c r="N359" t="str">
        <v>0</v>
      </c>
      <c r="O359" t="str">
        <v>86.96</v>
      </c>
      <c r="P359" t="str">
        <v>3.637</v>
      </c>
      <c r="Q359" t="str">
        <v>218.3551748</v>
      </c>
      <c r="R359" t="str">
        <v>7.574</v>
      </c>
      <c r="U359" t="s">
        <v>1255</v>
      </c>
      <c r="V359" s="12">
        <v>40822</v>
      </c>
      <c r="W359" t="s">
        <v>1466</v>
      </c>
      <c r="X359" t="s">
        <v>239</v>
      </c>
      <c r="Y359" t="s">
        <v>1467</v>
      </c>
      <c r="Z359" t="s">
        <v>526</v>
      </c>
      <c r="AA359" t="s">
        <v>1468</v>
      </c>
      <c r="AB359" t="s">
        <v>1442</v>
      </c>
      <c r="AC359">
        <v>40822</v>
      </c>
    </row>
    <row r="360" spans="1:29">
      <c r="A360" s="2">
        <v>3</v>
      </c>
      <c r="B360" s="3" t="s">
        <v>123</v>
      </c>
      <c r="C360" s="3">
        <v>385520.71</v>
      </c>
      <c r="D360" s="3">
        <v>0</v>
      </c>
      <c r="E360" s="3">
        <v>84.94</v>
      </c>
      <c r="F360" s="3">
        <v>3.5939999999999999</v>
      </c>
      <c r="G360" s="3">
        <v>218.45094</v>
      </c>
      <c r="H360" s="3">
        <v>7.5739999999999998</v>
      </c>
      <c r="K360" t="str">
        <v>3</v>
      </c>
      <c r="L360" t="str">
        <v>24-06-2011</v>
      </c>
      <c r="M360" t="str">
        <v>385520.71</v>
      </c>
      <c r="N360" t="str">
        <v>0</v>
      </c>
      <c r="O360" t="str">
        <v>84.94</v>
      </c>
      <c r="P360" t="str">
        <v>3.594</v>
      </c>
      <c r="Q360" t="str">
        <v>218.45094</v>
      </c>
      <c r="R360" t="str">
        <v>7.574</v>
      </c>
      <c r="U360" t="s">
        <v>1255</v>
      </c>
      <c r="V360" s="12" t="s">
        <v>121</v>
      </c>
      <c r="W360" t="s">
        <v>1469</v>
      </c>
      <c r="X360" t="s">
        <v>239</v>
      </c>
      <c r="Y360" t="s">
        <v>1470</v>
      </c>
      <c r="Z360" t="s">
        <v>530</v>
      </c>
      <c r="AA360" t="s">
        <v>1471</v>
      </c>
      <c r="AB360" t="s">
        <v>1442</v>
      </c>
      <c r="AC360" t="s">
        <v>121</v>
      </c>
    </row>
    <row r="361" spans="1:29">
      <c r="A361" s="2">
        <v>3</v>
      </c>
      <c r="B361" s="4">
        <v>40550</v>
      </c>
      <c r="C361" s="3">
        <v>368962.72</v>
      </c>
      <c r="D361" s="3">
        <v>0</v>
      </c>
      <c r="E361" s="3">
        <v>85.1</v>
      </c>
      <c r="F361" s="3">
        <v>3.524</v>
      </c>
      <c r="G361" s="3">
        <v>218.54670519999999</v>
      </c>
      <c r="H361" s="3">
        <v>7.5670000000000002</v>
      </c>
      <c r="K361" t="str">
        <v>3</v>
      </c>
      <c r="L361" t="str">
        <v>40550</v>
      </c>
      <c r="M361" t="str">
        <v>368962.72</v>
      </c>
      <c r="N361" t="str">
        <v>0</v>
      </c>
      <c r="O361" t="str">
        <v>85.1</v>
      </c>
      <c r="P361" t="str">
        <v>3.524</v>
      </c>
      <c r="Q361" t="str">
        <v>218.5467052</v>
      </c>
      <c r="R361" t="str">
        <v>7.567</v>
      </c>
      <c r="U361" t="s">
        <v>1255</v>
      </c>
      <c r="V361" s="12" t="s">
        <v>123</v>
      </c>
      <c r="W361" t="s">
        <v>1472</v>
      </c>
      <c r="X361" t="s">
        <v>239</v>
      </c>
      <c r="Y361" t="s">
        <v>1473</v>
      </c>
      <c r="Z361" t="s">
        <v>534</v>
      </c>
      <c r="AA361" t="s">
        <v>1474</v>
      </c>
      <c r="AB361" t="s">
        <v>1442</v>
      </c>
      <c r="AC361" t="s">
        <v>123</v>
      </c>
    </row>
    <row r="362" spans="1:29">
      <c r="A362" s="2">
        <v>3</v>
      </c>
      <c r="B362" s="4">
        <v>40762</v>
      </c>
      <c r="C362" s="3">
        <v>395146.23999999999</v>
      </c>
      <c r="D362" s="3">
        <v>0</v>
      </c>
      <c r="E362" s="3">
        <v>85.38</v>
      </c>
      <c r="F362" s="3">
        <v>3.48</v>
      </c>
      <c r="G362" s="3">
        <v>218.64247040000001</v>
      </c>
      <c r="H362" s="3">
        <v>7.5670000000000002</v>
      </c>
      <c r="K362" t="str">
        <v>3</v>
      </c>
      <c r="L362" t="str">
        <v>40762</v>
      </c>
      <c r="M362" t="str">
        <v>395146.24</v>
      </c>
      <c r="N362" t="str">
        <v>0</v>
      </c>
      <c r="O362" t="str">
        <v>85.38</v>
      </c>
      <c r="P362" t="str">
        <v>3.48</v>
      </c>
      <c r="Q362" t="str">
        <v>218.6424704</v>
      </c>
      <c r="R362" t="str">
        <v>7.567</v>
      </c>
      <c r="U362" t="s">
        <v>1255</v>
      </c>
      <c r="V362" s="12">
        <v>40550</v>
      </c>
      <c r="W362" t="s">
        <v>1475</v>
      </c>
      <c r="X362" t="s">
        <v>239</v>
      </c>
      <c r="Y362" t="s">
        <v>1476</v>
      </c>
      <c r="Z362" t="s">
        <v>485</v>
      </c>
      <c r="AA362" t="s">
        <v>1477</v>
      </c>
      <c r="AB362" t="s">
        <v>1478</v>
      </c>
      <c r="AC362">
        <v>40550</v>
      </c>
    </row>
    <row r="363" spans="1:29">
      <c r="A363" s="2">
        <v>3</v>
      </c>
      <c r="B363" s="3" t="s">
        <v>127</v>
      </c>
      <c r="C363" s="3">
        <v>373454.33</v>
      </c>
      <c r="D363" s="3">
        <v>0</v>
      </c>
      <c r="E363" s="3">
        <v>87.14</v>
      </c>
      <c r="F363" s="3">
        <v>3.5750000000000002</v>
      </c>
      <c r="G363" s="3">
        <v>218.72752159999999</v>
      </c>
      <c r="H363" s="3">
        <v>7.5670000000000002</v>
      </c>
      <c r="K363" t="str">
        <v>3</v>
      </c>
      <c r="L363" t="str">
        <v>15-07-2011</v>
      </c>
      <c r="M363" t="str">
        <v>373454.33</v>
      </c>
      <c r="N363" t="str">
        <v>0</v>
      </c>
      <c r="O363" t="str">
        <v>87.14</v>
      </c>
      <c r="P363" t="str">
        <v>3.575</v>
      </c>
      <c r="Q363" t="str">
        <v>218.7275216</v>
      </c>
      <c r="R363" t="str">
        <v>7.567</v>
      </c>
      <c r="U363" t="s">
        <v>1255</v>
      </c>
      <c r="V363" s="12">
        <v>40762</v>
      </c>
      <c r="W363" t="s">
        <v>1479</v>
      </c>
      <c r="X363" t="s">
        <v>239</v>
      </c>
      <c r="Y363" t="s">
        <v>1480</v>
      </c>
      <c r="Z363" t="s">
        <v>542</v>
      </c>
      <c r="AA363" t="s">
        <v>1481</v>
      </c>
      <c r="AB363" t="s">
        <v>1478</v>
      </c>
      <c r="AC363">
        <v>40762</v>
      </c>
    </row>
    <row r="364" spans="1:29">
      <c r="A364" s="2">
        <v>3</v>
      </c>
      <c r="B364" s="3" t="s">
        <v>129</v>
      </c>
      <c r="C364" s="3">
        <v>360617.37</v>
      </c>
      <c r="D364" s="3">
        <v>0</v>
      </c>
      <c r="E364" s="3">
        <v>86.19</v>
      </c>
      <c r="F364" s="3">
        <v>3.6509999999999998</v>
      </c>
      <c r="G364" s="3">
        <v>218.78578809999999</v>
      </c>
      <c r="H364" s="3">
        <v>7.5670000000000002</v>
      </c>
      <c r="K364" t="str">
        <v>3</v>
      </c>
      <c r="L364" t="str">
        <v>22-07-2011</v>
      </c>
      <c r="M364" t="str">
        <v>360617.37</v>
      </c>
      <c r="N364" t="str">
        <v>0</v>
      </c>
      <c r="O364" t="str">
        <v>86.19</v>
      </c>
      <c r="P364" t="str">
        <v>3.651</v>
      </c>
      <c r="Q364" t="str">
        <v>218.7857881</v>
      </c>
      <c r="R364" t="str">
        <v>7.567</v>
      </c>
      <c r="U364" t="s">
        <v>1255</v>
      </c>
      <c r="V364" s="12" t="s">
        <v>127</v>
      </c>
      <c r="W364" t="s">
        <v>1482</v>
      </c>
      <c r="X364" t="s">
        <v>239</v>
      </c>
      <c r="Y364" t="s">
        <v>1483</v>
      </c>
      <c r="Z364" t="s">
        <v>546</v>
      </c>
      <c r="AA364" t="s">
        <v>1484</v>
      </c>
      <c r="AB364" t="s">
        <v>1478</v>
      </c>
      <c r="AC364" t="s">
        <v>127</v>
      </c>
    </row>
    <row r="365" spans="1:29">
      <c r="A365" s="2">
        <v>3</v>
      </c>
      <c r="B365" s="3" t="s">
        <v>131</v>
      </c>
      <c r="C365" s="3">
        <v>345381.29</v>
      </c>
      <c r="D365" s="3">
        <v>0</v>
      </c>
      <c r="E365" s="3">
        <v>88.07</v>
      </c>
      <c r="F365" s="3">
        <v>3.6819999999999999</v>
      </c>
      <c r="G365" s="3">
        <v>218.8440545</v>
      </c>
      <c r="H365" s="3">
        <v>7.5670000000000002</v>
      </c>
      <c r="K365" t="str">
        <v>3</v>
      </c>
      <c r="L365" t="str">
        <v>29-07-2011</v>
      </c>
      <c r="M365" t="str">
        <v>345381.29</v>
      </c>
      <c r="N365" t="str">
        <v>0</v>
      </c>
      <c r="O365" t="str">
        <v>88.07</v>
      </c>
      <c r="P365" t="str">
        <v>3.682</v>
      </c>
      <c r="Q365" t="str">
        <v>218.8440545</v>
      </c>
      <c r="R365" t="str">
        <v>7.567</v>
      </c>
      <c r="U365" t="s">
        <v>1255</v>
      </c>
      <c r="V365" s="12" t="s">
        <v>129</v>
      </c>
      <c r="W365" t="s">
        <v>1485</v>
      </c>
      <c r="X365" t="s">
        <v>239</v>
      </c>
      <c r="Y365" t="s">
        <v>1486</v>
      </c>
      <c r="Z365" t="s">
        <v>550</v>
      </c>
      <c r="AA365" t="s">
        <v>1487</v>
      </c>
      <c r="AB365" t="s">
        <v>1478</v>
      </c>
      <c r="AC365" t="s">
        <v>129</v>
      </c>
    </row>
    <row r="366" spans="1:29">
      <c r="A366" s="2">
        <v>3</v>
      </c>
      <c r="B366" s="4">
        <v>40671</v>
      </c>
      <c r="C366" s="3">
        <v>409981.25</v>
      </c>
      <c r="D366" s="3">
        <v>0</v>
      </c>
      <c r="E366" s="3">
        <v>88.45</v>
      </c>
      <c r="F366" s="3">
        <v>3.6840000000000002</v>
      </c>
      <c r="G366" s="3">
        <v>218.90232090000001</v>
      </c>
      <c r="H366" s="3">
        <v>7.5670000000000002</v>
      </c>
      <c r="K366" t="str">
        <v>3</v>
      </c>
      <c r="L366" t="str">
        <v>40671</v>
      </c>
      <c r="M366" t="str">
        <v>409981.25</v>
      </c>
      <c r="N366" t="str">
        <v>0</v>
      </c>
      <c r="O366" t="str">
        <v>88.45</v>
      </c>
      <c r="P366" t="str">
        <v>3.684</v>
      </c>
      <c r="Q366" t="str">
        <v>218.9023209</v>
      </c>
      <c r="R366" t="str">
        <v>7.567</v>
      </c>
      <c r="U366" t="s">
        <v>1255</v>
      </c>
      <c r="V366" s="12" t="s">
        <v>131</v>
      </c>
      <c r="W366" t="s">
        <v>1488</v>
      </c>
      <c r="X366" t="s">
        <v>239</v>
      </c>
      <c r="Y366" t="s">
        <v>1489</v>
      </c>
      <c r="Z366" t="s">
        <v>554</v>
      </c>
      <c r="AA366" t="s">
        <v>1490</v>
      </c>
      <c r="AB366" t="s">
        <v>1478</v>
      </c>
      <c r="AC366" t="s">
        <v>131</v>
      </c>
    </row>
    <row r="367" spans="1:29">
      <c r="A367" s="2">
        <v>3</v>
      </c>
      <c r="B367" s="4">
        <v>40885</v>
      </c>
      <c r="C367" s="3">
        <v>380376.85</v>
      </c>
      <c r="D367" s="3">
        <v>0</v>
      </c>
      <c r="E367" s="3">
        <v>88.88</v>
      </c>
      <c r="F367" s="3">
        <v>3.6379999999999999</v>
      </c>
      <c r="G367" s="3">
        <v>218.96058729999999</v>
      </c>
      <c r="H367" s="3">
        <v>7.5670000000000002</v>
      </c>
      <c r="K367" t="str">
        <v>3</v>
      </c>
      <c r="L367" t="str">
        <v>40885</v>
      </c>
      <c r="M367" t="str">
        <v>380376.85</v>
      </c>
      <c r="N367" t="str">
        <v>0</v>
      </c>
      <c r="O367" t="str">
        <v>88.88</v>
      </c>
      <c r="P367" t="str">
        <v>3.638</v>
      </c>
      <c r="Q367" t="str">
        <v>218.9605873</v>
      </c>
      <c r="R367" t="str">
        <v>7.567</v>
      </c>
      <c r="U367" t="s">
        <v>1255</v>
      </c>
      <c r="V367" s="12">
        <v>40671</v>
      </c>
      <c r="W367" t="s">
        <v>1491</v>
      </c>
      <c r="X367" t="s">
        <v>239</v>
      </c>
      <c r="Y367" t="s">
        <v>1492</v>
      </c>
      <c r="Z367" t="s">
        <v>558</v>
      </c>
      <c r="AA367" t="s">
        <v>1493</v>
      </c>
      <c r="AB367" t="s">
        <v>1478</v>
      </c>
      <c r="AC367">
        <v>40671</v>
      </c>
    </row>
    <row r="368" spans="1:29">
      <c r="A368" s="2">
        <v>3</v>
      </c>
      <c r="B368" s="3" t="s">
        <v>135</v>
      </c>
      <c r="C368" s="3">
        <v>379716.91</v>
      </c>
      <c r="D368" s="3">
        <v>0</v>
      </c>
      <c r="E368" s="3">
        <v>88.44</v>
      </c>
      <c r="F368" s="3">
        <v>3.5539999999999998</v>
      </c>
      <c r="G368" s="3">
        <v>219.02327099999999</v>
      </c>
      <c r="H368" s="3">
        <v>7.5670000000000002</v>
      </c>
      <c r="K368" t="str">
        <v>3</v>
      </c>
      <c r="L368" t="str">
        <v>19-08-2011</v>
      </c>
      <c r="M368" t="str">
        <v>379716.91</v>
      </c>
      <c r="N368" t="str">
        <v>0</v>
      </c>
      <c r="O368" t="str">
        <v>88.44</v>
      </c>
      <c r="P368" t="str">
        <v>3.554</v>
      </c>
      <c r="Q368" t="str">
        <v>219.023271</v>
      </c>
      <c r="R368" t="str">
        <v>7.567</v>
      </c>
      <c r="U368" t="s">
        <v>1255</v>
      </c>
      <c r="V368" s="12">
        <v>40885</v>
      </c>
      <c r="W368" t="s">
        <v>1494</v>
      </c>
      <c r="X368" t="s">
        <v>239</v>
      </c>
      <c r="Y368" t="s">
        <v>1495</v>
      </c>
      <c r="Z368" t="s">
        <v>562</v>
      </c>
      <c r="AA368" t="s">
        <v>1496</v>
      </c>
      <c r="AB368" t="s">
        <v>1478</v>
      </c>
      <c r="AC368">
        <v>40885</v>
      </c>
    </row>
    <row r="369" spans="1:29">
      <c r="A369" s="2">
        <v>3</v>
      </c>
      <c r="B369" s="3" t="s">
        <v>137</v>
      </c>
      <c r="C369" s="3">
        <v>366367.55</v>
      </c>
      <c r="D369" s="3">
        <v>0</v>
      </c>
      <c r="E369" s="3">
        <v>87.67</v>
      </c>
      <c r="F369" s="3">
        <v>3.5230000000000001</v>
      </c>
      <c r="G369" s="3">
        <v>219.08669080000001</v>
      </c>
      <c r="H369" s="3">
        <v>7.5670000000000002</v>
      </c>
      <c r="K369" t="str">
        <v>3</v>
      </c>
      <c r="L369" t="str">
        <v>26-08-2011</v>
      </c>
      <c r="M369" t="str">
        <v>366367.55</v>
      </c>
      <c r="N369" t="str">
        <v>0</v>
      </c>
      <c r="O369" t="str">
        <v>87.67</v>
      </c>
      <c r="P369" t="str">
        <v>3.523</v>
      </c>
      <c r="Q369" t="str">
        <v>219.0866908</v>
      </c>
      <c r="R369" t="str">
        <v>7.567</v>
      </c>
      <c r="U369" t="s">
        <v>1255</v>
      </c>
      <c r="V369" s="12" t="s">
        <v>135</v>
      </c>
      <c r="W369" t="s">
        <v>1497</v>
      </c>
      <c r="X369" t="s">
        <v>239</v>
      </c>
      <c r="Y369" t="s">
        <v>1498</v>
      </c>
      <c r="Z369" t="s">
        <v>566</v>
      </c>
      <c r="AA369" t="s">
        <v>1499</v>
      </c>
      <c r="AB369" t="s">
        <v>1478</v>
      </c>
      <c r="AC369" t="s">
        <v>135</v>
      </c>
    </row>
    <row r="370" spans="1:29">
      <c r="A370" s="2">
        <v>3</v>
      </c>
      <c r="B370" s="4">
        <v>40583</v>
      </c>
      <c r="C370" s="3">
        <v>375988.69</v>
      </c>
      <c r="D370" s="3">
        <v>0</v>
      </c>
      <c r="E370" s="3">
        <v>89.12</v>
      </c>
      <c r="F370" s="3">
        <v>3.5329999999999999</v>
      </c>
      <c r="G370" s="3">
        <v>219.1501106</v>
      </c>
      <c r="H370" s="3">
        <v>7.5670000000000002</v>
      </c>
      <c r="K370" t="str">
        <v>3</v>
      </c>
      <c r="L370" t="str">
        <v>40583</v>
      </c>
      <c r="M370" t="str">
        <v>375988.69</v>
      </c>
      <c r="N370" t="str">
        <v>0</v>
      </c>
      <c r="O370" t="str">
        <v>89.12</v>
      </c>
      <c r="P370" t="str">
        <v>3.533</v>
      </c>
      <c r="Q370" t="str">
        <v>219.1501106</v>
      </c>
      <c r="R370" t="str">
        <v>7.567</v>
      </c>
      <c r="U370" t="s">
        <v>1255</v>
      </c>
      <c r="V370" s="12" t="s">
        <v>137</v>
      </c>
      <c r="W370" t="s">
        <v>1500</v>
      </c>
      <c r="X370" t="s">
        <v>239</v>
      </c>
      <c r="Y370" t="s">
        <v>1501</v>
      </c>
      <c r="Z370" t="s">
        <v>570</v>
      </c>
      <c r="AA370" t="s">
        <v>1502</v>
      </c>
      <c r="AB370" t="s">
        <v>1478</v>
      </c>
      <c r="AC370" t="s">
        <v>137</v>
      </c>
    </row>
    <row r="371" spans="1:29">
      <c r="A371" s="2">
        <v>3</v>
      </c>
      <c r="B371" s="4">
        <v>40795</v>
      </c>
      <c r="C371" s="3">
        <v>377347.49</v>
      </c>
      <c r="D371" s="3">
        <v>1</v>
      </c>
      <c r="E371" s="3">
        <v>81.72</v>
      </c>
      <c r="F371" s="3">
        <v>3.5459999999999998</v>
      </c>
      <c r="G371" s="3">
        <v>219.21353049999999</v>
      </c>
      <c r="H371" s="3">
        <v>7.5670000000000002</v>
      </c>
      <c r="K371" t="str">
        <v>3</v>
      </c>
      <c r="L371" t="str">
        <v>40795</v>
      </c>
      <c r="M371" t="str">
        <v>377347.49</v>
      </c>
      <c r="N371" t="str">
        <v>1</v>
      </c>
      <c r="O371" t="str">
        <v>81.72</v>
      </c>
      <c r="P371" t="str">
        <v>3.546</v>
      </c>
      <c r="Q371" t="str">
        <v>219.2135305</v>
      </c>
      <c r="R371" t="str">
        <v>7.567</v>
      </c>
      <c r="U371" t="s">
        <v>1255</v>
      </c>
      <c r="V371" s="12">
        <v>40583</v>
      </c>
      <c r="W371" t="s">
        <v>1503</v>
      </c>
      <c r="X371" t="s">
        <v>239</v>
      </c>
      <c r="Y371" t="s">
        <v>1504</v>
      </c>
      <c r="Z371" t="s">
        <v>574</v>
      </c>
      <c r="AA371" t="s">
        <v>1505</v>
      </c>
      <c r="AB371" t="s">
        <v>1478</v>
      </c>
      <c r="AC371">
        <v>40583</v>
      </c>
    </row>
    <row r="372" spans="1:29">
      <c r="A372" s="2">
        <v>3</v>
      </c>
      <c r="B372" s="3" t="s">
        <v>141</v>
      </c>
      <c r="C372" s="3">
        <v>375629.51</v>
      </c>
      <c r="D372" s="3">
        <v>0</v>
      </c>
      <c r="E372" s="3">
        <v>83.63</v>
      </c>
      <c r="F372" s="3">
        <v>3.5259999999999998</v>
      </c>
      <c r="G372" s="3">
        <v>219.3972867</v>
      </c>
      <c r="H372" s="3">
        <v>7.5670000000000002</v>
      </c>
      <c r="K372" t="str">
        <v>3</v>
      </c>
      <c r="L372" t="str">
        <v>16-09-2011</v>
      </c>
      <c r="M372" t="str">
        <v>375629.51</v>
      </c>
      <c r="N372" t="str">
        <v>0</v>
      </c>
      <c r="O372" t="str">
        <v>83.63</v>
      </c>
      <c r="P372" t="str">
        <v>3.526</v>
      </c>
      <c r="Q372" t="str">
        <v>219.3972867</v>
      </c>
      <c r="R372" t="str">
        <v>7.567</v>
      </c>
      <c r="U372" t="s">
        <v>1255</v>
      </c>
      <c r="V372" s="12">
        <v>40795</v>
      </c>
      <c r="W372" t="s">
        <v>1506</v>
      </c>
      <c r="X372" t="s">
        <v>237</v>
      </c>
      <c r="Y372" t="s">
        <v>1507</v>
      </c>
      <c r="Z372" t="s">
        <v>578</v>
      </c>
      <c r="AA372" t="s">
        <v>1508</v>
      </c>
      <c r="AB372" t="s">
        <v>1478</v>
      </c>
      <c r="AC372">
        <v>40795</v>
      </c>
    </row>
    <row r="373" spans="1:29">
      <c r="A373" s="2">
        <v>3</v>
      </c>
      <c r="B373" s="3" t="s">
        <v>143</v>
      </c>
      <c r="C373" s="3">
        <v>365248.94</v>
      </c>
      <c r="D373" s="3">
        <v>0</v>
      </c>
      <c r="E373" s="3">
        <v>80.19</v>
      </c>
      <c r="F373" s="3">
        <v>3.4670000000000001</v>
      </c>
      <c r="G373" s="3">
        <v>219.7414914</v>
      </c>
      <c r="H373" s="3">
        <v>7.5670000000000002</v>
      </c>
      <c r="K373" t="str">
        <v>3</v>
      </c>
      <c r="L373" t="str">
        <v>23-09-2011</v>
      </c>
      <c r="M373" t="str">
        <v>365248.94</v>
      </c>
      <c r="N373" t="str">
        <v>0</v>
      </c>
      <c r="O373" t="str">
        <v>80.19</v>
      </c>
      <c r="P373" t="str">
        <v>3.467</v>
      </c>
      <c r="Q373" t="str">
        <v>219.7414914</v>
      </c>
      <c r="R373" t="str">
        <v>7.567</v>
      </c>
      <c r="U373" t="s">
        <v>1255</v>
      </c>
      <c r="V373" s="12" t="s">
        <v>141</v>
      </c>
      <c r="W373" t="s">
        <v>1509</v>
      </c>
      <c r="X373" t="s">
        <v>239</v>
      </c>
      <c r="Y373" t="s">
        <v>1510</v>
      </c>
      <c r="Z373" t="s">
        <v>582</v>
      </c>
      <c r="AA373" t="s">
        <v>1511</v>
      </c>
      <c r="AB373" t="s">
        <v>1478</v>
      </c>
      <c r="AC373" t="s">
        <v>141</v>
      </c>
    </row>
    <row r="374" spans="1:29">
      <c r="A374" s="2">
        <v>3</v>
      </c>
      <c r="B374" s="3" t="s">
        <v>145</v>
      </c>
      <c r="C374" s="3">
        <v>368477.93</v>
      </c>
      <c r="D374" s="3">
        <v>0</v>
      </c>
      <c r="E374" s="3">
        <v>82.58</v>
      </c>
      <c r="F374" s="3">
        <v>3.355</v>
      </c>
      <c r="G374" s="3">
        <v>220.08569600000001</v>
      </c>
      <c r="H374" s="3">
        <v>7.5670000000000002</v>
      </c>
      <c r="K374" t="str">
        <v>3</v>
      </c>
      <c r="L374" t="str">
        <v>30-09-2011</v>
      </c>
      <c r="M374" t="str">
        <v>368477.93</v>
      </c>
      <c r="N374" t="str">
        <v>0</v>
      </c>
      <c r="O374" t="str">
        <v>82.58</v>
      </c>
      <c r="P374" t="str">
        <v>3.355</v>
      </c>
      <c r="Q374" t="str">
        <v>220.085696</v>
      </c>
      <c r="R374" t="str">
        <v>7.567</v>
      </c>
      <c r="U374" t="s">
        <v>1255</v>
      </c>
      <c r="V374" s="12" t="s">
        <v>143</v>
      </c>
      <c r="W374" t="s">
        <v>1512</v>
      </c>
      <c r="X374" t="s">
        <v>239</v>
      </c>
      <c r="Y374" t="s">
        <v>1513</v>
      </c>
      <c r="Z374" t="s">
        <v>586</v>
      </c>
      <c r="AA374" t="s">
        <v>1514</v>
      </c>
      <c r="AB374" t="s">
        <v>1478</v>
      </c>
      <c r="AC374" t="s">
        <v>143</v>
      </c>
    </row>
    <row r="375" spans="1:29">
      <c r="A375" s="2">
        <v>3</v>
      </c>
      <c r="B375" s="4">
        <v>40734</v>
      </c>
      <c r="C375" s="3">
        <v>403342.4</v>
      </c>
      <c r="D375" s="3">
        <v>0</v>
      </c>
      <c r="E375" s="3">
        <v>75.540000000000006</v>
      </c>
      <c r="F375" s="3">
        <v>3.2850000000000001</v>
      </c>
      <c r="G375" s="3">
        <v>220.42990069999999</v>
      </c>
      <c r="H375" s="3">
        <v>7.1970000000000001</v>
      </c>
      <c r="K375" t="str">
        <v>3</v>
      </c>
      <c r="L375" t="str">
        <v>40734</v>
      </c>
      <c r="M375" t="str">
        <v>403342.4</v>
      </c>
      <c r="N375" t="str">
        <v>0</v>
      </c>
      <c r="O375" t="str">
        <v>75.54</v>
      </c>
      <c r="P375" t="str">
        <v>3.285</v>
      </c>
      <c r="Q375" t="str">
        <v>220.4299007</v>
      </c>
      <c r="R375" t="str">
        <v>7.197</v>
      </c>
      <c r="U375" t="s">
        <v>1255</v>
      </c>
      <c r="V375" s="12" t="s">
        <v>145</v>
      </c>
      <c r="W375" t="s">
        <v>1515</v>
      </c>
      <c r="X375" t="s">
        <v>239</v>
      </c>
      <c r="Y375" t="s">
        <v>1516</v>
      </c>
      <c r="Z375" t="s">
        <v>590</v>
      </c>
      <c r="AA375" t="s">
        <v>1517</v>
      </c>
      <c r="AB375" t="s">
        <v>1478</v>
      </c>
      <c r="AC375" t="s">
        <v>145</v>
      </c>
    </row>
    <row r="376" spans="1:29">
      <c r="A376" s="2">
        <v>3</v>
      </c>
      <c r="B376" s="3" t="s">
        <v>148</v>
      </c>
      <c r="C376" s="3">
        <v>368282.57</v>
      </c>
      <c r="D376" s="3">
        <v>0</v>
      </c>
      <c r="E376" s="3">
        <v>73.75</v>
      </c>
      <c r="F376" s="3">
        <v>3.274</v>
      </c>
      <c r="G376" s="3">
        <v>220.74861670000001</v>
      </c>
      <c r="H376" s="3">
        <v>7.1970000000000001</v>
      </c>
      <c r="K376" t="str">
        <v>3</v>
      </c>
      <c r="L376" t="str">
        <v>14-10-2011</v>
      </c>
      <c r="M376" t="str">
        <v>368282.57</v>
      </c>
      <c r="N376" t="str">
        <v>0</v>
      </c>
      <c r="O376" t="str">
        <v>73.75</v>
      </c>
      <c r="P376" t="str">
        <v>3.274</v>
      </c>
      <c r="Q376" t="str">
        <v>220.7486167</v>
      </c>
      <c r="R376" t="str">
        <v>7.197</v>
      </c>
      <c r="U376" t="s">
        <v>1255</v>
      </c>
      <c r="V376" s="12">
        <v>40734</v>
      </c>
      <c r="W376" t="s">
        <v>1518</v>
      </c>
      <c r="X376" t="s">
        <v>239</v>
      </c>
      <c r="Y376" t="s">
        <v>1519</v>
      </c>
      <c r="Z376" t="s">
        <v>594</v>
      </c>
      <c r="AA376" t="s">
        <v>1520</v>
      </c>
      <c r="AB376" t="s">
        <v>1521</v>
      </c>
      <c r="AC376">
        <v>40734</v>
      </c>
    </row>
    <row r="377" spans="1:29">
      <c r="A377" s="2">
        <v>3</v>
      </c>
      <c r="B377" s="3" t="s">
        <v>150</v>
      </c>
      <c r="C377" s="3">
        <v>394976.36</v>
      </c>
      <c r="D377" s="3">
        <v>0</v>
      </c>
      <c r="E377" s="3">
        <v>69.03</v>
      </c>
      <c r="F377" s="3">
        <v>3.3530000000000002</v>
      </c>
      <c r="G377" s="3">
        <v>220.9144005</v>
      </c>
      <c r="H377" s="3">
        <v>7.1970000000000001</v>
      </c>
      <c r="K377" t="str">
        <v>3</v>
      </c>
      <c r="L377" t="str">
        <v>21-10-2011</v>
      </c>
      <c r="M377" t="str">
        <v>394976.36</v>
      </c>
      <c r="N377" t="str">
        <v>0</v>
      </c>
      <c r="O377" t="str">
        <v>69.03</v>
      </c>
      <c r="P377" t="str">
        <v>3.353</v>
      </c>
      <c r="Q377" t="str">
        <v>220.9144005</v>
      </c>
      <c r="R377" t="str">
        <v>7.197</v>
      </c>
      <c r="U377" t="s">
        <v>1255</v>
      </c>
      <c r="V377" s="12" t="s">
        <v>148</v>
      </c>
      <c r="W377" t="s">
        <v>1522</v>
      </c>
      <c r="X377" t="s">
        <v>239</v>
      </c>
      <c r="Y377" t="s">
        <v>1523</v>
      </c>
      <c r="Z377" t="s">
        <v>599</v>
      </c>
      <c r="AA377" t="s">
        <v>1524</v>
      </c>
      <c r="AB377" t="s">
        <v>1521</v>
      </c>
      <c r="AC377" t="s">
        <v>148</v>
      </c>
    </row>
    <row r="378" spans="1:29">
      <c r="A378" s="2">
        <v>3</v>
      </c>
      <c r="B378" s="3" t="s">
        <v>152</v>
      </c>
      <c r="C378" s="3">
        <v>389540.62</v>
      </c>
      <c r="D378" s="3">
        <v>0</v>
      </c>
      <c r="E378" s="3">
        <v>71.040000000000006</v>
      </c>
      <c r="F378" s="3">
        <v>3.3719999999999999</v>
      </c>
      <c r="G378" s="3">
        <v>221.08018419999999</v>
      </c>
      <c r="H378" s="3">
        <v>7.1970000000000001</v>
      </c>
      <c r="K378" t="str">
        <v>3</v>
      </c>
      <c r="L378" t="str">
        <v>28-10-2011</v>
      </c>
      <c r="M378" t="str">
        <v>389540.62</v>
      </c>
      <c r="N378" t="str">
        <v>0</v>
      </c>
      <c r="O378" t="str">
        <v>71.04</v>
      </c>
      <c r="P378" t="str">
        <v>3.372</v>
      </c>
      <c r="Q378" t="str">
        <v>221.0801842</v>
      </c>
      <c r="R378" t="str">
        <v>7.197</v>
      </c>
      <c r="U378" t="s">
        <v>1255</v>
      </c>
      <c r="V378" s="12" t="s">
        <v>150</v>
      </c>
      <c r="W378" t="s">
        <v>1525</v>
      </c>
      <c r="X378" t="s">
        <v>239</v>
      </c>
      <c r="Y378" t="s">
        <v>1526</v>
      </c>
      <c r="Z378" t="s">
        <v>603</v>
      </c>
      <c r="AA378" t="s">
        <v>1527</v>
      </c>
      <c r="AB378" t="s">
        <v>1521</v>
      </c>
      <c r="AC378" t="s">
        <v>150</v>
      </c>
    </row>
    <row r="379" spans="1:29">
      <c r="A379" s="2">
        <v>3</v>
      </c>
      <c r="B379" s="4">
        <v>40644</v>
      </c>
      <c r="C379" s="3">
        <v>459443.22</v>
      </c>
      <c r="D379" s="3">
        <v>0</v>
      </c>
      <c r="E379" s="3">
        <v>59.31</v>
      </c>
      <c r="F379" s="3">
        <v>3.3319999999999999</v>
      </c>
      <c r="G379" s="3">
        <v>221.245968</v>
      </c>
      <c r="H379" s="3">
        <v>7.1970000000000001</v>
      </c>
      <c r="K379" t="str">
        <v>3</v>
      </c>
      <c r="L379" t="str">
        <v>40644</v>
      </c>
      <c r="M379" t="str">
        <v>459443.22</v>
      </c>
      <c r="N379" t="str">
        <v>0</v>
      </c>
      <c r="O379" t="str">
        <v>59.31</v>
      </c>
      <c r="P379" t="str">
        <v>3.332</v>
      </c>
      <c r="Q379" t="str">
        <v>221.245968</v>
      </c>
      <c r="R379" t="str">
        <v>7.197</v>
      </c>
      <c r="U379" t="s">
        <v>1255</v>
      </c>
      <c r="V379" s="12" t="s">
        <v>152</v>
      </c>
      <c r="W379" t="s">
        <v>1528</v>
      </c>
      <c r="X379" t="s">
        <v>239</v>
      </c>
      <c r="Y379" t="s">
        <v>1529</v>
      </c>
      <c r="Z379" t="s">
        <v>607</v>
      </c>
      <c r="AA379" t="s">
        <v>1530</v>
      </c>
      <c r="AB379" t="s">
        <v>1521</v>
      </c>
      <c r="AC379" t="s">
        <v>152</v>
      </c>
    </row>
    <row r="380" spans="1:29">
      <c r="A380" s="2">
        <v>3</v>
      </c>
      <c r="B380" s="4">
        <v>40858</v>
      </c>
      <c r="C380" s="3">
        <v>407764.25</v>
      </c>
      <c r="D380" s="3">
        <v>0</v>
      </c>
      <c r="E380" s="3">
        <v>61.7</v>
      </c>
      <c r="F380" s="3">
        <v>3.2970000000000002</v>
      </c>
      <c r="G380" s="3">
        <v>221.4117517</v>
      </c>
      <c r="H380" s="3">
        <v>7.1970000000000001</v>
      </c>
      <c r="K380" t="str">
        <v>3</v>
      </c>
      <c r="L380" t="str">
        <v>40858</v>
      </c>
      <c r="M380" t="str">
        <v>407764.25</v>
      </c>
      <c r="N380" t="str">
        <v>0</v>
      </c>
      <c r="O380" t="str">
        <v>61.7</v>
      </c>
      <c r="P380" t="str">
        <v>3.297</v>
      </c>
      <c r="Q380" t="str">
        <v>221.4117517</v>
      </c>
      <c r="R380" t="str">
        <v>7.197</v>
      </c>
      <c r="U380" t="s">
        <v>1255</v>
      </c>
      <c r="V380" s="12">
        <v>40644</v>
      </c>
      <c r="W380" t="s">
        <v>1531</v>
      </c>
      <c r="X380" t="s">
        <v>239</v>
      </c>
      <c r="Y380" t="s">
        <v>1532</v>
      </c>
      <c r="Z380" t="s">
        <v>611</v>
      </c>
      <c r="AA380" t="s">
        <v>1533</v>
      </c>
      <c r="AB380" t="s">
        <v>1521</v>
      </c>
      <c r="AC380">
        <v>40644</v>
      </c>
    </row>
    <row r="381" spans="1:29">
      <c r="A381" s="2">
        <v>3</v>
      </c>
      <c r="B381" s="3" t="s">
        <v>156</v>
      </c>
      <c r="C381" s="3">
        <v>398838.97</v>
      </c>
      <c r="D381" s="3">
        <v>0</v>
      </c>
      <c r="E381" s="3">
        <v>63.91</v>
      </c>
      <c r="F381" s="3">
        <v>3.3079999999999998</v>
      </c>
      <c r="G381" s="3">
        <v>221.64328520000001</v>
      </c>
      <c r="H381" s="3">
        <v>7.1970000000000001</v>
      </c>
      <c r="K381" t="str">
        <v>3</v>
      </c>
      <c r="L381" t="str">
        <v>18-11-2011</v>
      </c>
      <c r="M381" t="str">
        <v>398838.97</v>
      </c>
      <c r="N381" t="str">
        <v>0</v>
      </c>
      <c r="O381" t="str">
        <v>63.91</v>
      </c>
      <c r="P381" t="str">
        <v>3.308</v>
      </c>
      <c r="Q381" t="str">
        <v>221.6432852</v>
      </c>
      <c r="R381" t="str">
        <v>7.197</v>
      </c>
      <c r="U381" t="s">
        <v>1255</v>
      </c>
      <c r="V381" s="12">
        <v>40858</v>
      </c>
      <c r="W381" t="s">
        <v>1534</v>
      </c>
      <c r="X381" t="s">
        <v>239</v>
      </c>
      <c r="Y381" t="s">
        <v>1535</v>
      </c>
      <c r="Z381" t="s">
        <v>615</v>
      </c>
      <c r="AA381" t="s">
        <v>1536</v>
      </c>
      <c r="AB381" t="s">
        <v>1521</v>
      </c>
      <c r="AC381">
        <v>40858</v>
      </c>
    </row>
    <row r="382" spans="1:29">
      <c r="A382" s="2">
        <v>3</v>
      </c>
      <c r="B382" s="3" t="s">
        <v>158</v>
      </c>
      <c r="C382" s="3">
        <v>556925.18999999994</v>
      </c>
      <c r="D382" s="3">
        <v>1</v>
      </c>
      <c r="E382" s="3">
        <v>68</v>
      </c>
      <c r="F382" s="3">
        <v>3.2360000000000002</v>
      </c>
      <c r="G382" s="3">
        <v>221.9011185</v>
      </c>
      <c r="H382" s="3">
        <v>7.1970000000000001</v>
      </c>
      <c r="K382" t="str">
        <v>3</v>
      </c>
      <c r="L382" t="str">
        <v>25-11-2011</v>
      </c>
      <c r="M382" t="str">
        <v>556925.19</v>
      </c>
      <c r="N382" t="str">
        <v>1</v>
      </c>
      <c r="O382" t="str">
        <v>68</v>
      </c>
      <c r="P382" t="str">
        <v>3.236</v>
      </c>
      <c r="Q382" t="str">
        <v>221.9011185</v>
      </c>
      <c r="R382" t="str">
        <v>7.197</v>
      </c>
      <c r="U382" t="s">
        <v>1255</v>
      </c>
      <c r="V382" s="12" t="s">
        <v>156</v>
      </c>
      <c r="W382" t="s">
        <v>1537</v>
      </c>
      <c r="X382" t="s">
        <v>239</v>
      </c>
      <c r="Y382" t="s">
        <v>1538</v>
      </c>
      <c r="Z382" t="s">
        <v>619</v>
      </c>
      <c r="AA382" t="s">
        <v>1539</v>
      </c>
      <c r="AB382" t="s">
        <v>1521</v>
      </c>
      <c r="AC382" t="s">
        <v>156</v>
      </c>
    </row>
    <row r="383" spans="1:29">
      <c r="A383" s="2">
        <v>3</v>
      </c>
      <c r="B383" s="4">
        <v>40586</v>
      </c>
      <c r="C383" s="3">
        <v>472511.32</v>
      </c>
      <c r="D383" s="3">
        <v>0</v>
      </c>
      <c r="E383" s="3">
        <v>54.97</v>
      </c>
      <c r="F383" s="3">
        <v>3.1720000000000002</v>
      </c>
      <c r="G383" s="3">
        <v>222.15895190000001</v>
      </c>
      <c r="H383" s="3">
        <v>7.1970000000000001</v>
      </c>
      <c r="K383" t="str">
        <v>3</v>
      </c>
      <c r="L383" t="str">
        <v>40586</v>
      </c>
      <c r="M383" t="str">
        <v>472511.32</v>
      </c>
      <c r="N383" t="str">
        <v>0</v>
      </c>
      <c r="O383" t="str">
        <v>54.97</v>
      </c>
      <c r="P383" t="str">
        <v>3.172</v>
      </c>
      <c r="Q383" t="str">
        <v>222.1589519</v>
      </c>
      <c r="R383" t="str">
        <v>7.197</v>
      </c>
      <c r="U383" t="s">
        <v>1255</v>
      </c>
      <c r="V383" s="12" t="s">
        <v>158</v>
      </c>
      <c r="W383" t="s">
        <v>1540</v>
      </c>
      <c r="X383" t="s">
        <v>237</v>
      </c>
      <c r="Y383" t="s">
        <v>1286</v>
      </c>
      <c r="Z383" t="s">
        <v>623</v>
      </c>
      <c r="AA383" t="s">
        <v>1541</v>
      </c>
      <c r="AB383" t="s">
        <v>1521</v>
      </c>
      <c r="AC383" t="s">
        <v>158</v>
      </c>
    </row>
    <row r="384" spans="1:29">
      <c r="A384" s="2">
        <v>3</v>
      </c>
      <c r="B384" s="4">
        <v>40798</v>
      </c>
      <c r="C384" s="3">
        <v>468772.8</v>
      </c>
      <c r="D384" s="3">
        <v>0</v>
      </c>
      <c r="E384" s="3">
        <v>49.26</v>
      </c>
      <c r="F384" s="3">
        <v>3.1579999999999999</v>
      </c>
      <c r="G384" s="3">
        <v>222.41678519999999</v>
      </c>
      <c r="H384" s="3">
        <v>7.1970000000000001</v>
      </c>
      <c r="K384" t="str">
        <v>3</v>
      </c>
      <c r="L384" t="str">
        <v>40798</v>
      </c>
      <c r="M384" t="str">
        <v>468772.8</v>
      </c>
      <c r="N384" t="str">
        <v>0</v>
      </c>
      <c r="O384" t="str">
        <v>49.26</v>
      </c>
      <c r="P384" t="str">
        <v>3.158</v>
      </c>
      <c r="Q384" t="str">
        <v>222.4167852</v>
      </c>
      <c r="R384" t="str">
        <v>7.197</v>
      </c>
      <c r="U384" t="s">
        <v>1255</v>
      </c>
      <c r="V384" s="12">
        <v>40586</v>
      </c>
      <c r="W384" t="s">
        <v>1542</v>
      </c>
      <c r="X384" t="s">
        <v>239</v>
      </c>
      <c r="Y384" t="s">
        <v>1543</v>
      </c>
      <c r="Z384" t="s">
        <v>627</v>
      </c>
      <c r="AA384" t="s">
        <v>1544</v>
      </c>
      <c r="AB384" t="s">
        <v>1521</v>
      </c>
      <c r="AC384">
        <v>40586</v>
      </c>
    </row>
    <row r="385" spans="1:29">
      <c r="A385" s="2">
        <v>3</v>
      </c>
      <c r="B385" s="3" t="s">
        <v>162</v>
      </c>
      <c r="C385" s="3">
        <v>510747.62</v>
      </c>
      <c r="D385" s="3">
        <v>0</v>
      </c>
      <c r="E385" s="3">
        <v>57.95</v>
      </c>
      <c r="F385" s="3">
        <v>3.1589999999999998</v>
      </c>
      <c r="G385" s="3">
        <v>222.64264180000001</v>
      </c>
      <c r="H385" s="3">
        <v>7.1970000000000001</v>
      </c>
      <c r="K385" t="str">
        <v>3</v>
      </c>
      <c r="L385" t="str">
        <v>16-12-2011</v>
      </c>
      <c r="M385" t="str">
        <v>510747.62</v>
      </c>
      <c r="N385" t="str">
        <v>0</v>
      </c>
      <c r="O385" t="str">
        <v>57.95</v>
      </c>
      <c r="P385" t="str">
        <v>3.159</v>
      </c>
      <c r="Q385" t="str">
        <v>222.6426418</v>
      </c>
      <c r="R385" t="str">
        <v>7.197</v>
      </c>
      <c r="U385" t="s">
        <v>1255</v>
      </c>
      <c r="V385" s="12">
        <v>40798</v>
      </c>
      <c r="W385" t="s">
        <v>1545</v>
      </c>
      <c r="X385" t="s">
        <v>239</v>
      </c>
      <c r="Y385" t="s">
        <v>1546</v>
      </c>
      <c r="Z385" t="s">
        <v>631</v>
      </c>
      <c r="AA385" t="s">
        <v>1547</v>
      </c>
      <c r="AB385" t="s">
        <v>1521</v>
      </c>
      <c r="AC385">
        <v>40798</v>
      </c>
    </row>
    <row r="386" spans="1:29">
      <c r="A386" s="2">
        <v>3</v>
      </c>
      <c r="B386" s="3" t="s">
        <v>164</v>
      </c>
      <c r="C386" s="3">
        <v>551221.21</v>
      </c>
      <c r="D386" s="3">
        <v>0</v>
      </c>
      <c r="E386" s="3">
        <v>53.41</v>
      </c>
      <c r="F386" s="3">
        <v>3.1120000000000001</v>
      </c>
      <c r="G386" s="3">
        <v>222.82586280000001</v>
      </c>
      <c r="H386" s="3">
        <v>7.1970000000000001</v>
      </c>
      <c r="K386" t="str">
        <v>3</v>
      </c>
      <c r="L386" t="str">
        <v>23-12-2011</v>
      </c>
      <c r="M386" t="str">
        <v>551221.21</v>
      </c>
      <c r="N386" t="str">
        <v>0</v>
      </c>
      <c r="O386" t="str">
        <v>53.41</v>
      </c>
      <c r="P386" t="str">
        <v>3.112</v>
      </c>
      <c r="Q386" t="str">
        <v>222.8258628</v>
      </c>
      <c r="R386" t="str">
        <v>7.197</v>
      </c>
      <c r="U386" t="s">
        <v>1255</v>
      </c>
      <c r="V386" s="12" t="s">
        <v>162</v>
      </c>
      <c r="W386" t="s">
        <v>1548</v>
      </c>
      <c r="X386" t="s">
        <v>239</v>
      </c>
      <c r="Y386" t="s">
        <v>1549</v>
      </c>
      <c r="Z386" t="s">
        <v>635</v>
      </c>
      <c r="AA386" t="s">
        <v>1550</v>
      </c>
      <c r="AB386" t="s">
        <v>1521</v>
      </c>
      <c r="AC386" t="s">
        <v>162</v>
      </c>
    </row>
    <row r="387" spans="1:29">
      <c r="A387" s="2">
        <v>3</v>
      </c>
      <c r="B387" s="3" t="s">
        <v>166</v>
      </c>
      <c r="C387" s="3">
        <v>410553.88</v>
      </c>
      <c r="D387" s="3">
        <v>1</v>
      </c>
      <c r="E387" s="3">
        <v>48.29</v>
      </c>
      <c r="F387" s="3">
        <v>3.129</v>
      </c>
      <c r="G387" s="3">
        <v>223.00908390000001</v>
      </c>
      <c r="H387" s="3">
        <v>7.1970000000000001</v>
      </c>
      <c r="K387" t="str">
        <v>3</v>
      </c>
      <c r="L387" t="str">
        <v>30-12-2011</v>
      </c>
      <c r="M387" t="str">
        <v>410553.88</v>
      </c>
      <c r="N387" t="str">
        <v>1</v>
      </c>
      <c r="O387" t="str">
        <v>48.29</v>
      </c>
      <c r="P387" t="str">
        <v>3.129</v>
      </c>
      <c r="Q387" t="str">
        <v>223.0090839</v>
      </c>
      <c r="R387" t="str">
        <v>7.197</v>
      </c>
      <c r="U387" t="s">
        <v>1255</v>
      </c>
      <c r="V387" s="12" t="s">
        <v>164</v>
      </c>
      <c r="W387" t="s">
        <v>1551</v>
      </c>
      <c r="X387" t="s">
        <v>239</v>
      </c>
      <c r="Y387" t="s">
        <v>1552</v>
      </c>
      <c r="Z387" t="s">
        <v>639</v>
      </c>
      <c r="AA387" t="s">
        <v>1553</v>
      </c>
      <c r="AB387" t="s">
        <v>1521</v>
      </c>
      <c r="AC387" t="s">
        <v>164</v>
      </c>
    </row>
    <row r="388" spans="1:29">
      <c r="A388" s="2">
        <v>3</v>
      </c>
      <c r="B388" s="4">
        <v>41061</v>
      </c>
      <c r="C388" s="3">
        <v>398178.21</v>
      </c>
      <c r="D388" s="3">
        <v>0</v>
      </c>
      <c r="E388" s="3">
        <v>52.42</v>
      </c>
      <c r="F388" s="3">
        <v>3.157</v>
      </c>
      <c r="G388" s="3">
        <v>223.19230490000001</v>
      </c>
      <c r="H388" s="3">
        <v>6.8330000000000002</v>
      </c>
      <c r="K388" t="str">
        <v>3</v>
      </c>
      <c r="L388" t="str">
        <v>41061</v>
      </c>
      <c r="M388" t="str">
        <v>398178.21</v>
      </c>
      <c r="N388" t="str">
        <v>0</v>
      </c>
      <c r="O388" t="str">
        <v>52.42</v>
      </c>
      <c r="P388" t="str">
        <v>3.157</v>
      </c>
      <c r="Q388" t="str">
        <v>223.1923049</v>
      </c>
      <c r="R388" t="str">
        <v>6.833</v>
      </c>
      <c r="U388" t="s">
        <v>1255</v>
      </c>
      <c r="V388" s="12" t="s">
        <v>166</v>
      </c>
      <c r="W388" t="s">
        <v>1554</v>
      </c>
      <c r="X388" t="s">
        <v>237</v>
      </c>
      <c r="Y388" t="s">
        <v>1555</v>
      </c>
      <c r="Z388" t="s">
        <v>643</v>
      </c>
      <c r="AA388" t="s">
        <v>1556</v>
      </c>
      <c r="AB388" t="s">
        <v>1521</v>
      </c>
      <c r="AC388" t="s">
        <v>166</v>
      </c>
    </row>
    <row r="389" spans="1:29">
      <c r="A389" s="2">
        <v>3</v>
      </c>
      <c r="B389" s="3" t="s">
        <v>169</v>
      </c>
      <c r="C389" s="3">
        <v>367438.62</v>
      </c>
      <c r="D389" s="3">
        <v>0</v>
      </c>
      <c r="E389" s="3">
        <v>51.86</v>
      </c>
      <c r="F389" s="3">
        <v>3.2610000000000001</v>
      </c>
      <c r="G389" s="3">
        <v>223.37552590000001</v>
      </c>
      <c r="H389" s="3">
        <v>6.8330000000000002</v>
      </c>
      <c r="K389" t="str">
        <v>3</v>
      </c>
      <c r="L389" t="str">
        <v>13-01-2012</v>
      </c>
      <c r="M389" t="str">
        <v>367438.62</v>
      </c>
      <c r="N389" t="str">
        <v>0</v>
      </c>
      <c r="O389" t="str">
        <v>51.86</v>
      </c>
      <c r="P389" t="str">
        <v>3.261</v>
      </c>
      <c r="Q389" t="str">
        <v>223.3755259</v>
      </c>
      <c r="R389" t="str">
        <v>6.833</v>
      </c>
      <c r="U389" t="s">
        <v>1255</v>
      </c>
      <c r="V389" s="12">
        <v>41061</v>
      </c>
      <c r="W389" t="s">
        <v>1557</v>
      </c>
      <c r="X389" t="s">
        <v>239</v>
      </c>
      <c r="Y389" t="s">
        <v>1558</v>
      </c>
      <c r="Z389" t="s">
        <v>647</v>
      </c>
      <c r="AA389" t="s">
        <v>1559</v>
      </c>
      <c r="AB389" t="s">
        <v>1560</v>
      </c>
      <c r="AC389">
        <v>41061</v>
      </c>
    </row>
    <row r="390" spans="1:29">
      <c r="A390" s="2">
        <v>3</v>
      </c>
      <c r="B390" s="3" t="s">
        <v>171</v>
      </c>
      <c r="C390" s="3">
        <v>365818.61</v>
      </c>
      <c r="D390" s="3">
        <v>0</v>
      </c>
      <c r="E390" s="3">
        <v>56.2</v>
      </c>
      <c r="F390" s="3">
        <v>3.2679999999999998</v>
      </c>
      <c r="G390" s="3">
        <v>223.47005519999999</v>
      </c>
      <c r="H390" s="3">
        <v>6.8330000000000002</v>
      </c>
      <c r="K390" t="str">
        <v>3</v>
      </c>
      <c r="L390" t="str">
        <v>20-01-2012</v>
      </c>
      <c r="M390" t="str">
        <v>365818.61</v>
      </c>
      <c r="N390" t="str">
        <v>0</v>
      </c>
      <c r="O390" t="str">
        <v>56.2</v>
      </c>
      <c r="P390" t="str">
        <v>3.268</v>
      </c>
      <c r="Q390" t="str">
        <v>223.4700552</v>
      </c>
      <c r="R390" t="str">
        <v>6.833</v>
      </c>
      <c r="U390" t="s">
        <v>1255</v>
      </c>
      <c r="V390" s="12" t="s">
        <v>169</v>
      </c>
      <c r="W390" t="s">
        <v>1561</v>
      </c>
      <c r="X390" t="s">
        <v>239</v>
      </c>
      <c r="Y390" t="s">
        <v>1562</v>
      </c>
      <c r="Z390" t="s">
        <v>652</v>
      </c>
      <c r="AA390" t="s">
        <v>1563</v>
      </c>
      <c r="AB390" t="s">
        <v>1560</v>
      </c>
      <c r="AC390" t="s">
        <v>169</v>
      </c>
    </row>
    <row r="391" spans="1:29">
      <c r="A391" s="2">
        <v>3</v>
      </c>
      <c r="B391" s="3" t="s">
        <v>173</v>
      </c>
      <c r="C391" s="3">
        <v>349518.1</v>
      </c>
      <c r="D391" s="3">
        <v>0</v>
      </c>
      <c r="E391" s="3">
        <v>58.06</v>
      </c>
      <c r="F391" s="3">
        <v>3.29</v>
      </c>
      <c r="G391" s="3">
        <v>223.5645845</v>
      </c>
      <c r="H391" s="3">
        <v>6.8330000000000002</v>
      </c>
      <c r="K391" t="str">
        <v>3</v>
      </c>
      <c r="L391" t="str">
        <v>27-01-2012</v>
      </c>
      <c r="M391" t="str">
        <v>349518.1</v>
      </c>
      <c r="N391" t="str">
        <v>0</v>
      </c>
      <c r="O391" t="str">
        <v>58.06</v>
      </c>
      <c r="P391" t="str">
        <v>3.29</v>
      </c>
      <c r="Q391" t="str">
        <v>223.5645845</v>
      </c>
      <c r="R391" t="str">
        <v>6.833</v>
      </c>
      <c r="U391" t="s">
        <v>1255</v>
      </c>
      <c r="V391" s="12" t="s">
        <v>171</v>
      </c>
      <c r="W391" t="s">
        <v>1564</v>
      </c>
      <c r="X391" t="s">
        <v>239</v>
      </c>
      <c r="Y391" t="s">
        <v>1565</v>
      </c>
      <c r="Z391" t="s">
        <v>656</v>
      </c>
      <c r="AA391" t="s">
        <v>1566</v>
      </c>
      <c r="AB391" t="s">
        <v>1560</v>
      </c>
      <c r="AC391" t="s">
        <v>171</v>
      </c>
    </row>
    <row r="392" spans="1:29">
      <c r="A392" s="2">
        <v>3</v>
      </c>
      <c r="B392" s="4">
        <v>40970</v>
      </c>
      <c r="C392" s="3">
        <v>424960.66</v>
      </c>
      <c r="D392" s="3">
        <v>0</v>
      </c>
      <c r="E392" s="3">
        <v>59.33</v>
      </c>
      <c r="F392" s="3">
        <v>3.36</v>
      </c>
      <c r="G392" s="3">
        <v>223.65911370000001</v>
      </c>
      <c r="H392" s="3">
        <v>6.8330000000000002</v>
      </c>
      <c r="K392" t="str">
        <v>3</v>
      </c>
      <c r="L392" t="str">
        <v>40970</v>
      </c>
      <c r="M392" t="str">
        <v>424960.66</v>
      </c>
      <c r="N392" t="str">
        <v>0</v>
      </c>
      <c r="O392" t="str">
        <v>59.33</v>
      </c>
      <c r="P392" t="str">
        <v>3.36</v>
      </c>
      <c r="Q392" t="str">
        <v>223.6591137</v>
      </c>
      <c r="R392" t="str">
        <v>6.833</v>
      </c>
      <c r="U392" t="s">
        <v>1255</v>
      </c>
      <c r="V392" s="12" t="s">
        <v>173</v>
      </c>
      <c r="W392" t="s">
        <v>1567</v>
      </c>
      <c r="X392" t="s">
        <v>239</v>
      </c>
      <c r="Y392" t="s">
        <v>1568</v>
      </c>
      <c r="Z392" t="s">
        <v>660</v>
      </c>
      <c r="AA392" t="s">
        <v>1569</v>
      </c>
      <c r="AB392" t="s">
        <v>1560</v>
      </c>
      <c r="AC392" t="s">
        <v>173</v>
      </c>
    </row>
    <row r="393" spans="1:29">
      <c r="A393" s="2">
        <v>3</v>
      </c>
      <c r="B393" s="4">
        <v>41184</v>
      </c>
      <c r="C393" s="3">
        <v>473292.47</v>
      </c>
      <c r="D393" s="3">
        <v>1</v>
      </c>
      <c r="E393" s="3">
        <v>51.65</v>
      </c>
      <c r="F393" s="3">
        <v>3.4089999999999998</v>
      </c>
      <c r="G393" s="3">
        <v>223.75364300000001</v>
      </c>
      <c r="H393" s="3">
        <v>6.8330000000000002</v>
      </c>
      <c r="K393" t="str">
        <v>3</v>
      </c>
      <c r="L393" t="str">
        <v>41184</v>
      </c>
      <c r="M393" t="str">
        <v>473292.47</v>
      </c>
      <c r="N393" t="str">
        <v>1</v>
      </c>
      <c r="O393" t="str">
        <v>51.65</v>
      </c>
      <c r="P393" t="str">
        <v>3.409</v>
      </c>
      <c r="Q393" t="str">
        <v>223.753643</v>
      </c>
      <c r="R393" t="str">
        <v>6.833</v>
      </c>
      <c r="U393" t="s">
        <v>1255</v>
      </c>
      <c r="V393" s="12">
        <v>40970</v>
      </c>
      <c r="W393" t="s">
        <v>1570</v>
      </c>
      <c r="X393" t="s">
        <v>239</v>
      </c>
      <c r="Y393" t="s">
        <v>1102</v>
      </c>
      <c r="Z393" t="s">
        <v>664</v>
      </c>
      <c r="AA393" t="s">
        <v>1571</v>
      </c>
      <c r="AB393" t="s">
        <v>1560</v>
      </c>
      <c r="AC393">
        <v>40970</v>
      </c>
    </row>
    <row r="394" spans="1:29">
      <c r="A394" s="2">
        <v>3</v>
      </c>
      <c r="B394" s="3" t="s">
        <v>177</v>
      </c>
      <c r="C394" s="3">
        <v>475591.08</v>
      </c>
      <c r="D394" s="3">
        <v>0</v>
      </c>
      <c r="E394" s="3">
        <v>52.39</v>
      </c>
      <c r="F394" s="3">
        <v>3.51</v>
      </c>
      <c r="G394" s="3">
        <v>223.9170153</v>
      </c>
      <c r="H394" s="3">
        <v>6.8330000000000002</v>
      </c>
      <c r="K394" t="str">
        <v>3</v>
      </c>
      <c r="L394" t="str">
        <v>17-02-2012</v>
      </c>
      <c r="M394" t="str">
        <v>475591.08</v>
      </c>
      <c r="N394" t="str">
        <v>0</v>
      </c>
      <c r="O394" t="str">
        <v>52.39</v>
      </c>
      <c r="P394" t="str">
        <v>3.51</v>
      </c>
      <c r="Q394" t="str">
        <v>223.9170153</v>
      </c>
      <c r="R394" t="str">
        <v>6.833</v>
      </c>
      <c r="U394" t="s">
        <v>1255</v>
      </c>
      <c r="V394" s="12">
        <v>41184</v>
      </c>
      <c r="W394" t="s">
        <v>1572</v>
      </c>
      <c r="X394" t="s">
        <v>237</v>
      </c>
      <c r="Y394" t="s">
        <v>1573</v>
      </c>
      <c r="Z394" t="s">
        <v>668</v>
      </c>
      <c r="AA394" t="s">
        <v>1574</v>
      </c>
      <c r="AB394" t="s">
        <v>1560</v>
      </c>
      <c r="AC394">
        <v>41184</v>
      </c>
    </row>
    <row r="395" spans="1:29">
      <c r="A395" s="2">
        <v>3</v>
      </c>
      <c r="B395" s="3" t="s">
        <v>179</v>
      </c>
      <c r="C395" s="3">
        <v>418925.47</v>
      </c>
      <c r="D395" s="3">
        <v>0</v>
      </c>
      <c r="E395" s="3">
        <v>60.12</v>
      </c>
      <c r="F395" s="3">
        <v>3.5550000000000002</v>
      </c>
      <c r="G395" s="3">
        <v>224.13201989999999</v>
      </c>
      <c r="H395" s="3">
        <v>6.8330000000000002</v>
      </c>
      <c r="K395" t="str">
        <v>3</v>
      </c>
      <c r="L395" t="str">
        <v>24-02-2012</v>
      </c>
      <c r="M395" t="str">
        <v>418925.47</v>
      </c>
      <c r="N395" t="str">
        <v>0</v>
      </c>
      <c r="O395" t="str">
        <v>60.12</v>
      </c>
      <c r="P395" t="str">
        <v>3.555</v>
      </c>
      <c r="Q395" t="str">
        <v>224.1320199</v>
      </c>
      <c r="R395" t="str">
        <v>6.833</v>
      </c>
      <c r="U395" t="s">
        <v>1255</v>
      </c>
      <c r="V395" s="12" t="s">
        <v>177</v>
      </c>
      <c r="W395" t="s">
        <v>1575</v>
      </c>
      <c r="X395" t="s">
        <v>239</v>
      </c>
      <c r="Y395" t="s">
        <v>1576</v>
      </c>
      <c r="Z395" t="s">
        <v>672</v>
      </c>
      <c r="AA395" t="s">
        <v>1577</v>
      </c>
      <c r="AB395" t="s">
        <v>1560</v>
      </c>
      <c r="AC395" t="s">
        <v>177</v>
      </c>
    </row>
    <row r="396" spans="1:29">
      <c r="A396" s="2">
        <v>3</v>
      </c>
      <c r="B396" s="4">
        <v>40942</v>
      </c>
      <c r="C396" s="3">
        <v>469752.56</v>
      </c>
      <c r="D396" s="3">
        <v>0</v>
      </c>
      <c r="E396" s="3">
        <v>61.65</v>
      </c>
      <c r="F396" s="3">
        <v>3.63</v>
      </c>
      <c r="G396" s="3">
        <v>224.3470245</v>
      </c>
      <c r="H396" s="3">
        <v>6.8330000000000002</v>
      </c>
      <c r="K396" t="str">
        <v>3</v>
      </c>
      <c r="L396" t="str">
        <v>40942</v>
      </c>
      <c r="M396" t="str">
        <v>469752.56</v>
      </c>
      <c r="N396" t="str">
        <v>0</v>
      </c>
      <c r="O396" t="str">
        <v>61.65</v>
      </c>
      <c r="P396" t="str">
        <v>3.63</v>
      </c>
      <c r="Q396" t="str">
        <v>224.3470245</v>
      </c>
      <c r="R396" t="str">
        <v>6.833</v>
      </c>
      <c r="U396" t="s">
        <v>1255</v>
      </c>
      <c r="V396" s="12" t="s">
        <v>179</v>
      </c>
      <c r="W396" t="s">
        <v>1578</v>
      </c>
      <c r="X396" t="s">
        <v>239</v>
      </c>
      <c r="Y396" t="s">
        <v>1579</v>
      </c>
      <c r="Z396" t="s">
        <v>676</v>
      </c>
      <c r="AA396" t="s">
        <v>1580</v>
      </c>
      <c r="AB396" t="s">
        <v>1560</v>
      </c>
      <c r="AC396" t="s">
        <v>179</v>
      </c>
    </row>
    <row r="397" spans="1:29">
      <c r="A397" s="2">
        <v>3</v>
      </c>
      <c r="B397" s="4">
        <v>41155</v>
      </c>
      <c r="C397" s="3">
        <v>445162.05</v>
      </c>
      <c r="D397" s="3">
        <v>0</v>
      </c>
      <c r="E397" s="3">
        <v>60.71</v>
      </c>
      <c r="F397" s="3">
        <v>3.669</v>
      </c>
      <c r="G397" s="3">
        <v>224.56202909999999</v>
      </c>
      <c r="H397" s="3">
        <v>6.8330000000000002</v>
      </c>
      <c r="K397" t="str">
        <v>3</v>
      </c>
      <c r="L397" t="str">
        <v>41155</v>
      </c>
      <c r="M397" t="str">
        <v>445162.05</v>
      </c>
      <c r="N397" t="str">
        <v>0</v>
      </c>
      <c r="O397" t="str">
        <v>60.71</v>
      </c>
      <c r="P397" t="str">
        <v>3.669</v>
      </c>
      <c r="Q397" t="str">
        <v>224.5620291</v>
      </c>
      <c r="R397" t="str">
        <v>6.833</v>
      </c>
      <c r="U397" t="s">
        <v>1255</v>
      </c>
      <c r="V397" s="12">
        <v>40942</v>
      </c>
      <c r="W397" t="s">
        <v>1581</v>
      </c>
      <c r="X397" t="s">
        <v>239</v>
      </c>
      <c r="Y397" t="s">
        <v>1582</v>
      </c>
      <c r="Z397" t="s">
        <v>680</v>
      </c>
      <c r="AA397" t="s">
        <v>1583</v>
      </c>
      <c r="AB397" t="s">
        <v>1560</v>
      </c>
      <c r="AC397">
        <v>40942</v>
      </c>
    </row>
    <row r="398" spans="1:29">
      <c r="A398" s="2">
        <v>3</v>
      </c>
      <c r="B398" s="3" t="s">
        <v>183</v>
      </c>
      <c r="C398" s="3">
        <v>411775.8</v>
      </c>
      <c r="D398" s="3">
        <v>0</v>
      </c>
      <c r="E398" s="3">
        <v>64</v>
      </c>
      <c r="F398" s="3">
        <v>3.734</v>
      </c>
      <c r="G398" s="3">
        <v>224.7166953</v>
      </c>
      <c r="H398" s="3">
        <v>6.8330000000000002</v>
      </c>
      <c r="K398" t="str">
        <v>3</v>
      </c>
      <c r="L398" t="str">
        <v>16-03-2012</v>
      </c>
      <c r="M398" t="str">
        <v>411775.8</v>
      </c>
      <c r="N398" t="str">
        <v>0</v>
      </c>
      <c r="O398" t="str">
        <v>64</v>
      </c>
      <c r="P398" t="str">
        <v>3.734</v>
      </c>
      <c r="Q398" t="str">
        <v>224.7166953</v>
      </c>
      <c r="R398" t="str">
        <v>6.833</v>
      </c>
      <c r="U398" t="s">
        <v>1255</v>
      </c>
      <c r="V398" s="12">
        <v>41155</v>
      </c>
      <c r="W398" t="s">
        <v>1584</v>
      </c>
      <c r="X398" t="s">
        <v>239</v>
      </c>
      <c r="Y398" t="s">
        <v>1585</v>
      </c>
      <c r="Z398" t="s">
        <v>684</v>
      </c>
      <c r="AA398" t="s">
        <v>1586</v>
      </c>
      <c r="AB398" t="s">
        <v>1560</v>
      </c>
      <c r="AC398">
        <v>41155</v>
      </c>
    </row>
    <row r="399" spans="1:29">
      <c r="A399" s="2">
        <v>3</v>
      </c>
      <c r="B399" s="3" t="s">
        <v>185</v>
      </c>
      <c r="C399" s="3">
        <v>413907.25</v>
      </c>
      <c r="D399" s="3">
        <v>0</v>
      </c>
      <c r="E399" s="3">
        <v>66.53</v>
      </c>
      <c r="F399" s="3">
        <v>3.7869999999999999</v>
      </c>
      <c r="G399" s="3">
        <v>224.7909104</v>
      </c>
      <c r="H399" s="3">
        <v>6.8330000000000002</v>
      </c>
      <c r="K399" t="str">
        <v>3</v>
      </c>
      <c r="L399" t="str">
        <v>23-03-2012</v>
      </c>
      <c r="M399" t="str">
        <v>413907.25</v>
      </c>
      <c r="N399" t="str">
        <v>0</v>
      </c>
      <c r="O399" t="str">
        <v>66.53</v>
      </c>
      <c r="P399" t="str">
        <v>3.787</v>
      </c>
      <c r="Q399" t="str">
        <v>224.7909104</v>
      </c>
      <c r="R399" t="str">
        <v>6.833</v>
      </c>
      <c r="U399" t="s">
        <v>1255</v>
      </c>
      <c r="V399" s="12" t="s">
        <v>183</v>
      </c>
      <c r="W399" t="s">
        <v>1587</v>
      </c>
      <c r="X399" t="s">
        <v>239</v>
      </c>
      <c r="Y399" t="s">
        <v>1588</v>
      </c>
      <c r="Z399" t="s">
        <v>688</v>
      </c>
      <c r="AA399" t="s">
        <v>1589</v>
      </c>
      <c r="AB399" t="s">
        <v>1560</v>
      </c>
      <c r="AC399" t="s">
        <v>183</v>
      </c>
    </row>
    <row r="400" spans="1:29">
      <c r="A400" s="2">
        <v>3</v>
      </c>
      <c r="B400" s="3" t="s">
        <v>187</v>
      </c>
      <c r="C400" s="3">
        <v>407488.84</v>
      </c>
      <c r="D400" s="3">
        <v>0</v>
      </c>
      <c r="E400" s="3">
        <v>69.36</v>
      </c>
      <c r="F400" s="3">
        <v>3.8450000000000002</v>
      </c>
      <c r="G400" s="3">
        <v>224.86512540000001</v>
      </c>
      <c r="H400" s="3">
        <v>6.8330000000000002</v>
      </c>
      <c r="K400" t="str">
        <v>3</v>
      </c>
      <c r="L400" t="str">
        <v>30-03-2012</v>
      </c>
      <c r="M400" t="str">
        <v>407488.84</v>
      </c>
      <c r="N400" t="str">
        <v>0</v>
      </c>
      <c r="O400" t="str">
        <v>69.36</v>
      </c>
      <c r="P400" t="str">
        <v>3.845</v>
      </c>
      <c r="Q400" t="str">
        <v>224.8651254</v>
      </c>
      <c r="R400" t="str">
        <v>6.833</v>
      </c>
      <c r="U400" t="s">
        <v>1255</v>
      </c>
      <c r="V400" s="12" t="s">
        <v>185</v>
      </c>
      <c r="W400" t="s">
        <v>1590</v>
      </c>
      <c r="X400" t="s">
        <v>239</v>
      </c>
      <c r="Y400" t="s">
        <v>1591</v>
      </c>
      <c r="Z400" t="s">
        <v>692</v>
      </c>
      <c r="AA400" t="s">
        <v>1592</v>
      </c>
      <c r="AB400" t="s">
        <v>1560</v>
      </c>
      <c r="AC400" t="s">
        <v>185</v>
      </c>
    </row>
    <row r="401" spans="1:29">
      <c r="A401" s="2">
        <v>3</v>
      </c>
      <c r="B401" s="4">
        <v>41064</v>
      </c>
      <c r="C401" s="3">
        <v>503232.13</v>
      </c>
      <c r="D401" s="3">
        <v>0</v>
      </c>
      <c r="E401" s="3">
        <v>73.010000000000005</v>
      </c>
      <c r="F401" s="3">
        <v>3.891</v>
      </c>
      <c r="G401" s="3">
        <v>224.93934049999999</v>
      </c>
      <c r="H401" s="3">
        <v>6.6639999999999997</v>
      </c>
      <c r="K401" t="str">
        <v>3</v>
      </c>
      <c r="L401" t="str">
        <v>41064</v>
      </c>
      <c r="M401" t="str">
        <v>503232.13</v>
      </c>
      <c r="N401" t="str">
        <v>0</v>
      </c>
      <c r="O401" t="str">
        <v>73.01</v>
      </c>
      <c r="P401" t="str">
        <v>3.891</v>
      </c>
      <c r="Q401" t="str">
        <v>224.9393405</v>
      </c>
      <c r="R401" t="str">
        <v>6.664</v>
      </c>
      <c r="U401" t="s">
        <v>1255</v>
      </c>
      <c r="V401" s="12" t="s">
        <v>187</v>
      </c>
      <c r="W401" t="s">
        <v>1593</v>
      </c>
      <c r="X401" t="s">
        <v>239</v>
      </c>
      <c r="Y401" t="s">
        <v>1594</v>
      </c>
      <c r="Z401" t="s">
        <v>696</v>
      </c>
      <c r="AA401" t="s">
        <v>1595</v>
      </c>
      <c r="AB401" t="s">
        <v>1560</v>
      </c>
      <c r="AC401" t="s">
        <v>187</v>
      </c>
    </row>
    <row r="402" spans="1:29">
      <c r="A402" s="2">
        <v>3</v>
      </c>
      <c r="B402" s="3" t="s">
        <v>190</v>
      </c>
      <c r="C402" s="3">
        <v>420789.74</v>
      </c>
      <c r="D402" s="3">
        <v>0</v>
      </c>
      <c r="E402" s="3">
        <v>72.83</v>
      </c>
      <c r="F402" s="3">
        <v>3.891</v>
      </c>
      <c r="G402" s="3">
        <v>225.01355559999999</v>
      </c>
      <c r="H402" s="3">
        <v>6.6639999999999997</v>
      </c>
      <c r="K402" t="str">
        <v>3</v>
      </c>
      <c r="L402" t="str">
        <v>13-04-2012</v>
      </c>
      <c r="M402" t="str">
        <v>420789.74</v>
      </c>
      <c r="N402" t="str">
        <v>0</v>
      </c>
      <c r="O402" t="str">
        <v>72.83</v>
      </c>
      <c r="P402" t="str">
        <v>3.891</v>
      </c>
      <c r="Q402" t="str">
        <v>225.0135556</v>
      </c>
      <c r="R402" t="str">
        <v>6.664</v>
      </c>
      <c r="U402" t="s">
        <v>1255</v>
      </c>
      <c r="V402" s="12">
        <v>41064</v>
      </c>
      <c r="W402" t="s">
        <v>1596</v>
      </c>
      <c r="X402" t="s">
        <v>239</v>
      </c>
      <c r="Y402" t="s">
        <v>1597</v>
      </c>
      <c r="Z402" t="s">
        <v>700</v>
      </c>
      <c r="AA402" t="s">
        <v>1598</v>
      </c>
      <c r="AB402" t="s">
        <v>1599</v>
      </c>
      <c r="AC402">
        <v>41064</v>
      </c>
    </row>
    <row r="403" spans="1:29">
      <c r="A403" s="2">
        <v>3</v>
      </c>
      <c r="B403" s="3" t="s">
        <v>192</v>
      </c>
      <c r="C403" s="3">
        <v>434822.13</v>
      </c>
      <c r="D403" s="3">
        <v>0</v>
      </c>
      <c r="E403" s="3">
        <v>72.05</v>
      </c>
      <c r="F403" s="3">
        <v>3.8769999999999998</v>
      </c>
      <c r="G403" s="3">
        <v>225.06895410000001</v>
      </c>
      <c r="H403" s="3">
        <v>6.6639999999999997</v>
      </c>
      <c r="K403" t="str">
        <v>3</v>
      </c>
      <c r="L403" t="str">
        <v>20-04-2012</v>
      </c>
      <c r="M403" t="str">
        <v>434822.13</v>
      </c>
      <c r="N403" t="str">
        <v>0</v>
      </c>
      <c r="O403" t="str">
        <v>72.05</v>
      </c>
      <c r="P403" t="str">
        <v>3.877</v>
      </c>
      <c r="Q403" t="str">
        <v>225.0689541</v>
      </c>
      <c r="R403" t="str">
        <v>6.664</v>
      </c>
      <c r="U403" t="s">
        <v>1255</v>
      </c>
      <c r="V403" s="12" t="s">
        <v>190</v>
      </c>
      <c r="W403" t="s">
        <v>1600</v>
      </c>
      <c r="X403" t="s">
        <v>239</v>
      </c>
      <c r="Y403" t="s">
        <v>1601</v>
      </c>
      <c r="Z403" t="s">
        <v>700</v>
      </c>
      <c r="AA403" t="s">
        <v>1602</v>
      </c>
      <c r="AB403" t="s">
        <v>1599</v>
      </c>
      <c r="AC403" t="s">
        <v>190</v>
      </c>
    </row>
    <row r="404" spans="1:29">
      <c r="A404" s="2">
        <v>3</v>
      </c>
      <c r="B404" s="3" t="s">
        <v>194</v>
      </c>
      <c r="C404" s="3">
        <v>394616.11</v>
      </c>
      <c r="D404" s="3">
        <v>0</v>
      </c>
      <c r="E404" s="3">
        <v>73.39</v>
      </c>
      <c r="F404" s="3">
        <v>3.8140000000000001</v>
      </c>
      <c r="G404" s="3">
        <v>225.12435260000001</v>
      </c>
      <c r="H404" s="3">
        <v>6.6639999999999997</v>
      </c>
      <c r="K404" t="str">
        <v>3</v>
      </c>
      <c r="L404" t="str">
        <v>27-04-2012</v>
      </c>
      <c r="M404" t="str">
        <v>394616.11</v>
      </c>
      <c r="N404" t="str">
        <v>0</v>
      </c>
      <c r="O404" t="str">
        <v>73.39</v>
      </c>
      <c r="P404" t="str">
        <v>3.814</v>
      </c>
      <c r="Q404" t="str">
        <v>225.1243526</v>
      </c>
      <c r="R404" t="str">
        <v>6.664</v>
      </c>
      <c r="U404" t="s">
        <v>1255</v>
      </c>
      <c r="V404" s="12" t="s">
        <v>192</v>
      </c>
      <c r="W404" t="s">
        <v>1603</v>
      </c>
      <c r="X404" t="s">
        <v>239</v>
      </c>
      <c r="Y404" t="s">
        <v>1604</v>
      </c>
      <c r="Z404" t="s">
        <v>708</v>
      </c>
      <c r="AA404" t="s">
        <v>1605</v>
      </c>
      <c r="AB404" t="s">
        <v>1599</v>
      </c>
      <c r="AC404" t="s">
        <v>192</v>
      </c>
    </row>
    <row r="405" spans="1:29">
      <c r="A405" s="2">
        <v>3</v>
      </c>
      <c r="B405" s="4">
        <v>41004</v>
      </c>
      <c r="C405" s="3">
        <v>439913.57</v>
      </c>
      <c r="D405" s="3">
        <v>0</v>
      </c>
      <c r="E405" s="3">
        <v>79.510000000000005</v>
      </c>
      <c r="F405" s="3">
        <v>3.7490000000000001</v>
      </c>
      <c r="G405" s="3">
        <v>225.1797511</v>
      </c>
      <c r="H405" s="3">
        <v>6.6639999999999997</v>
      </c>
      <c r="K405" t="str">
        <v>3</v>
      </c>
      <c r="L405" t="str">
        <v>41004</v>
      </c>
      <c r="M405" t="str">
        <v>439913.57</v>
      </c>
      <c r="N405" t="str">
        <v>0</v>
      </c>
      <c r="O405" t="str">
        <v>79.51</v>
      </c>
      <c r="P405" t="str">
        <v>3.749</v>
      </c>
      <c r="Q405" t="str">
        <v>225.1797511</v>
      </c>
      <c r="R405" t="str">
        <v>6.664</v>
      </c>
      <c r="U405" t="s">
        <v>1255</v>
      </c>
      <c r="V405" s="12" t="s">
        <v>194</v>
      </c>
      <c r="W405" t="s">
        <v>1606</v>
      </c>
      <c r="X405" t="s">
        <v>239</v>
      </c>
      <c r="Y405" t="s">
        <v>1607</v>
      </c>
      <c r="Z405" t="s">
        <v>712</v>
      </c>
      <c r="AA405" t="s">
        <v>1608</v>
      </c>
      <c r="AB405" t="s">
        <v>1599</v>
      </c>
      <c r="AC405" t="s">
        <v>194</v>
      </c>
    </row>
    <row r="406" spans="1:29">
      <c r="A406" s="2">
        <v>3</v>
      </c>
      <c r="B406" s="4">
        <v>41218</v>
      </c>
      <c r="C406" s="3">
        <v>431985.36</v>
      </c>
      <c r="D406" s="3">
        <v>0</v>
      </c>
      <c r="E406" s="3">
        <v>75.19</v>
      </c>
      <c r="F406" s="3">
        <v>3.6880000000000002</v>
      </c>
      <c r="G406" s="3">
        <v>225.2351496</v>
      </c>
      <c r="H406" s="3">
        <v>6.6639999999999997</v>
      </c>
      <c r="K406" t="str">
        <v>3</v>
      </c>
      <c r="L406" t="str">
        <v>41218</v>
      </c>
      <c r="M406" t="str">
        <v>431985.36</v>
      </c>
      <c r="N406" t="str">
        <v>0</v>
      </c>
      <c r="O406" t="str">
        <v>75.19</v>
      </c>
      <c r="P406" t="str">
        <v>3.688</v>
      </c>
      <c r="Q406" t="str">
        <v>225.2351496</v>
      </c>
      <c r="R406" t="str">
        <v>6.664</v>
      </c>
      <c r="U406" t="s">
        <v>1255</v>
      </c>
      <c r="V406" s="12">
        <v>41004</v>
      </c>
      <c r="W406" t="s">
        <v>1609</v>
      </c>
      <c r="X406" t="s">
        <v>239</v>
      </c>
      <c r="Y406" t="s">
        <v>1610</v>
      </c>
      <c r="Z406" t="s">
        <v>716</v>
      </c>
      <c r="AA406" t="s">
        <v>1611</v>
      </c>
      <c r="AB406" t="s">
        <v>1599</v>
      </c>
      <c r="AC406">
        <v>41004</v>
      </c>
    </row>
    <row r="407" spans="1:29">
      <c r="A407" s="2">
        <v>3</v>
      </c>
      <c r="B407" s="3" t="s">
        <v>198</v>
      </c>
      <c r="C407" s="3">
        <v>418112.76</v>
      </c>
      <c r="D407" s="3">
        <v>0</v>
      </c>
      <c r="E407" s="3">
        <v>72.38</v>
      </c>
      <c r="F407" s="3">
        <v>3.63</v>
      </c>
      <c r="G407" s="3">
        <v>225.25120240000001</v>
      </c>
      <c r="H407" s="3">
        <v>6.6639999999999997</v>
      </c>
      <c r="K407" t="str">
        <v>3</v>
      </c>
      <c r="L407" t="str">
        <v>18-05-2012</v>
      </c>
      <c r="M407" t="str">
        <v>418112.76</v>
      </c>
      <c r="N407" t="str">
        <v>0</v>
      </c>
      <c r="O407" t="str">
        <v>72.38</v>
      </c>
      <c r="P407" t="str">
        <v>3.63</v>
      </c>
      <c r="Q407" t="str">
        <v>225.2512024</v>
      </c>
      <c r="R407" t="str">
        <v>6.664</v>
      </c>
      <c r="U407" t="s">
        <v>1255</v>
      </c>
      <c r="V407" s="12">
        <v>41218</v>
      </c>
      <c r="W407" t="s">
        <v>1612</v>
      </c>
      <c r="X407" t="s">
        <v>239</v>
      </c>
      <c r="Y407" t="s">
        <v>1613</v>
      </c>
      <c r="Z407" t="s">
        <v>720</v>
      </c>
      <c r="AA407" t="s">
        <v>1614</v>
      </c>
      <c r="AB407" t="s">
        <v>1599</v>
      </c>
      <c r="AC407">
        <v>41218</v>
      </c>
    </row>
    <row r="408" spans="1:29">
      <c r="A408" s="2">
        <v>3</v>
      </c>
      <c r="B408" s="3" t="s">
        <v>200</v>
      </c>
      <c r="C408" s="3">
        <v>413701.29</v>
      </c>
      <c r="D408" s="3">
        <v>0</v>
      </c>
      <c r="E408" s="3">
        <v>78.58</v>
      </c>
      <c r="F408" s="3">
        <v>3.5609999999999999</v>
      </c>
      <c r="G408" s="3">
        <v>225.25151679999999</v>
      </c>
      <c r="H408" s="3">
        <v>6.6639999999999997</v>
      </c>
      <c r="K408" t="str">
        <v>3</v>
      </c>
      <c r="L408" t="str">
        <v>25-05-2012</v>
      </c>
      <c r="M408" t="str">
        <v>413701.29</v>
      </c>
      <c r="N408" t="str">
        <v>0</v>
      </c>
      <c r="O408" t="str">
        <v>78.58</v>
      </c>
      <c r="P408" t="str">
        <v>3.561</v>
      </c>
      <c r="Q408" t="str">
        <v>225.2515168</v>
      </c>
      <c r="R408" t="str">
        <v>6.664</v>
      </c>
      <c r="U408" t="s">
        <v>1255</v>
      </c>
      <c r="V408" s="12" t="s">
        <v>198</v>
      </c>
      <c r="W408" t="s">
        <v>1615</v>
      </c>
      <c r="X408" t="s">
        <v>239</v>
      </c>
      <c r="Y408" t="s">
        <v>1616</v>
      </c>
      <c r="Z408" t="s">
        <v>680</v>
      </c>
      <c r="AA408" t="s">
        <v>1617</v>
      </c>
      <c r="AB408" t="s">
        <v>1599</v>
      </c>
      <c r="AC408" t="s">
        <v>198</v>
      </c>
    </row>
    <row r="409" spans="1:29">
      <c r="A409" s="2">
        <v>3</v>
      </c>
      <c r="B409" s="4">
        <v>40914</v>
      </c>
      <c r="C409" s="3">
        <v>432268.53</v>
      </c>
      <c r="D409" s="3">
        <v>0</v>
      </c>
      <c r="E409" s="3">
        <v>81.55</v>
      </c>
      <c r="F409" s="3">
        <v>3.5009999999999999</v>
      </c>
      <c r="G409" s="3">
        <v>225.25183129999999</v>
      </c>
      <c r="H409" s="3">
        <v>6.6639999999999997</v>
      </c>
      <c r="K409" t="str">
        <v>3</v>
      </c>
      <c r="L409" t="str">
        <v>40914</v>
      </c>
      <c r="M409" t="str">
        <v>432268.53</v>
      </c>
      <c r="N409" t="str">
        <v>0</v>
      </c>
      <c r="O409" t="str">
        <v>81.55</v>
      </c>
      <c r="P409" t="str">
        <v>3.501</v>
      </c>
      <c r="Q409" t="str">
        <v>225.2518313</v>
      </c>
      <c r="R409" t="str">
        <v>6.664</v>
      </c>
      <c r="U409" t="s">
        <v>1255</v>
      </c>
      <c r="V409" s="12" t="s">
        <v>200</v>
      </c>
      <c r="W409" t="s">
        <v>1618</v>
      </c>
      <c r="X409" t="s">
        <v>239</v>
      </c>
      <c r="Y409" t="s">
        <v>1619</v>
      </c>
      <c r="Z409" t="s">
        <v>727</v>
      </c>
      <c r="AA409" t="s">
        <v>1620</v>
      </c>
      <c r="AB409" t="s">
        <v>1599</v>
      </c>
      <c r="AC409" t="s">
        <v>200</v>
      </c>
    </row>
    <row r="410" spans="1:29">
      <c r="A410" s="2">
        <v>3</v>
      </c>
      <c r="B410" s="4">
        <v>41127</v>
      </c>
      <c r="C410" s="3">
        <v>446336.8</v>
      </c>
      <c r="D410" s="3">
        <v>0</v>
      </c>
      <c r="E410" s="3">
        <v>81.650000000000006</v>
      </c>
      <c r="F410" s="3">
        <v>3.452</v>
      </c>
      <c r="G410" s="3">
        <v>225.25214579999999</v>
      </c>
      <c r="H410" s="3">
        <v>6.6639999999999997</v>
      </c>
      <c r="K410" t="str">
        <v>3</v>
      </c>
      <c r="L410" t="str">
        <v>41127</v>
      </c>
      <c r="M410" t="str">
        <v>446336.8</v>
      </c>
      <c r="N410" t="str">
        <v>0</v>
      </c>
      <c r="O410" t="str">
        <v>81.65</v>
      </c>
      <c r="P410" t="str">
        <v>3.452</v>
      </c>
      <c r="Q410" t="str">
        <v>225.2521458</v>
      </c>
      <c r="R410" t="str">
        <v>6.664</v>
      </c>
      <c r="U410" t="s">
        <v>1255</v>
      </c>
      <c r="V410" s="12">
        <v>40914</v>
      </c>
      <c r="W410" t="s">
        <v>1621</v>
      </c>
      <c r="X410" t="s">
        <v>239</v>
      </c>
      <c r="Y410" t="s">
        <v>1622</v>
      </c>
      <c r="Z410" t="s">
        <v>731</v>
      </c>
      <c r="AA410" t="s">
        <v>1623</v>
      </c>
      <c r="AB410" t="s">
        <v>1599</v>
      </c>
      <c r="AC410">
        <v>40914</v>
      </c>
    </row>
    <row r="411" spans="1:29">
      <c r="A411" s="2">
        <v>3</v>
      </c>
      <c r="B411" s="3" t="s">
        <v>204</v>
      </c>
      <c r="C411" s="3">
        <v>442074.79</v>
      </c>
      <c r="D411" s="3">
        <v>0</v>
      </c>
      <c r="E411" s="3">
        <v>84.66</v>
      </c>
      <c r="F411" s="3">
        <v>3.3929999999999998</v>
      </c>
      <c r="G411" s="3">
        <v>225.26447949999999</v>
      </c>
      <c r="H411" s="3">
        <v>6.6639999999999997</v>
      </c>
      <c r="K411" t="str">
        <v>3</v>
      </c>
      <c r="L411" t="str">
        <v>15-06-2012</v>
      </c>
      <c r="M411" t="str">
        <v>442074.79</v>
      </c>
      <c r="N411" t="str">
        <v>0</v>
      </c>
      <c r="O411" t="str">
        <v>84.66</v>
      </c>
      <c r="P411" t="str">
        <v>3.393</v>
      </c>
      <c r="Q411" t="str">
        <v>225.2644795</v>
      </c>
      <c r="R411" t="str">
        <v>6.664</v>
      </c>
      <c r="U411" t="s">
        <v>1255</v>
      </c>
      <c r="V411" s="12">
        <v>41127</v>
      </c>
      <c r="W411" t="s">
        <v>1624</v>
      </c>
      <c r="X411" t="s">
        <v>239</v>
      </c>
      <c r="Y411" t="s">
        <v>1625</v>
      </c>
      <c r="Z411" t="s">
        <v>735</v>
      </c>
      <c r="AA411" t="s">
        <v>1626</v>
      </c>
      <c r="AB411" t="s">
        <v>1599</v>
      </c>
      <c r="AC411">
        <v>41127</v>
      </c>
    </row>
    <row r="412" spans="1:29">
      <c r="A412" s="2">
        <v>3</v>
      </c>
      <c r="B412" s="3" t="s">
        <v>206</v>
      </c>
      <c r="C412" s="3">
        <v>419497.95</v>
      </c>
      <c r="D412" s="3">
        <v>0</v>
      </c>
      <c r="E412" s="3">
        <v>82.7</v>
      </c>
      <c r="F412" s="3">
        <v>3.3460000000000001</v>
      </c>
      <c r="G412" s="3">
        <v>225.3068615</v>
      </c>
      <c r="H412" s="3">
        <v>6.6639999999999997</v>
      </c>
      <c r="K412" t="str">
        <v>3</v>
      </c>
      <c r="L412" t="str">
        <v>22-06-2012</v>
      </c>
      <c r="M412" t="str">
        <v>419497.95</v>
      </c>
      <c r="N412" t="str">
        <v>0</v>
      </c>
      <c r="O412" t="str">
        <v>82.7</v>
      </c>
      <c r="P412" t="str">
        <v>3.346</v>
      </c>
      <c r="Q412" t="str">
        <v>225.3068615</v>
      </c>
      <c r="R412" t="str">
        <v>6.664</v>
      </c>
      <c r="U412" t="s">
        <v>1255</v>
      </c>
      <c r="V412" s="12" t="s">
        <v>204</v>
      </c>
      <c r="W412" t="s">
        <v>1627</v>
      </c>
      <c r="X412" t="s">
        <v>239</v>
      </c>
      <c r="Y412" t="s">
        <v>1628</v>
      </c>
      <c r="Z412" t="s">
        <v>739</v>
      </c>
      <c r="AA412" t="s">
        <v>1629</v>
      </c>
      <c r="AB412" t="s">
        <v>1599</v>
      </c>
      <c r="AC412" t="s">
        <v>204</v>
      </c>
    </row>
    <row r="413" spans="1:29">
      <c r="A413" s="2">
        <v>3</v>
      </c>
      <c r="B413" s="3" t="s">
        <v>208</v>
      </c>
      <c r="C413" s="3">
        <v>422965.33</v>
      </c>
      <c r="D413" s="3">
        <v>0</v>
      </c>
      <c r="E413" s="3">
        <v>86.42</v>
      </c>
      <c r="F413" s="3">
        <v>3.286</v>
      </c>
      <c r="G413" s="3">
        <v>225.3492435</v>
      </c>
      <c r="H413" s="3">
        <v>6.6639999999999997</v>
      </c>
      <c r="K413" t="str">
        <v>3</v>
      </c>
      <c r="L413" t="str">
        <v>29-06-2012</v>
      </c>
      <c r="M413" t="str">
        <v>422965.33</v>
      </c>
      <c r="N413" t="str">
        <v>0</v>
      </c>
      <c r="O413" t="str">
        <v>86.42</v>
      </c>
      <c r="P413" t="str">
        <v>3.286</v>
      </c>
      <c r="Q413" t="str">
        <v>225.3492435</v>
      </c>
      <c r="R413" t="str">
        <v>6.664</v>
      </c>
      <c r="U413" t="s">
        <v>1255</v>
      </c>
      <c r="V413" s="12" t="s">
        <v>206</v>
      </c>
      <c r="W413" t="s">
        <v>1630</v>
      </c>
      <c r="X413" t="s">
        <v>239</v>
      </c>
      <c r="Y413" t="s">
        <v>1631</v>
      </c>
      <c r="Z413" t="s">
        <v>743</v>
      </c>
      <c r="AA413" t="s">
        <v>1632</v>
      </c>
      <c r="AB413" t="s">
        <v>1599</v>
      </c>
      <c r="AC413" t="s">
        <v>206</v>
      </c>
    </row>
    <row r="414" spans="1:29">
      <c r="A414" s="2">
        <v>3</v>
      </c>
      <c r="B414" s="4">
        <v>41067</v>
      </c>
      <c r="C414" s="3">
        <v>411206.5</v>
      </c>
      <c r="D414" s="3">
        <v>0</v>
      </c>
      <c r="E414" s="3">
        <v>83.14</v>
      </c>
      <c r="F414" s="3">
        <v>3.2269999999999999</v>
      </c>
      <c r="G414" s="3">
        <v>225.39162540000001</v>
      </c>
      <c r="H414" s="3">
        <v>6.3339999999999996</v>
      </c>
      <c r="K414" t="str">
        <v>3</v>
      </c>
      <c r="L414" t="str">
        <v>41067</v>
      </c>
      <c r="M414" t="str">
        <v>411206.5</v>
      </c>
      <c r="N414" t="str">
        <v>0</v>
      </c>
      <c r="O414" t="str">
        <v>83.14</v>
      </c>
      <c r="P414" t="str">
        <v>3.227</v>
      </c>
      <c r="Q414" t="str">
        <v>225.3916254</v>
      </c>
      <c r="R414" t="str">
        <v>6.334</v>
      </c>
      <c r="U414" t="s">
        <v>1255</v>
      </c>
      <c r="V414" s="12" t="s">
        <v>208</v>
      </c>
      <c r="W414" t="s">
        <v>1633</v>
      </c>
      <c r="X414" t="s">
        <v>239</v>
      </c>
      <c r="Y414" t="s">
        <v>1634</v>
      </c>
      <c r="Z414" t="s">
        <v>747</v>
      </c>
      <c r="AA414" t="s">
        <v>1635</v>
      </c>
      <c r="AB414" t="s">
        <v>1599</v>
      </c>
      <c r="AC414" t="s">
        <v>208</v>
      </c>
    </row>
    <row r="415" spans="1:29">
      <c r="A415" s="2">
        <v>3</v>
      </c>
      <c r="B415" s="3" t="s">
        <v>211</v>
      </c>
      <c r="C415" s="3">
        <v>416913.1</v>
      </c>
      <c r="D415" s="3">
        <v>0</v>
      </c>
      <c r="E415" s="3">
        <v>82.28</v>
      </c>
      <c r="F415" s="3">
        <v>3.2559999999999998</v>
      </c>
      <c r="G415" s="3">
        <v>225.43400740000001</v>
      </c>
      <c r="H415" s="3">
        <v>6.3339999999999996</v>
      </c>
      <c r="K415" t="str">
        <v>3</v>
      </c>
      <c r="L415" t="str">
        <v>13-07-2012</v>
      </c>
      <c r="M415" t="str">
        <v>416913.1</v>
      </c>
      <c r="N415" t="str">
        <v>0</v>
      </c>
      <c r="O415" t="str">
        <v>82.28</v>
      </c>
      <c r="P415" t="str">
        <v>3.256</v>
      </c>
      <c r="Q415" t="str">
        <v>225.4340074</v>
      </c>
      <c r="R415" t="str">
        <v>6.334</v>
      </c>
      <c r="U415" t="s">
        <v>1255</v>
      </c>
      <c r="V415" s="12">
        <v>41067</v>
      </c>
      <c r="W415" t="s">
        <v>1636</v>
      </c>
      <c r="X415" t="s">
        <v>239</v>
      </c>
      <c r="Y415" t="s">
        <v>1637</v>
      </c>
      <c r="Z415" t="s">
        <v>751</v>
      </c>
      <c r="AA415" t="s">
        <v>1638</v>
      </c>
      <c r="AB415" t="s">
        <v>1639</v>
      </c>
      <c r="AC415">
        <v>41067</v>
      </c>
    </row>
    <row r="416" spans="1:29">
      <c r="A416" s="2">
        <v>3</v>
      </c>
      <c r="B416" s="3" t="s">
        <v>213</v>
      </c>
      <c r="C416" s="3">
        <v>432424.85</v>
      </c>
      <c r="D416" s="3">
        <v>0</v>
      </c>
      <c r="E416" s="3">
        <v>81.38</v>
      </c>
      <c r="F416" s="3">
        <v>3.3109999999999999</v>
      </c>
      <c r="G416" s="3">
        <v>225.44388269999999</v>
      </c>
      <c r="H416" s="3">
        <v>6.3339999999999996</v>
      </c>
      <c r="K416" t="str">
        <v>3</v>
      </c>
      <c r="L416" t="str">
        <v>20-07-2012</v>
      </c>
      <c r="M416" t="str">
        <v>432424.85</v>
      </c>
      <c r="N416" t="str">
        <v>0</v>
      </c>
      <c r="O416" t="str">
        <v>81.38</v>
      </c>
      <c r="P416" t="str">
        <v>3.311</v>
      </c>
      <c r="Q416" t="str">
        <v>225.4438827</v>
      </c>
      <c r="R416" t="str">
        <v>6.334</v>
      </c>
      <c r="U416" t="s">
        <v>1255</v>
      </c>
      <c r="V416" s="12" t="s">
        <v>211</v>
      </c>
      <c r="W416" t="s">
        <v>1640</v>
      </c>
      <c r="X416" t="s">
        <v>239</v>
      </c>
      <c r="Y416" t="s">
        <v>1641</v>
      </c>
      <c r="Z416" t="s">
        <v>756</v>
      </c>
      <c r="AA416" t="s">
        <v>1642</v>
      </c>
      <c r="AB416" t="s">
        <v>1639</v>
      </c>
      <c r="AC416" t="s">
        <v>211</v>
      </c>
    </row>
    <row r="417" spans="1:29">
      <c r="A417" s="2">
        <v>3</v>
      </c>
      <c r="B417" s="3" t="s">
        <v>215</v>
      </c>
      <c r="C417" s="3">
        <v>389427.9</v>
      </c>
      <c r="D417" s="3">
        <v>0</v>
      </c>
      <c r="E417" s="3">
        <v>84.94</v>
      </c>
      <c r="F417" s="3">
        <v>3.407</v>
      </c>
      <c r="G417" s="3">
        <v>225.4537579</v>
      </c>
      <c r="H417" s="3">
        <v>6.3339999999999996</v>
      </c>
      <c r="K417" t="str">
        <v>3</v>
      </c>
      <c r="L417" t="str">
        <v>27-07-2012</v>
      </c>
      <c r="M417" t="str">
        <v>389427.9</v>
      </c>
      <c r="N417" t="str">
        <v>0</v>
      </c>
      <c r="O417" t="str">
        <v>84.94</v>
      </c>
      <c r="P417" t="str">
        <v>3.407</v>
      </c>
      <c r="Q417" t="str">
        <v>225.4537579</v>
      </c>
      <c r="R417" t="str">
        <v>6.334</v>
      </c>
      <c r="U417" t="s">
        <v>1255</v>
      </c>
      <c r="V417" s="12" t="s">
        <v>213</v>
      </c>
      <c r="W417" t="s">
        <v>1643</v>
      </c>
      <c r="X417" t="s">
        <v>239</v>
      </c>
      <c r="Y417" t="s">
        <v>1644</v>
      </c>
      <c r="Z417" t="s">
        <v>760</v>
      </c>
      <c r="AA417" t="s">
        <v>1645</v>
      </c>
      <c r="AB417" t="s">
        <v>1639</v>
      </c>
      <c r="AC417" t="s">
        <v>213</v>
      </c>
    </row>
    <row r="418" spans="1:29">
      <c r="A418" s="2">
        <v>3</v>
      </c>
      <c r="B418" s="4">
        <v>40976</v>
      </c>
      <c r="C418" s="3">
        <v>419990.29</v>
      </c>
      <c r="D418" s="3">
        <v>0</v>
      </c>
      <c r="E418" s="3">
        <v>86.55</v>
      </c>
      <c r="F418" s="3">
        <v>3.4169999999999998</v>
      </c>
      <c r="G418" s="3">
        <v>225.4636332</v>
      </c>
      <c r="H418" s="3">
        <v>6.3339999999999996</v>
      </c>
      <c r="K418" t="str">
        <v>3</v>
      </c>
      <c r="L418" t="str">
        <v>40976</v>
      </c>
      <c r="M418" t="str">
        <v>419990.29</v>
      </c>
      <c r="N418" t="str">
        <v>0</v>
      </c>
      <c r="O418" t="str">
        <v>86.55</v>
      </c>
      <c r="P418" t="str">
        <v>3.417</v>
      </c>
      <c r="Q418" t="str">
        <v>225.4636332</v>
      </c>
      <c r="R418" t="str">
        <v>6.334</v>
      </c>
      <c r="U418" t="s">
        <v>1255</v>
      </c>
      <c r="V418" s="12" t="s">
        <v>215</v>
      </c>
      <c r="W418" t="s">
        <v>1646</v>
      </c>
      <c r="X418" t="s">
        <v>239</v>
      </c>
      <c r="Y418" t="s">
        <v>1473</v>
      </c>
      <c r="Z418" t="s">
        <v>764</v>
      </c>
      <c r="AA418" t="s">
        <v>1647</v>
      </c>
      <c r="AB418" t="s">
        <v>1639</v>
      </c>
      <c r="AC418" t="s">
        <v>215</v>
      </c>
    </row>
    <row r="419" spans="1:29">
      <c r="A419" s="2">
        <v>3</v>
      </c>
      <c r="B419" s="4">
        <v>41190</v>
      </c>
      <c r="C419" s="3">
        <v>391811.6</v>
      </c>
      <c r="D419" s="3">
        <v>0</v>
      </c>
      <c r="E419" s="3">
        <v>85.85</v>
      </c>
      <c r="F419" s="3">
        <v>3.4940000000000002</v>
      </c>
      <c r="G419" s="3">
        <v>225.47350850000001</v>
      </c>
      <c r="H419" s="3">
        <v>6.3339999999999996</v>
      </c>
      <c r="K419" t="str">
        <v>3</v>
      </c>
      <c r="L419" t="str">
        <v>41190</v>
      </c>
      <c r="M419" t="str">
        <v>391811.6</v>
      </c>
      <c r="N419" t="str">
        <v>0</v>
      </c>
      <c r="O419" t="str">
        <v>85.85</v>
      </c>
      <c r="P419" t="str">
        <v>3.494</v>
      </c>
      <c r="Q419" t="str">
        <v>225.4735085</v>
      </c>
      <c r="R419" t="str">
        <v>6.334</v>
      </c>
      <c r="U419" t="s">
        <v>1255</v>
      </c>
      <c r="V419" s="12">
        <v>40976</v>
      </c>
      <c r="W419" t="s">
        <v>1648</v>
      </c>
      <c r="X419" t="s">
        <v>239</v>
      </c>
      <c r="Y419" t="s">
        <v>1649</v>
      </c>
      <c r="Z419" t="s">
        <v>768</v>
      </c>
      <c r="AA419" t="s">
        <v>1650</v>
      </c>
      <c r="AB419" t="s">
        <v>1639</v>
      </c>
      <c r="AC419">
        <v>40976</v>
      </c>
    </row>
    <row r="420" spans="1:29">
      <c r="A420" s="2">
        <v>3</v>
      </c>
      <c r="B420" s="3" t="s">
        <v>219</v>
      </c>
      <c r="C420" s="3">
        <v>394918.83</v>
      </c>
      <c r="D420" s="3">
        <v>0</v>
      </c>
      <c r="E420" s="3">
        <v>87.36</v>
      </c>
      <c r="F420" s="3">
        <v>3.5710000000000002</v>
      </c>
      <c r="G420" s="3">
        <v>225.55586640000001</v>
      </c>
      <c r="H420" s="3">
        <v>6.3339999999999996</v>
      </c>
      <c r="K420" t="str">
        <v>3</v>
      </c>
      <c r="L420" t="str">
        <v>17-08-2012</v>
      </c>
      <c r="M420" t="str">
        <v>394918.83</v>
      </c>
      <c r="N420" t="str">
        <v>0</v>
      </c>
      <c r="O420" t="str">
        <v>87.36</v>
      </c>
      <c r="P420" t="str">
        <v>3.571</v>
      </c>
      <c r="Q420" t="str">
        <v>225.5558664</v>
      </c>
      <c r="R420" t="str">
        <v>6.334</v>
      </c>
      <c r="U420" t="s">
        <v>1255</v>
      </c>
      <c r="V420" s="12">
        <v>41190</v>
      </c>
      <c r="W420" t="s">
        <v>1651</v>
      </c>
      <c r="X420" t="s">
        <v>239</v>
      </c>
      <c r="Y420" t="s">
        <v>1652</v>
      </c>
      <c r="Z420" t="s">
        <v>772</v>
      </c>
      <c r="AA420" t="s">
        <v>1653</v>
      </c>
      <c r="AB420" t="s">
        <v>1639</v>
      </c>
      <c r="AC420">
        <v>41190</v>
      </c>
    </row>
    <row r="421" spans="1:29">
      <c r="A421" s="2">
        <v>3</v>
      </c>
      <c r="B421" s="3" t="s">
        <v>221</v>
      </c>
      <c r="C421" s="3">
        <v>412449.67</v>
      </c>
      <c r="D421" s="3">
        <v>0</v>
      </c>
      <c r="E421" s="3">
        <v>83.01</v>
      </c>
      <c r="F421" s="3">
        <v>3.62</v>
      </c>
      <c r="G421" s="3">
        <v>225.69258640000001</v>
      </c>
      <c r="H421" s="3">
        <v>6.3339999999999996</v>
      </c>
      <c r="K421" t="str">
        <v>3</v>
      </c>
      <c r="L421" t="str">
        <v>24-08-2012</v>
      </c>
      <c r="M421" t="str">
        <v>412449.67</v>
      </c>
      <c r="N421" t="str">
        <v>0</v>
      </c>
      <c r="O421" t="str">
        <v>83.01</v>
      </c>
      <c r="P421" t="str">
        <v>3.62</v>
      </c>
      <c r="Q421" t="str">
        <v>225.6925864</v>
      </c>
      <c r="R421" t="str">
        <v>6.334</v>
      </c>
      <c r="U421" t="s">
        <v>1255</v>
      </c>
      <c r="V421" s="12" t="s">
        <v>219</v>
      </c>
      <c r="W421" t="s">
        <v>1654</v>
      </c>
      <c r="X421" t="s">
        <v>239</v>
      </c>
      <c r="Y421" t="s">
        <v>1655</v>
      </c>
      <c r="Z421" t="s">
        <v>776</v>
      </c>
      <c r="AA421" t="s">
        <v>1656</v>
      </c>
      <c r="AB421" t="s">
        <v>1639</v>
      </c>
      <c r="AC421" t="s">
        <v>219</v>
      </c>
    </row>
    <row r="422" spans="1:29">
      <c r="A422" s="2">
        <v>3</v>
      </c>
      <c r="B422" s="3" t="s">
        <v>223</v>
      </c>
      <c r="C422" s="3">
        <v>408838.73</v>
      </c>
      <c r="D422" s="3">
        <v>0</v>
      </c>
      <c r="E422" s="3">
        <v>85.18</v>
      </c>
      <c r="F422" s="3">
        <v>3.6379999999999999</v>
      </c>
      <c r="G422" s="3">
        <v>225.82930630000001</v>
      </c>
      <c r="H422" s="3">
        <v>6.3339999999999996</v>
      </c>
      <c r="K422" t="str">
        <v>3</v>
      </c>
      <c r="L422" t="str">
        <v>31-08-2012</v>
      </c>
      <c r="M422" t="str">
        <v>408838.73</v>
      </c>
      <c r="N422" t="str">
        <v>0</v>
      </c>
      <c r="O422" t="str">
        <v>85.18</v>
      </c>
      <c r="P422" t="str">
        <v>3.638</v>
      </c>
      <c r="Q422" t="str">
        <v>225.8293063</v>
      </c>
      <c r="R422" t="str">
        <v>6.334</v>
      </c>
      <c r="U422" t="s">
        <v>1255</v>
      </c>
      <c r="V422" s="12" t="s">
        <v>221</v>
      </c>
      <c r="W422" t="s">
        <v>1657</v>
      </c>
      <c r="X422" t="s">
        <v>239</v>
      </c>
      <c r="Y422" t="s">
        <v>1658</v>
      </c>
      <c r="Z422" t="s">
        <v>780</v>
      </c>
      <c r="AA422" t="s">
        <v>1659</v>
      </c>
      <c r="AB422" t="s">
        <v>1639</v>
      </c>
      <c r="AC422" t="s">
        <v>221</v>
      </c>
    </row>
    <row r="423" spans="1:29">
      <c r="A423" s="2">
        <v>3</v>
      </c>
      <c r="B423" s="4">
        <v>41099</v>
      </c>
      <c r="C423" s="3">
        <v>408229.73</v>
      </c>
      <c r="D423" s="3">
        <v>1</v>
      </c>
      <c r="E423" s="3">
        <v>84.99</v>
      </c>
      <c r="F423" s="3">
        <v>3.73</v>
      </c>
      <c r="G423" s="3">
        <v>225.96602630000001</v>
      </c>
      <c r="H423" s="3">
        <v>6.3339999999999996</v>
      </c>
      <c r="K423" t="str">
        <v>3</v>
      </c>
      <c r="L423" t="str">
        <v>41099</v>
      </c>
      <c r="M423" t="str">
        <v>408229.73</v>
      </c>
      <c r="N423" t="str">
        <v>1</v>
      </c>
      <c r="O423" t="str">
        <v>84.99</v>
      </c>
      <c r="P423" t="str">
        <v>3.73</v>
      </c>
      <c r="Q423" t="str">
        <v>225.9660263</v>
      </c>
      <c r="R423" t="str">
        <v>6.334</v>
      </c>
      <c r="U423" t="s">
        <v>1255</v>
      </c>
      <c r="V423" s="12" t="s">
        <v>223</v>
      </c>
      <c r="W423" t="s">
        <v>1660</v>
      </c>
      <c r="X423" t="s">
        <v>239</v>
      </c>
      <c r="Y423" t="s">
        <v>1661</v>
      </c>
      <c r="Z423" t="s">
        <v>562</v>
      </c>
      <c r="AA423" t="s">
        <v>1662</v>
      </c>
      <c r="AB423" t="s">
        <v>1639</v>
      </c>
      <c r="AC423" t="s">
        <v>223</v>
      </c>
    </row>
    <row r="424" spans="1:29">
      <c r="A424" s="2">
        <v>3</v>
      </c>
      <c r="B424" s="3" t="s">
        <v>226</v>
      </c>
      <c r="C424" s="3">
        <v>407589.16</v>
      </c>
      <c r="D424" s="3">
        <v>0</v>
      </c>
      <c r="E424" s="3">
        <v>78.36</v>
      </c>
      <c r="F424" s="3">
        <v>3.7170000000000001</v>
      </c>
      <c r="G424" s="3">
        <v>226.1122067</v>
      </c>
      <c r="H424" s="3">
        <v>6.3339999999999996</v>
      </c>
      <c r="K424" t="str">
        <v>3</v>
      </c>
      <c r="L424" t="str">
        <v>14-09-2012</v>
      </c>
      <c r="M424" t="str">
        <v>407589.16</v>
      </c>
      <c r="N424" t="str">
        <v>0</v>
      </c>
      <c r="O424" t="str">
        <v>78.36</v>
      </c>
      <c r="P424" t="str">
        <v>3.717</v>
      </c>
      <c r="Q424" t="str">
        <v>226.1122067</v>
      </c>
      <c r="R424" t="str">
        <v>6.334</v>
      </c>
      <c r="U424" t="s">
        <v>1255</v>
      </c>
      <c r="V424" s="12">
        <v>41099</v>
      </c>
      <c r="W424" t="s">
        <v>1663</v>
      </c>
      <c r="X424" t="s">
        <v>237</v>
      </c>
      <c r="Y424" t="s">
        <v>1664</v>
      </c>
      <c r="Z424" t="s">
        <v>787</v>
      </c>
      <c r="AA424" t="s">
        <v>1665</v>
      </c>
      <c r="AB424" t="s">
        <v>1639</v>
      </c>
      <c r="AC424">
        <v>41099</v>
      </c>
    </row>
    <row r="425" spans="1:29">
      <c r="A425" s="2">
        <v>3</v>
      </c>
      <c r="B425" s="3" t="s">
        <v>228</v>
      </c>
      <c r="C425" s="3">
        <v>414392.09</v>
      </c>
      <c r="D425" s="3">
        <v>0</v>
      </c>
      <c r="E425" s="3">
        <v>72.78</v>
      </c>
      <c r="F425" s="3">
        <v>3.7210000000000001</v>
      </c>
      <c r="G425" s="3">
        <v>226.31514960000001</v>
      </c>
      <c r="H425" s="3">
        <v>6.3339999999999996</v>
      </c>
      <c r="K425" t="str">
        <v>3</v>
      </c>
      <c r="L425" t="str">
        <v>21-09-2012</v>
      </c>
      <c r="M425" t="str">
        <v>414392.09</v>
      </c>
      <c r="N425" t="str">
        <v>0</v>
      </c>
      <c r="O425" t="str">
        <v>72.78</v>
      </c>
      <c r="P425" t="str">
        <v>3.721</v>
      </c>
      <c r="Q425" t="str">
        <v>226.3151496</v>
      </c>
      <c r="R425" t="str">
        <v>6.334</v>
      </c>
      <c r="U425" t="s">
        <v>1255</v>
      </c>
      <c r="V425" s="12" t="s">
        <v>226</v>
      </c>
      <c r="W425" t="s">
        <v>1666</v>
      </c>
      <c r="X425" t="s">
        <v>239</v>
      </c>
      <c r="Y425" t="s">
        <v>1667</v>
      </c>
      <c r="Z425" t="s">
        <v>791</v>
      </c>
      <c r="AA425" t="s">
        <v>1668</v>
      </c>
      <c r="AB425" t="s">
        <v>1639</v>
      </c>
      <c r="AC425" t="s">
        <v>226</v>
      </c>
    </row>
    <row r="426" spans="1:29">
      <c r="A426" s="2">
        <v>3</v>
      </c>
      <c r="B426" s="3" t="s">
        <v>230</v>
      </c>
      <c r="C426" s="3">
        <v>389813.02</v>
      </c>
      <c r="D426" s="3">
        <v>0</v>
      </c>
      <c r="E426" s="3">
        <v>77.459999999999994</v>
      </c>
      <c r="F426" s="3">
        <v>3.6659999999999999</v>
      </c>
      <c r="G426" s="3">
        <v>226.51809259999999</v>
      </c>
      <c r="H426" s="3">
        <v>6.3339999999999996</v>
      </c>
      <c r="K426" t="str">
        <v>3</v>
      </c>
      <c r="L426" t="str">
        <v>28-09-2012</v>
      </c>
      <c r="M426" t="str">
        <v>389813.02</v>
      </c>
      <c r="N426" t="str">
        <v>0</v>
      </c>
      <c r="O426" t="str">
        <v>77.46</v>
      </c>
      <c r="P426" t="str">
        <v>3.666</v>
      </c>
      <c r="Q426" t="str">
        <v>226.5180926</v>
      </c>
      <c r="R426" t="str">
        <v>6.334</v>
      </c>
      <c r="U426" t="s">
        <v>1255</v>
      </c>
      <c r="V426" s="12" t="s">
        <v>228</v>
      </c>
      <c r="W426" t="s">
        <v>1669</v>
      </c>
      <c r="X426" t="s">
        <v>239</v>
      </c>
      <c r="Y426" t="s">
        <v>1670</v>
      </c>
      <c r="Z426" t="s">
        <v>795</v>
      </c>
      <c r="AA426" t="s">
        <v>1671</v>
      </c>
      <c r="AB426" t="s">
        <v>1639</v>
      </c>
      <c r="AC426" t="s">
        <v>228</v>
      </c>
    </row>
    <row r="427" spans="1:29">
      <c r="A427" s="2">
        <v>3</v>
      </c>
      <c r="B427" s="4">
        <v>41039</v>
      </c>
      <c r="C427" s="3">
        <v>443557.65</v>
      </c>
      <c r="D427" s="3">
        <v>0</v>
      </c>
      <c r="E427" s="3">
        <v>72.739999999999995</v>
      </c>
      <c r="F427" s="3">
        <v>3.617</v>
      </c>
      <c r="G427" s="3">
        <v>226.72103559999999</v>
      </c>
      <c r="H427" s="3">
        <v>6.0339999999999998</v>
      </c>
      <c r="K427" t="str">
        <v>3</v>
      </c>
      <c r="L427" t="str">
        <v>41039</v>
      </c>
      <c r="M427" t="str">
        <v>443557.65</v>
      </c>
      <c r="N427" t="str">
        <v>0</v>
      </c>
      <c r="O427" t="str">
        <v>72.74</v>
      </c>
      <c r="P427" t="str">
        <v>3.617</v>
      </c>
      <c r="Q427" t="str">
        <v>226.7210356</v>
      </c>
      <c r="R427" t="str">
        <v>6.034</v>
      </c>
      <c r="U427" t="s">
        <v>1255</v>
      </c>
      <c r="V427" s="12" t="s">
        <v>230</v>
      </c>
      <c r="W427" t="s">
        <v>1672</v>
      </c>
      <c r="X427" t="s">
        <v>239</v>
      </c>
      <c r="Y427" t="s">
        <v>1673</v>
      </c>
      <c r="Z427" t="s">
        <v>799</v>
      </c>
      <c r="AA427" t="s">
        <v>1674</v>
      </c>
      <c r="AB427" t="s">
        <v>1639</v>
      </c>
      <c r="AC427" t="s">
        <v>230</v>
      </c>
    </row>
    <row r="428" spans="1:29">
      <c r="A428" s="2">
        <v>3</v>
      </c>
      <c r="B428" s="4">
        <v>41253</v>
      </c>
      <c r="C428" s="3">
        <v>410804.39</v>
      </c>
      <c r="D428" s="3">
        <v>0</v>
      </c>
      <c r="E428" s="3">
        <v>70.31</v>
      </c>
      <c r="F428" s="3">
        <v>3.601</v>
      </c>
      <c r="G428" s="3">
        <v>226.9239785</v>
      </c>
      <c r="H428" s="3">
        <v>6.0339999999999998</v>
      </c>
      <c r="K428" t="str">
        <v>3</v>
      </c>
      <c r="L428" t="str">
        <v>41253</v>
      </c>
      <c r="M428" t="str">
        <v>410804.39</v>
      </c>
      <c r="N428" t="str">
        <v>0</v>
      </c>
      <c r="O428" t="str">
        <v>70.31</v>
      </c>
      <c r="P428" t="str">
        <v>3.601</v>
      </c>
      <c r="Q428" t="str">
        <v>226.9239785</v>
      </c>
      <c r="R428" t="str">
        <v>6.034</v>
      </c>
      <c r="U428" t="s">
        <v>1255</v>
      </c>
      <c r="V428" s="12">
        <v>41039</v>
      </c>
      <c r="W428" t="s">
        <v>1675</v>
      </c>
      <c r="X428" t="s">
        <v>239</v>
      </c>
      <c r="Y428" t="s">
        <v>1676</v>
      </c>
      <c r="Z428" t="s">
        <v>803</v>
      </c>
      <c r="AA428" t="s">
        <v>1677</v>
      </c>
      <c r="AB428" t="s">
        <v>1678</v>
      </c>
      <c r="AC428">
        <v>41039</v>
      </c>
    </row>
    <row r="429" spans="1:29">
      <c r="A429" s="2">
        <v>3</v>
      </c>
      <c r="B429" s="3" t="s">
        <v>234</v>
      </c>
      <c r="C429" s="3">
        <v>424513.08</v>
      </c>
      <c r="D429" s="3">
        <v>0</v>
      </c>
      <c r="E429" s="3">
        <v>73.44</v>
      </c>
      <c r="F429" s="3">
        <v>3.5939999999999999</v>
      </c>
      <c r="G429" s="3">
        <v>226.96884420000001</v>
      </c>
      <c r="H429" s="3">
        <v>6.0339999999999998</v>
      </c>
      <c r="K429" t="str">
        <v>3</v>
      </c>
      <c r="L429" t="str">
        <v>19-10-2012</v>
      </c>
      <c r="M429" t="str">
        <v>424513.08</v>
      </c>
      <c r="N429" t="str">
        <v>0</v>
      </c>
      <c r="O429" t="str">
        <v>73.44</v>
      </c>
      <c r="P429" t="str">
        <v>3.594</v>
      </c>
      <c r="Q429" t="str">
        <v>226.9688442</v>
      </c>
      <c r="R429" t="str">
        <v>6.034</v>
      </c>
      <c r="U429" t="s">
        <v>1255</v>
      </c>
      <c r="V429" s="12">
        <v>41253</v>
      </c>
      <c r="W429" t="s">
        <v>1679</v>
      </c>
      <c r="X429" t="s">
        <v>239</v>
      </c>
      <c r="Y429" t="s">
        <v>1680</v>
      </c>
      <c r="Z429" t="s">
        <v>808</v>
      </c>
      <c r="AA429" t="s">
        <v>1681</v>
      </c>
      <c r="AB429" t="s">
        <v>1678</v>
      </c>
      <c r="AC429">
        <v>41253</v>
      </c>
    </row>
    <row r="430" spans="1:29">
      <c r="A430" s="2">
        <v>3</v>
      </c>
      <c r="B430" s="3" t="s">
        <v>236</v>
      </c>
      <c r="C430" s="3">
        <v>405432.7</v>
      </c>
      <c r="D430" s="3">
        <v>0</v>
      </c>
      <c r="E430" s="3">
        <v>74.66</v>
      </c>
      <c r="F430" s="3">
        <v>3.5059999999999998</v>
      </c>
      <c r="G430" s="3">
        <v>226.9873637</v>
      </c>
      <c r="H430" s="3">
        <v>6.0339999999999998</v>
      </c>
      <c r="K430" t="str">
        <v>3</v>
      </c>
      <c r="L430" t="str">
        <v>26-10-2012</v>
      </c>
      <c r="M430" t="str">
        <v>405432.7</v>
      </c>
      <c r="N430" t="str">
        <v>0</v>
      </c>
      <c r="O430" t="str">
        <v>74.66</v>
      </c>
      <c r="P430" t="str">
        <v>3.506</v>
      </c>
      <c r="Q430" t="str">
        <v>226.9873637</v>
      </c>
      <c r="R430" t="str">
        <v>6.034</v>
      </c>
      <c r="U430" t="s">
        <v>1255</v>
      </c>
      <c r="V430" s="12" t="s">
        <v>234</v>
      </c>
      <c r="W430" t="s">
        <v>1682</v>
      </c>
      <c r="X430" t="s">
        <v>239</v>
      </c>
      <c r="Y430" t="s">
        <v>1683</v>
      </c>
      <c r="Z430" t="s">
        <v>534</v>
      </c>
      <c r="AA430" t="s">
        <v>1684</v>
      </c>
      <c r="AB430" t="s">
        <v>1678</v>
      </c>
      <c r="AC430" t="s">
        <v>234</v>
      </c>
    </row>
    <row r="431" spans="1:29">
      <c r="A431" s="2">
        <v>4</v>
      </c>
      <c r="B431" s="4">
        <v>40300</v>
      </c>
      <c r="C431" s="3">
        <v>2135143.87</v>
      </c>
      <c r="D431" s="3">
        <v>0</v>
      </c>
      <c r="E431" s="3">
        <v>43.76</v>
      </c>
      <c r="F431" s="3">
        <v>2.5979999999999999</v>
      </c>
      <c r="G431" s="3">
        <v>126.4420645</v>
      </c>
      <c r="H431" s="3">
        <v>8.6229999999999993</v>
      </c>
      <c r="K431" t="str">
        <v>4</v>
      </c>
      <c r="L431" t="str">
        <v>40300</v>
      </c>
      <c r="M431" t="str">
        <v>2135143.87</v>
      </c>
      <c r="N431" t="str">
        <v>0</v>
      </c>
      <c r="O431" t="str">
        <v>43.76</v>
      </c>
      <c r="P431" t="str">
        <v>2.598</v>
      </c>
      <c r="Q431" t="str">
        <v>126.4420645</v>
      </c>
      <c r="R431" t="str">
        <v>8.623</v>
      </c>
      <c r="U431" t="s">
        <v>1255</v>
      </c>
      <c r="V431" s="12" t="s">
        <v>236</v>
      </c>
      <c r="W431" t="s">
        <v>1685</v>
      </c>
      <c r="X431" t="s">
        <v>239</v>
      </c>
      <c r="Y431" t="s">
        <v>1686</v>
      </c>
      <c r="Z431" t="s">
        <v>815</v>
      </c>
      <c r="AA431" t="s">
        <v>1687</v>
      </c>
      <c r="AB431" t="s">
        <v>1678</v>
      </c>
      <c r="AC431" t="s">
        <v>236</v>
      </c>
    </row>
    <row r="432" spans="1:29">
      <c r="A432" s="2">
        <v>4</v>
      </c>
      <c r="B432" s="4">
        <v>40514</v>
      </c>
      <c r="C432" s="3">
        <v>2188307.39</v>
      </c>
      <c r="D432" s="3">
        <v>1</v>
      </c>
      <c r="E432" s="3">
        <v>28.84</v>
      </c>
      <c r="F432" s="3">
        <v>2.573</v>
      </c>
      <c r="G432" s="3">
        <v>126.49625810000001</v>
      </c>
      <c r="H432" s="3">
        <v>8.6229999999999993</v>
      </c>
      <c r="K432" t="str">
        <v>4</v>
      </c>
      <c r="L432" t="str">
        <v>40514</v>
      </c>
      <c r="M432" t="str">
        <v>2188307.39</v>
      </c>
      <c r="N432" t="str">
        <v>1</v>
      </c>
      <c r="O432" t="str">
        <v>28.84</v>
      </c>
      <c r="P432" t="str">
        <v>2.573</v>
      </c>
      <c r="Q432" t="str">
        <v>126.4962581</v>
      </c>
      <c r="R432" t="str">
        <v>8.623</v>
      </c>
      <c r="U432" t="s">
        <v>1688</v>
      </c>
      <c r="V432" s="12">
        <v>40300</v>
      </c>
      <c r="W432" t="s">
        <v>1689</v>
      </c>
      <c r="X432" t="s">
        <v>239</v>
      </c>
      <c r="Y432" t="s">
        <v>1690</v>
      </c>
      <c r="Z432" t="s">
        <v>1691</v>
      </c>
      <c r="AA432" t="s">
        <v>1692</v>
      </c>
      <c r="AB432" t="s">
        <v>1693</v>
      </c>
      <c r="AC432">
        <v>40300</v>
      </c>
    </row>
    <row r="433" spans="1:29">
      <c r="A433" s="2">
        <v>4</v>
      </c>
      <c r="B433" s="3" t="s">
        <v>11</v>
      </c>
      <c r="C433" s="3">
        <v>2049860.26</v>
      </c>
      <c r="D433" s="3">
        <v>0</v>
      </c>
      <c r="E433" s="3">
        <v>36.450000000000003</v>
      </c>
      <c r="F433" s="3">
        <v>2.54</v>
      </c>
      <c r="G433" s="3">
        <v>126.5262857</v>
      </c>
      <c r="H433" s="3">
        <v>8.6229999999999993</v>
      </c>
      <c r="K433" t="str">
        <v>4</v>
      </c>
      <c r="L433" t="str">
        <v>19-02-2010</v>
      </c>
      <c r="M433" t="str">
        <v>2049860.26</v>
      </c>
      <c r="N433" t="str">
        <v>0</v>
      </c>
      <c r="O433" t="str">
        <v>36.45</v>
      </c>
      <c r="P433" t="str">
        <v>2.54</v>
      </c>
      <c r="Q433" t="str">
        <v>126.5262857</v>
      </c>
      <c r="R433" t="str">
        <v>8.623</v>
      </c>
      <c r="U433" t="s">
        <v>1688</v>
      </c>
      <c r="V433" s="12">
        <v>40514</v>
      </c>
      <c r="W433" t="s">
        <v>1694</v>
      </c>
      <c r="X433" t="s">
        <v>237</v>
      </c>
      <c r="Y433" t="s">
        <v>1695</v>
      </c>
      <c r="Z433" t="s">
        <v>1696</v>
      </c>
      <c r="AA433" t="s">
        <v>1697</v>
      </c>
      <c r="AB433" t="s">
        <v>1693</v>
      </c>
      <c r="AC433">
        <v>40514</v>
      </c>
    </row>
    <row r="434" spans="1:29">
      <c r="A434" s="2">
        <v>4</v>
      </c>
      <c r="B434" s="3" t="s">
        <v>13</v>
      </c>
      <c r="C434" s="3">
        <v>1925728.84</v>
      </c>
      <c r="D434" s="3">
        <v>0</v>
      </c>
      <c r="E434" s="3">
        <v>41.36</v>
      </c>
      <c r="F434" s="3">
        <v>2.59</v>
      </c>
      <c r="G434" s="3">
        <v>126.5522857</v>
      </c>
      <c r="H434" s="3">
        <v>8.6229999999999993</v>
      </c>
      <c r="K434" t="str">
        <v>4</v>
      </c>
      <c r="L434" t="str">
        <v>26-02-2010</v>
      </c>
      <c r="M434" t="str">
        <v>1925728.84</v>
      </c>
      <c r="N434" t="str">
        <v>0</v>
      </c>
      <c r="O434" t="str">
        <v>41.36</v>
      </c>
      <c r="P434" t="str">
        <v>2.59</v>
      </c>
      <c r="Q434" t="str">
        <v>126.5522857</v>
      </c>
      <c r="R434" t="str">
        <v>8.623</v>
      </c>
      <c r="U434" t="s">
        <v>1688</v>
      </c>
      <c r="V434" s="12" t="s">
        <v>11</v>
      </c>
      <c r="W434" t="s">
        <v>1698</v>
      </c>
      <c r="X434" t="s">
        <v>239</v>
      </c>
      <c r="Y434" t="s">
        <v>1699</v>
      </c>
      <c r="Z434" t="s">
        <v>1700</v>
      </c>
      <c r="AA434" t="s">
        <v>1701</v>
      </c>
      <c r="AB434" t="s">
        <v>1693</v>
      </c>
      <c r="AC434" t="s">
        <v>11</v>
      </c>
    </row>
    <row r="435" spans="1:29">
      <c r="A435" s="2">
        <v>4</v>
      </c>
      <c r="B435" s="4">
        <v>40301</v>
      </c>
      <c r="C435" s="3">
        <v>1971057.44</v>
      </c>
      <c r="D435" s="3">
        <v>0</v>
      </c>
      <c r="E435" s="3">
        <v>43.49</v>
      </c>
      <c r="F435" s="3">
        <v>2.6539999999999999</v>
      </c>
      <c r="G435" s="3">
        <v>126.5782857</v>
      </c>
      <c r="H435" s="3">
        <v>8.6229999999999993</v>
      </c>
      <c r="K435" t="str">
        <v>4</v>
      </c>
      <c r="L435" t="str">
        <v>40301</v>
      </c>
      <c r="M435" t="str">
        <v>1971057.44</v>
      </c>
      <c r="N435" t="str">
        <v>0</v>
      </c>
      <c r="O435" t="str">
        <v>43.49</v>
      </c>
      <c r="P435" t="str">
        <v>2.654</v>
      </c>
      <c r="Q435" t="str">
        <v>126.5782857</v>
      </c>
      <c r="R435" t="str">
        <v>8.623</v>
      </c>
      <c r="U435" t="s">
        <v>1688</v>
      </c>
      <c r="V435" s="12" t="s">
        <v>13</v>
      </c>
      <c r="W435" t="s">
        <v>1702</v>
      </c>
      <c r="X435" t="s">
        <v>239</v>
      </c>
      <c r="Y435" t="s">
        <v>1703</v>
      </c>
      <c r="Z435" t="s">
        <v>1704</v>
      </c>
      <c r="AA435" t="s">
        <v>1705</v>
      </c>
      <c r="AB435" t="s">
        <v>1693</v>
      </c>
      <c r="AC435" t="s">
        <v>13</v>
      </c>
    </row>
    <row r="436" spans="1:29">
      <c r="A436" s="2">
        <v>4</v>
      </c>
      <c r="B436" s="4">
        <v>40515</v>
      </c>
      <c r="C436" s="3">
        <v>1894324.09</v>
      </c>
      <c r="D436" s="3">
        <v>0</v>
      </c>
      <c r="E436" s="3">
        <v>49.63</v>
      </c>
      <c r="F436" s="3">
        <v>2.7040000000000002</v>
      </c>
      <c r="G436" s="3">
        <v>126.60428570000001</v>
      </c>
      <c r="H436" s="3">
        <v>8.6229999999999993</v>
      </c>
      <c r="K436" t="str">
        <v>4</v>
      </c>
      <c r="L436" t="str">
        <v>40515</v>
      </c>
      <c r="M436" t="str">
        <v>1894324.09</v>
      </c>
      <c r="N436" t="str">
        <v>0</v>
      </c>
      <c r="O436" t="str">
        <v>49.63</v>
      </c>
      <c r="P436" t="str">
        <v>2.704</v>
      </c>
      <c r="Q436" t="str">
        <v>126.6042857</v>
      </c>
      <c r="R436" t="str">
        <v>8.623</v>
      </c>
      <c r="U436" t="s">
        <v>1688</v>
      </c>
      <c r="V436" s="12">
        <v>40301</v>
      </c>
      <c r="W436" t="s">
        <v>1706</v>
      </c>
      <c r="X436" t="s">
        <v>239</v>
      </c>
      <c r="Y436" t="s">
        <v>1707</v>
      </c>
      <c r="Z436" t="s">
        <v>1708</v>
      </c>
      <c r="AA436" t="s">
        <v>1709</v>
      </c>
      <c r="AB436" t="s">
        <v>1693</v>
      </c>
      <c r="AC436">
        <v>40301</v>
      </c>
    </row>
    <row r="437" spans="1:29">
      <c r="A437" s="2">
        <v>4</v>
      </c>
      <c r="B437" s="3" t="s">
        <v>17</v>
      </c>
      <c r="C437" s="3">
        <v>1897429.36</v>
      </c>
      <c r="D437" s="3">
        <v>0</v>
      </c>
      <c r="E437" s="3">
        <v>55.19</v>
      </c>
      <c r="F437" s="3">
        <v>2.7429999999999999</v>
      </c>
      <c r="G437" s="3">
        <v>126.6066452</v>
      </c>
      <c r="H437" s="3">
        <v>8.6229999999999993</v>
      </c>
      <c r="K437" t="str">
        <v>4</v>
      </c>
      <c r="L437" t="str">
        <v>19-03-2010</v>
      </c>
      <c r="M437" t="str">
        <v>1897429.36</v>
      </c>
      <c r="N437" t="str">
        <v>0</v>
      </c>
      <c r="O437" t="str">
        <v>55.19</v>
      </c>
      <c r="P437" t="str">
        <v>2.743</v>
      </c>
      <c r="Q437" t="str">
        <v>126.6066452</v>
      </c>
      <c r="R437" t="str">
        <v>8.623</v>
      </c>
      <c r="U437" t="s">
        <v>1688</v>
      </c>
      <c r="V437" s="12">
        <v>40515</v>
      </c>
      <c r="W437" t="s">
        <v>1710</v>
      </c>
      <c r="X437" t="s">
        <v>239</v>
      </c>
      <c r="Y437" t="s">
        <v>1711</v>
      </c>
      <c r="Z437" t="s">
        <v>1712</v>
      </c>
      <c r="AA437" t="s">
        <v>1713</v>
      </c>
      <c r="AB437" t="s">
        <v>1693</v>
      </c>
      <c r="AC437">
        <v>40515</v>
      </c>
    </row>
    <row r="438" spans="1:29">
      <c r="A438" s="2">
        <v>4</v>
      </c>
      <c r="B438" s="3" t="s">
        <v>19</v>
      </c>
      <c r="C438" s="3">
        <v>1762539.3</v>
      </c>
      <c r="D438" s="3">
        <v>0</v>
      </c>
      <c r="E438" s="3">
        <v>39.909999999999997</v>
      </c>
      <c r="F438" s="3">
        <v>2.7519999999999998</v>
      </c>
      <c r="G438" s="3">
        <v>126.6050645</v>
      </c>
      <c r="H438" s="3">
        <v>8.6229999999999993</v>
      </c>
      <c r="K438" t="str">
        <v>4</v>
      </c>
      <c r="L438" t="str">
        <v>26-03-2010</v>
      </c>
      <c r="M438" t="str">
        <v>1762539.3</v>
      </c>
      <c r="N438" t="str">
        <v>0</v>
      </c>
      <c r="O438" t="str">
        <v>39.91</v>
      </c>
      <c r="P438" t="str">
        <v>2.752</v>
      </c>
      <c r="Q438" t="str">
        <v>126.6050645</v>
      </c>
      <c r="R438" t="str">
        <v>8.623</v>
      </c>
      <c r="U438" t="s">
        <v>1688</v>
      </c>
      <c r="V438" s="12" t="s">
        <v>17</v>
      </c>
      <c r="W438" t="s">
        <v>1714</v>
      </c>
      <c r="X438" t="s">
        <v>239</v>
      </c>
      <c r="Y438" t="s">
        <v>1715</v>
      </c>
      <c r="Z438" t="s">
        <v>1716</v>
      </c>
      <c r="AA438" t="s">
        <v>1717</v>
      </c>
      <c r="AB438" t="s">
        <v>1693</v>
      </c>
      <c r="AC438" t="s">
        <v>17</v>
      </c>
    </row>
    <row r="439" spans="1:29">
      <c r="A439" s="2">
        <v>4</v>
      </c>
      <c r="B439" s="4">
        <v>40213</v>
      </c>
      <c r="C439" s="3">
        <v>1979247.12</v>
      </c>
      <c r="D439" s="3">
        <v>0</v>
      </c>
      <c r="E439" s="3">
        <v>48.77</v>
      </c>
      <c r="F439" s="3">
        <v>2.74</v>
      </c>
      <c r="G439" s="3">
        <v>126.6034839</v>
      </c>
      <c r="H439" s="3">
        <v>7.8959999999999999</v>
      </c>
      <c r="K439" t="str">
        <v>4</v>
      </c>
      <c r="L439" t="str">
        <v>40213</v>
      </c>
      <c r="M439" t="str">
        <v>1979247.12</v>
      </c>
      <c r="N439" t="str">
        <v>0</v>
      </c>
      <c r="O439" t="str">
        <v>48.77</v>
      </c>
      <c r="P439" t="str">
        <v>2.74</v>
      </c>
      <c r="Q439" t="str">
        <v>126.6034839</v>
      </c>
      <c r="R439" t="str">
        <v>7.896</v>
      </c>
      <c r="U439" t="s">
        <v>1688</v>
      </c>
      <c r="V439" s="12" t="s">
        <v>19</v>
      </c>
      <c r="W439" t="s">
        <v>1718</v>
      </c>
      <c r="X439" t="s">
        <v>239</v>
      </c>
      <c r="Y439" t="s">
        <v>1719</v>
      </c>
      <c r="Z439" t="s">
        <v>1720</v>
      </c>
      <c r="AA439" t="s">
        <v>1721</v>
      </c>
      <c r="AB439" t="s">
        <v>1693</v>
      </c>
      <c r="AC439" t="s">
        <v>19</v>
      </c>
    </row>
    <row r="440" spans="1:29">
      <c r="A440" s="2">
        <v>4</v>
      </c>
      <c r="B440" s="4">
        <v>40425</v>
      </c>
      <c r="C440" s="3">
        <v>1818452.72</v>
      </c>
      <c r="D440" s="3">
        <v>0</v>
      </c>
      <c r="E440" s="3">
        <v>54.16</v>
      </c>
      <c r="F440" s="3">
        <v>2.7730000000000001</v>
      </c>
      <c r="G440" s="3">
        <v>126.6019032</v>
      </c>
      <c r="H440" s="3">
        <v>7.8959999999999999</v>
      </c>
      <c r="K440" t="str">
        <v>4</v>
      </c>
      <c r="L440" t="str">
        <v>40425</v>
      </c>
      <c r="M440" t="str">
        <v>1818452.72</v>
      </c>
      <c r="N440" t="str">
        <v>0</v>
      </c>
      <c r="O440" t="str">
        <v>54.16</v>
      </c>
      <c r="P440" t="str">
        <v>2.773</v>
      </c>
      <c r="Q440" t="str">
        <v>126.6019032</v>
      </c>
      <c r="R440" t="str">
        <v>7.896</v>
      </c>
      <c r="U440" t="s">
        <v>1688</v>
      </c>
      <c r="V440" s="12">
        <v>40213</v>
      </c>
      <c r="W440" t="s">
        <v>1722</v>
      </c>
      <c r="X440" t="s">
        <v>239</v>
      </c>
      <c r="Y440" t="s">
        <v>1723</v>
      </c>
      <c r="Z440" t="s">
        <v>1724</v>
      </c>
      <c r="AA440" t="s">
        <v>1725</v>
      </c>
      <c r="AB440" t="s">
        <v>1726</v>
      </c>
      <c r="AC440">
        <v>40213</v>
      </c>
    </row>
    <row r="441" spans="1:29">
      <c r="A441" s="2">
        <v>4</v>
      </c>
      <c r="B441" s="3" t="s">
        <v>23</v>
      </c>
      <c r="C441" s="3">
        <v>1851519.69</v>
      </c>
      <c r="D441" s="3">
        <v>0</v>
      </c>
      <c r="E441" s="3">
        <v>56.23</v>
      </c>
      <c r="F441" s="3">
        <v>2.81</v>
      </c>
      <c r="G441" s="3">
        <v>126.5621</v>
      </c>
      <c r="H441" s="3">
        <v>7.8959999999999999</v>
      </c>
      <c r="K441" t="str">
        <v>4</v>
      </c>
      <c r="L441" t="str">
        <v>16-04-2010</v>
      </c>
      <c r="M441" t="str">
        <v>1851519.69</v>
      </c>
      <c r="N441" t="str">
        <v>0</v>
      </c>
      <c r="O441" t="str">
        <v>56.23</v>
      </c>
      <c r="P441" t="str">
        <v>2.81</v>
      </c>
      <c r="Q441" t="str">
        <v>126.5621</v>
      </c>
      <c r="R441" t="str">
        <v>7.896</v>
      </c>
      <c r="U441" t="s">
        <v>1688</v>
      </c>
      <c r="V441" s="12">
        <v>40425</v>
      </c>
      <c r="W441" t="s">
        <v>1727</v>
      </c>
      <c r="X441" t="s">
        <v>239</v>
      </c>
      <c r="Y441" t="s">
        <v>1728</v>
      </c>
      <c r="Z441" t="s">
        <v>1729</v>
      </c>
      <c r="AA441" t="s">
        <v>1730</v>
      </c>
      <c r="AB441" t="s">
        <v>1726</v>
      </c>
      <c r="AC441">
        <v>40425</v>
      </c>
    </row>
    <row r="442" spans="1:29">
      <c r="A442" s="2">
        <v>4</v>
      </c>
      <c r="B442" s="3" t="s">
        <v>25</v>
      </c>
      <c r="C442" s="3">
        <v>1802677.9</v>
      </c>
      <c r="D442" s="3">
        <v>0</v>
      </c>
      <c r="E442" s="3">
        <v>56.87</v>
      </c>
      <c r="F442" s="3">
        <v>2.8050000000000002</v>
      </c>
      <c r="G442" s="3">
        <v>126.4713333</v>
      </c>
      <c r="H442" s="3">
        <v>7.8959999999999999</v>
      </c>
      <c r="K442" t="str">
        <v>4</v>
      </c>
      <c r="L442" t="str">
        <v>23-04-2010</v>
      </c>
      <c r="M442" t="str">
        <v>1802677.9</v>
      </c>
      <c r="N442" t="str">
        <v>0</v>
      </c>
      <c r="O442" t="str">
        <v>56.87</v>
      </c>
      <c r="P442" t="str">
        <v>2.805</v>
      </c>
      <c r="Q442" t="str">
        <v>126.4713333</v>
      </c>
      <c r="R442" t="str">
        <v>7.896</v>
      </c>
      <c r="U442" t="s">
        <v>1688</v>
      </c>
      <c r="V442" s="12" t="s">
        <v>23</v>
      </c>
      <c r="W442" t="s">
        <v>1731</v>
      </c>
      <c r="X442" t="s">
        <v>239</v>
      </c>
      <c r="Y442" t="s">
        <v>1732</v>
      </c>
      <c r="Z442" t="s">
        <v>1733</v>
      </c>
      <c r="AA442" t="s">
        <v>1734</v>
      </c>
      <c r="AB442" t="s">
        <v>1726</v>
      </c>
      <c r="AC442" t="s">
        <v>23</v>
      </c>
    </row>
    <row r="443" spans="1:29">
      <c r="A443" s="2">
        <v>4</v>
      </c>
      <c r="B443" s="3" t="s">
        <v>27</v>
      </c>
      <c r="C443" s="3">
        <v>1817273.28</v>
      </c>
      <c r="D443" s="3">
        <v>0</v>
      </c>
      <c r="E443" s="3">
        <v>53.04</v>
      </c>
      <c r="F443" s="3">
        <v>2.7869999999999999</v>
      </c>
      <c r="G443" s="3">
        <v>126.3805667</v>
      </c>
      <c r="H443" s="3">
        <v>7.8959999999999999</v>
      </c>
      <c r="K443" t="str">
        <v>4</v>
      </c>
      <c r="L443" t="str">
        <v>30-04-2010</v>
      </c>
      <c r="M443" t="str">
        <v>1817273.28</v>
      </c>
      <c r="N443" t="str">
        <v>0</v>
      </c>
      <c r="O443" t="str">
        <v>53.04</v>
      </c>
      <c r="P443" t="str">
        <v>2.787</v>
      </c>
      <c r="Q443" t="str">
        <v>126.3805667</v>
      </c>
      <c r="R443" t="str">
        <v>7.896</v>
      </c>
      <c r="U443" t="s">
        <v>1688</v>
      </c>
      <c r="V443" s="12" t="s">
        <v>25</v>
      </c>
      <c r="W443" t="s">
        <v>1735</v>
      </c>
      <c r="X443" t="s">
        <v>239</v>
      </c>
      <c r="Y443" t="s">
        <v>1736</v>
      </c>
      <c r="Z443" t="s">
        <v>1737</v>
      </c>
      <c r="AA443" t="s">
        <v>1738</v>
      </c>
      <c r="AB443" t="s">
        <v>1726</v>
      </c>
      <c r="AC443" t="s">
        <v>25</v>
      </c>
    </row>
    <row r="444" spans="1:29">
      <c r="A444" s="2">
        <v>4</v>
      </c>
      <c r="B444" s="4">
        <v>40364</v>
      </c>
      <c r="C444" s="3">
        <v>2000626.14</v>
      </c>
      <c r="D444" s="3">
        <v>0</v>
      </c>
      <c r="E444" s="3">
        <v>56.77</v>
      </c>
      <c r="F444" s="3">
        <v>2.8359999999999999</v>
      </c>
      <c r="G444" s="3">
        <v>126.2898</v>
      </c>
      <c r="H444" s="3">
        <v>7.8959999999999999</v>
      </c>
      <c r="K444" t="str">
        <v>4</v>
      </c>
      <c r="L444" t="str">
        <v>40364</v>
      </c>
      <c r="M444" t="str">
        <v>2000626.14</v>
      </c>
      <c r="N444" t="str">
        <v>0</v>
      </c>
      <c r="O444" t="str">
        <v>56.77</v>
      </c>
      <c r="P444" t="str">
        <v>2.836</v>
      </c>
      <c r="Q444" t="str">
        <v>126.2898</v>
      </c>
      <c r="R444" t="str">
        <v>7.896</v>
      </c>
      <c r="U444" t="s">
        <v>1688</v>
      </c>
      <c r="V444" s="12" t="s">
        <v>27</v>
      </c>
      <c r="W444" t="s">
        <v>1739</v>
      </c>
      <c r="X444" t="s">
        <v>239</v>
      </c>
      <c r="Y444" t="s">
        <v>1270</v>
      </c>
      <c r="Z444" t="s">
        <v>1740</v>
      </c>
      <c r="AA444" t="s">
        <v>1741</v>
      </c>
      <c r="AB444" t="s">
        <v>1726</v>
      </c>
      <c r="AC444" t="s">
        <v>27</v>
      </c>
    </row>
    <row r="445" spans="1:29">
      <c r="A445" s="2">
        <v>4</v>
      </c>
      <c r="B445" s="3" t="s">
        <v>30</v>
      </c>
      <c r="C445" s="3">
        <v>1875597.28</v>
      </c>
      <c r="D445" s="3">
        <v>0</v>
      </c>
      <c r="E445" s="3">
        <v>62.35</v>
      </c>
      <c r="F445" s="3">
        <v>2.8450000000000002</v>
      </c>
      <c r="G445" s="3">
        <v>126.2085484</v>
      </c>
      <c r="H445" s="3">
        <v>7.8959999999999999</v>
      </c>
      <c r="K445" t="str">
        <v>4</v>
      </c>
      <c r="L445" t="str">
        <v>14-05-2010</v>
      </c>
      <c r="M445" t="str">
        <v>1875597.28</v>
      </c>
      <c r="N445" t="str">
        <v>0</v>
      </c>
      <c r="O445" t="str">
        <v>62.35</v>
      </c>
      <c r="P445" t="str">
        <v>2.845</v>
      </c>
      <c r="Q445" t="str">
        <v>126.2085484</v>
      </c>
      <c r="R445" t="str">
        <v>7.896</v>
      </c>
      <c r="U445" t="s">
        <v>1688</v>
      </c>
      <c r="V445" s="12">
        <v>40364</v>
      </c>
      <c r="W445" t="s">
        <v>1742</v>
      </c>
      <c r="X445" t="s">
        <v>239</v>
      </c>
      <c r="Y445" t="s">
        <v>1743</v>
      </c>
      <c r="Z445" t="s">
        <v>1744</v>
      </c>
      <c r="AA445" t="s">
        <v>1745</v>
      </c>
      <c r="AB445" t="s">
        <v>1726</v>
      </c>
      <c r="AC445">
        <v>40364</v>
      </c>
    </row>
    <row r="446" spans="1:29">
      <c r="A446" s="2">
        <v>4</v>
      </c>
      <c r="B446" s="3" t="s">
        <v>32</v>
      </c>
      <c r="C446" s="3">
        <v>1903752.6</v>
      </c>
      <c r="D446" s="3">
        <v>0</v>
      </c>
      <c r="E446" s="3">
        <v>67.400000000000006</v>
      </c>
      <c r="F446" s="3">
        <v>2.82</v>
      </c>
      <c r="G446" s="3">
        <v>126.1843871</v>
      </c>
      <c r="H446" s="3">
        <v>7.8959999999999999</v>
      </c>
      <c r="K446" t="str">
        <v>4</v>
      </c>
      <c r="L446" t="str">
        <v>21-05-2010</v>
      </c>
      <c r="M446" t="str">
        <v>1903752.6</v>
      </c>
      <c r="N446" t="str">
        <v>0</v>
      </c>
      <c r="O446" t="str">
        <v>67.4</v>
      </c>
      <c r="P446" t="str">
        <v>2.82</v>
      </c>
      <c r="Q446" t="str">
        <v>126.1843871</v>
      </c>
      <c r="R446" t="str">
        <v>7.896</v>
      </c>
      <c r="U446" t="s">
        <v>1688</v>
      </c>
      <c r="V446" s="12" t="s">
        <v>30</v>
      </c>
      <c r="W446" t="s">
        <v>1746</v>
      </c>
      <c r="X446" t="s">
        <v>239</v>
      </c>
      <c r="Y446" t="s">
        <v>1747</v>
      </c>
      <c r="Z446" t="s">
        <v>1748</v>
      </c>
      <c r="AA446" t="s">
        <v>1749</v>
      </c>
      <c r="AB446" t="s">
        <v>1726</v>
      </c>
      <c r="AC446" t="s">
        <v>30</v>
      </c>
    </row>
    <row r="447" spans="1:29">
      <c r="A447" s="2">
        <v>4</v>
      </c>
      <c r="B447" s="3" t="s">
        <v>34</v>
      </c>
      <c r="C447" s="3">
        <v>1857533.7</v>
      </c>
      <c r="D447" s="3">
        <v>0</v>
      </c>
      <c r="E447" s="3">
        <v>67.73</v>
      </c>
      <c r="F447" s="3">
        <v>2.7559999999999998</v>
      </c>
      <c r="G447" s="3">
        <v>126.16022580000001</v>
      </c>
      <c r="H447" s="3">
        <v>7.8959999999999999</v>
      </c>
      <c r="K447" t="str">
        <v>4</v>
      </c>
      <c r="L447" t="str">
        <v>28-05-2010</v>
      </c>
      <c r="M447" t="str">
        <v>1857533.7</v>
      </c>
      <c r="N447" t="str">
        <v>0</v>
      </c>
      <c r="O447" t="str">
        <v>67.73</v>
      </c>
      <c r="P447" t="str">
        <v>2.756</v>
      </c>
      <c r="Q447" t="str">
        <v>126.1602258</v>
      </c>
      <c r="R447" t="str">
        <v>7.896</v>
      </c>
      <c r="U447" t="s">
        <v>1688</v>
      </c>
      <c r="V447" s="12" t="s">
        <v>32</v>
      </c>
      <c r="W447" t="s">
        <v>1750</v>
      </c>
      <c r="X447" t="s">
        <v>239</v>
      </c>
      <c r="Y447" t="s">
        <v>1426</v>
      </c>
      <c r="Z447" t="s">
        <v>1751</v>
      </c>
      <c r="AA447" t="s">
        <v>1752</v>
      </c>
      <c r="AB447" t="s">
        <v>1726</v>
      </c>
      <c r="AC447" t="s">
        <v>32</v>
      </c>
    </row>
    <row r="448" spans="1:29">
      <c r="A448" s="2">
        <v>4</v>
      </c>
      <c r="B448" s="4">
        <v>40274</v>
      </c>
      <c r="C448" s="3">
        <v>1903290.58</v>
      </c>
      <c r="D448" s="3">
        <v>0</v>
      </c>
      <c r="E448" s="3">
        <v>70.83</v>
      </c>
      <c r="F448" s="3">
        <v>2.7010000000000001</v>
      </c>
      <c r="G448" s="3">
        <v>126.1360645</v>
      </c>
      <c r="H448" s="3">
        <v>7.8959999999999999</v>
      </c>
      <c r="K448" t="str">
        <v>4</v>
      </c>
      <c r="L448" t="str">
        <v>40274</v>
      </c>
      <c r="M448" t="str">
        <v>1903290.58</v>
      </c>
      <c r="N448" t="str">
        <v>0</v>
      </c>
      <c r="O448" t="str">
        <v>70.83</v>
      </c>
      <c r="P448" t="str">
        <v>2.701</v>
      </c>
      <c r="Q448" t="str">
        <v>126.1360645</v>
      </c>
      <c r="R448" t="str">
        <v>7.896</v>
      </c>
      <c r="U448" t="s">
        <v>1688</v>
      </c>
      <c r="V448" s="12" t="s">
        <v>34</v>
      </c>
      <c r="W448" t="s">
        <v>1753</v>
      </c>
      <c r="X448" t="s">
        <v>239</v>
      </c>
      <c r="Y448" t="s">
        <v>1754</v>
      </c>
      <c r="Z448" t="s">
        <v>1755</v>
      </c>
      <c r="AA448" t="s">
        <v>1756</v>
      </c>
      <c r="AB448" t="s">
        <v>1726</v>
      </c>
      <c r="AC448" t="s">
        <v>34</v>
      </c>
    </row>
    <row r="449" spans="1:29">
      <c r="A449" s="2">
        <v>4</v>
      </c>
      <c r="B449" s="4">
        <v>40488</v>
      </c>
      <c r="C449" s="3">
        <v>1870619.23</v>
      </c>
      <c r="D449" s="3">
        <v>0</v>
      </c>
      <c r="E449" s="3">
        <v>78.45</v>
      </c>
      <c r="F449" s="3">
        <v>2.6680000000000001</v>
      </c>
      <c r="G449" s="3">
        <v>126.1119032</v>
      </c>
      <c r="H449" s="3">
        <v>7.8959999999999999</v>
      </c>
      <c r="K449" t="str">
        <v>4</v>
      </c>
      <c r="L449" t="str">
        <v>40488</v>
      </c>
      <c r="M449" t="str">
        <v>1870619.23</v>
      </c>
      <c r="N449" t="str">
        <v>0</v>
      </c>
      <c r="O449" t="str">
        <v>78.45</v>
      </c>
      <c r="P449" t="str">
        <v>2.668</v>
      </c>
      <c r="Q449" t="str">
        <v>126.1119032</v>
      </c>
      <c r="R449" t="str">
        <v>7.896</v>
      </c>
      <c r="U449" t="s">
        <v>1688</v>
      </c>
      <c r="V449" s="12">
        <v>40274</v>
      </c>
      <c r="W449" t="s">
        <v>1757</v>
      </c>
      <c r="X449" t="s">
        <v>239</v>
      </c>
      <c r="Y449" t="s">
        <v>1758</v>
      </c>
      <c r="Z449" t="s">
        <v>1759</v>
      </c>
      <c r="AA449" t="s">
        <v>1760</v>
      </c>
      <c r="AB449" t="s">
        <v>1726</v>
      </c>
      <c r="AC449">
        <v>40274</v>
      </c>
    </row>
    <row r="450" spans="1:29">
      <c r="A450" s="2">
        <v>4</v>
      </c>
      <c r="B450" s="3" t="s">
        <v>38</v>
      </c>
      <c r="C450" s="3">
        <v>1929736.35</v>
      </c>
      <c r="D450" s="3">
        <v>0</v>
      </c>
      <c r="E450" s="3">
        <v>81.53</v>
      </c>
      <c r="F450" s="3">
        <v>2.6349999999999998</v>
      </c>
      <c r="G450" s="3">
        <v>126.114</v>
      </c>
      <c r="H450" s="3">
        <v>7.8959999999999999</v>
      </c>
      <c r="K450" t="str">
        <v>4</v>
      </c>
      <c r="L450" t="str">
        <v>18-06-2010</v>
      </c>
      <c r="M450" t="str">
        <v>1929736.35</v>
      </c>
      <c r="N450" t="str">
        <v>0</v>
      </c>
      <c r="O450" t="str">
        <v>81.53</v>
      </c>
      <c r="P450" t="str">
        <v>2.635</v>
      </c>
      <c r="Q450" t="str">
        <v>126.114</v>
      </c>
      <c r="R450" t="str">
        <v>7.896</v>
      </c>
      <c r="U450" t="s">
        <v>1688</v>
      </c>
      <c r="V450" s="12">
        <v>40488</v>
      </c>
      <c r="W450" t="s">
        <v>1761</v>
      </c>
      <c r="X450" t="s">
        <v>239</v>
      </c>
      <c r="Y450" t="s">
        <v>1762</v>
      </c>
      <c r="Z450" t="s">
        <v>315</v>
      </c>
      <c r="AA450" t="s">
        <v>1763</v>
      </c>
      <c r="AB450" t="s">
        <v>1726</v>
      </c>
      <c r="AC450">
        <v>40488</v>
      </c>
    </row>
    <row r="451" spans="1:29">
      <c r="A451" s="2">
        <v>4</v>
      </c>
      <c r="B451" s="3" t="s">
        <v>40</v>
      </c>
      <c r="C451" s="3">
        <v>1846651.95</v>
      </c>
      <c r="D451" s="3">
        <v>0</v>
      </c>
      <c r="E451" s="3">
        <v>81.099999999999994</v>
      </c>
      <c r="F451" s="3">
        <v>2.6539999999999999</v>
      </c>
      <c r="G451" s="3">
        <v>126.1266</v>
      </c>
      <c r="H451" s="3">
        <v>7.8959999999999999</v>
      </c>
      <c r="K451" t="str">
        <v>4</v>
      </c>
      <c r="L451" t="str">
        <v>25-06-2010</v>
      </c>
      <c r="M451" t="str">
        <v>1846651.95</v>
      </c>
      <c r="N451" t="str">
        <v>0</v>
      </c>
      <c r="O451" t="str">
        <v>81.1</v>
      </c>
      <c r="P451" t="str">
        <v>2.654</v>
      </c>
      <c r="Q451" t="str">
        <v>126.1266</v>
      </c>
      <c r="R451" t="str">
        <v>7.896</v>
      </c>
      <c r="U451" t="s">
        <v>1688</v>
      </c>
      <c r="V451" s="12" t="s">
        <v>38</v>
      </c>
      <c r="W451" t="s">
        <v>1764</v>
      </c>
      <c r="X451" t="s">
        <v>239</v>
      </c>
      <c r="Y451" t="s">
        <v>1765</v>
      </c>
      <c r="Z451" t="s">
        <v>1766</v>
      </c>
      <c r="AA451" t="s">
        <v>1767</v>
      </c>
      <c r="AB451" t="s">
        <v>1726</v>
      </c>
      <c r="AC451" t="s">
        <v>38</v>
      </c>
    </row>
    <row r="452" spans="1:29">
      <c r="A452" s="2">
        <v>4</v>
      </c>
      <c r="B452" s="4">
        <v>40216</v>
      </c>
      <c r="C452" s="3">
        <v>1881337.21</v>
      </c>
      <c r="D452" s="3">
        <v>0</v>
      </c>
      <c r="E452" s="3">
        <v>73.66</v>
      </c>
      <c r="F452" s="3">
        <v>2.6680000000000001</v>
      </c>
      <c r="G452" s="3">
        <v>126.1392</v>
      </c>
      <c r="H452" s="3">
        <v>7.3719999999999999</v>
      </c>
      <c r="K452" t="str">
        <v>4</v>
      </c>
      <c r="L452" t="str">
        <v>40216</v>
      </c>
      <c r="M452" t="str">
        <v>1881337.21</v>
      </c>
      <c r="N452" t="str">
        <v>0</v>
      </c>
      <c r="O452" t="str">
        <v>73.66</v>
      </c>
      <c r="P452" t="str">
        <v>2.668</v>
      </c>
      <c r="Q452" t="str">
        <v>126.1392</v>
      </c>
      <c r="R452" t="str">
        <v>7.372</v>
      </c>
      <c r="U452" t="s">
        <v>1688</v>
      </c>
      <c r="V452" s="12" t="s">
        <v>40</v>
      </c>
      <c r="W452" t="s">
        <v>1768</v>
      </c>
      <c r="X452" t="s">
        <v>239</v>
      </c>
      <c r="Y452" t="s">
        <v>1769</v>
      </c>
      <c r="Z452" t="s">
        <v>1708</v>
      </c>
      <c r="AA452" t="s">
        <v>1770</v>
      </c>
      <c r="AB452" t="s">
        <v>1726</v>
      </c>
      <c r="AC452" t="s">
        <v>40</v>
      </c>
    </row>
    <row r="453" spans="1:29">
      <c r="A453" s="2">
        <v>4</v>
      </c>
      <c r="B453" s="4">
        <v>40428</v>
      </c>
      <c r="C453" s="3">
        <v>1812208.22</v>
      </c>
      <c r="D453" s="3">
        <v>0</v>
      </c>
      <c r="E453" s="3">
        <v>80.349999999999994</v>
      </c>
      <c r="F453" s="3">
        <v>2.637</v>
      </c>
      <c r="G453" s="3">
        <v>126.15179999999999</v>
      </c>
      <c r="H453" s="3">
        <v>7.3719999999999999</v>
      </c>
      <c r="K453" t="str">
        <v>4</v>
      </c>
      <c r="L453" t="str">
        <v>40428</v>
      </c>
      <c r="M453" t="str">
        <v>1812208.22</v>
      </c>
      <c r="N453" t="str">
        <v>0</v>
      </c>
      <c r="O453" t="str">
        <v>80.35</v>
      </c>
      <c r="P453" t="str">
        <v>2.637</v>
      </c>
      <c r="Q453" t="str">
        <v>126.1518</v>
      </c>
      <c r="R453" t="str">
        <v>7.372</v>
      </c>
      <c r="U453" t="s">
        <v>1688</v>
      </c>
      <c r="V453" s="12">
        <v>40216</v>
      </c>
      <c r="W453" t="s">
        <v>1771</v>
      </c>
      <c r="X453" t="s">
        <v>239</v>
      </c>
      <c r="Y453" t="s">
        <v>1772</v>
      </c>
      <c r="Z453" t="s">
        <v>315</v>
      </c>
      <c r="AA453" t="s">
        <v>1773</v>
      </c>
      <c r="AB453" t="s">
        <v>1774</v>
      </c>
      <c r="AC453">
        <v>40216</v>
      </c>
    </row>
    <row r="454" spans="1:29">
      <c r="A454" s="2">
        <v>4</v>
      </c>
      <c r="B454" s="3" t="s">
        <v>44</v>
      </c>
      <c r="C454" s="3">
        <v>1898427.66</v>
      </c>
      <c r="D454" s="3">
        <v>0</v>
      </c>
      <c r="E454" s="3">
        <v>78.53</v>
      </c>
      <c r="F454" s="3">
        <v>2.621</v>
      </c>
      <c r="G454" s="3">
        <v>126.1498065</v>
      </c>
      <c r="H454" s="3">
        <v>7.3719999999999999</v>
      </c>
      <c r="K454" t="str">
        <v>4</v>
      </c>
      <c r="L454" t="str">
        <v>16-07-2010</v>
      </c>
      <c r="M454" t="str">
        <v>1898427.66</v>
      </c>
      <c r="N454" t="str">
        <v>0</v>
      </c>
      <c r="O454" t="str">
        <v>78.53</v>
      </c>
      <c r="P454" t="str">
        <v>2.621</v>
      </c>
      <c r="Q454" t="str">
        <v>126.1498065</v>
      </c>
      <c r="R454" t="str">
        <v>7.372</v>
      </c>
      <c r="U454" t="s">
        <v>1688</v>
      </c>
      <c r="V454" s="12">
        <v>40428</v>
      </c>
      <c r="W454" t="s">
        <v>1775</v>
      </c>
      <c r="X454" t="s">
        <v>239</v>
      </c>
      <c r="Y454" t="s">
        <v>1776</v>
      </c>
      <c r="Z454" t="s">
        <v>319</v>
      </c>
      <c r="AA454" t="s">
        <v>1777</v>
      </c>
      <c r="AB454" t="s">
        <v>1774</v>
      </c>
      <c r="AC454">
        <v>40428</v>
      </c>
    </row>
    <row r="455" spans="1:29">
      <c r="A455" s="2">
        <v>4</v>
      </c>
      <c r="B455" s="3" t="s">
        <v>46</v>
      </c>
      <c r="C455" s="3">
        <v>1848426.78</v>
      </c>
      <c r="D455" s="3">
        <v>0</v>
      </c>
      <c r="E455" s="3">
        <v>79.78</v>
      </c>
      <c r="F455" s="3">
        <v>2.6120000000000001</v>
      </c>
      <c r="G455" s="3">
        <v>126.1283548</v>
      </c>
      <c r="H455" s="3">
        <v>7.3719999999999999</v>
      </c>
      <c r="K455" t="str">
        <v>4</v>
      </c>
      <c r="L455" t="str">
        <v>23-07-2010</v>
      </c>
      <c r="M455" t="str">
        <v>1848426.78</v>
      </c>
      <c r="N455" t="str">
        <v>0</v>
      </c>
      <c r="O455" t="str">
        <v>79.78</v>
      </c>
      <c r="P455" t="str">
        <v>2.612</v>
      </c>
      <c r="Q455" t="str">
        <v>126.1283548</v>
      </c>
      <c r="R455" t="str">
        <v>7.372</v>
      </c>
      <c r="U455" t="s">
        <v>1688</v>
      </c>
      <c r="V455" s="12" t="s">
        <v>44</v>
      </c>
      <c r="W455" t="s">
        <v>1778</v>
      </c>
      <c r="X455" t="s">
        <v>239</v>
      </c>
      <c r="Y455" t="s">
        <v>1309</v>
      </c>
      <c r="Z455" t="s">
        <v>1779</v>
      </c>
      <c r="AA455" t="s">
        <v>1780</v>
      </c>
      <c r="AB455" t="s">
        <v>1774</v>
      </c>
      <c r="AC455" t="s">
        <v>44</v>
      </c>
    </row>
    <row r="456" spans="1:29">
      <c r="A456" s="2">
        <v>4</v>
      </c>
      <c r="B456" s="3" t="s">
        <v>48</v>
      </c>
      <c r="C456" s="3">
        <v>1796637.61</v>
      </c>
      <c r="D456" s="3">
        <v>0</v>
      </c>
      <c r="E456" s="3">
        <v>80.7</v>
      </c>
      <c r="F456" s="3">
        <v>2.65</v>
      </c>
      <c r="G456" s="3">
        <v>126.1069032</v>
      </c>
      <c r="H456" s="3">
        <v>7.3719999999999999</v>
      </c>
      <c r="K456" t="str">
        <v>4</v>
      </c>
      <c r="L456" t="str">
        <v>30-07-2010</v>
      </c>
      <c r="M456" t="str">
        <v>1796637.61</v>
      </c>
      <c r="N456" t="str">
        <v>0</v>
      </c>
      <c r="O456" t="str">
        <v>80.7</v>
      </c>
      <c r="P456" t="str">
        <v>2.65</v>
      </c>
      <c r="Q456" t="str">
        <v>126.1069032</v>
      </c>
      <c r="R456" t="str">
        <v>7.372</v>
      </c>
      <c r="U456" t="s">
        <v>1688</v>
      </c>
      <c r="V456" s="12" t="s">
        <v>46</v>
      </c>
      <c r="W456" t="s">
        <v>1781</v>
      </c>
      <c r="X456" t="s">
        <v>239</v>
      </c>
      <c r="Y456" t="s">
        <v>1782</v>
      </c>
      <c r="Z456" t="s">
        <v>1783</v>
      </c>
      <c r="AA456" t="s">
        <v>1784</v>
      </c>
      <c r="AB456" t="s">
        <v>1774</v>
      </c>
      <c r="AC456" t="s">
        <v>46</v>
      </c>
    </row>
    <row r="457" spans="1:29">
      <c r="A457" s="2">
        <v>4</v>
      </c>
      <c r="B457" s="4">
        <v>40337</v>
      </c>
      <c r="C457" s="3">
        <v>1907638.58</v>
      </c>
      <c r="D457" s="3">
        <v>0</v>
      </c>
      <c r="E457" s="3">
        <v>76.53</v>
      </c>
      <c r="F457" s="3">
        <v>2.64</v>
      </c>
      <c r="G457" s="3">
        <v>126.0854516</v>
      </c>
      <c r="H457" s="3">
        <v>7.3719999999999999</v>
      </c>
      <c r="K457" t="str">
        <v>4</v>
      </c>
      <c r="L457" t="str">
        <v>40337</v>
      </c>
      <c r="M457" t="str">
        <v>1907638.58</v>
      </c>
      <c r="N457" t="str">
        <v>0</v>
      </c>
      <c r="O457" t="str">
        <v>76.53</v>
      </c>
      <c r="P457" t="str">
        <v>2.64</v>
      </c>
      <c r="Q457" t="str">
        <v>126.0854516</v>
      </c>
      <c r="R457" t="str">
        <v>7.372</v>
      </c>
      <c r="U457" t="s">
        <v>1688</v>
      </c>
      <c r="V457" s="12" t="s">
        <v>48</v>
      </c>
      <c r="W457" t="s">
        <v>1785</v>
      </c>
      <c r="X457" t="s">
        <v>239</v>
      </c>
      <c r="Y457" t="s">
        <v>1786</v>
      </c>
      <c r="Z457" t="s">
        <v>1787</v>
      </c>
      <c r="AA457" t="s">
        <v>1788</v>
      </c>
      <c r="AB457" t="s">
        <v>1774</v>
      </c>
      <c r="AC457" t="s">
        <v>48</v>
      </c>
    </row>
    <row r="458" spans="1:29">
      <c r="A458" s="2">
        <v>4</v>
      </c>
      <c r="B458" s="3" t="s">
        <v>51</v>
      </c>
      <c r="C458" s="3">
        <v>2007050.75</v>
      </c>
      <c r="D458" s="3">
        <v>0</v>
      </c>
      <c r="E458" s="3">
        <v>78.08</v>
      </c>
      <c r="F458" s="3">
        <v>2.698</v>
      </c>
      <c r="G458" s="3">
        <v>126.06399999999999</v>
      </c>
      <c r="H458" s="3">
        <v>7.3719999999999999</v>
      </c>
      <c r="K458" t="str">
        <v>4</v>
      </c>
      <c r="L458" t="str">
        <v>13-08-2010</v>
      </c>
      <c r="M458" t="str">
        <v>2007050.75</v>
      </c>
      <c r="N458" t="str">
        <v>0</v>
      </c>
      <c r="O458" t="str">
        <v>78.08</v>
      </c>
      <c r="P458" t="str">
        <v>2.698</v>
      </c>
      <c r="Q458" t="str">
        <v>126.064</v>
      </c>
      <c r="R458" t="str">
        <v>7.372</v>
      </c>
      <c r="U458" t="s">
        <v>1688</v>
      </c>
      <c r="V458" s="12">
        <v>40337</v>
      </c>
      <c r="W458" t="s">
        <v>1789</v>
      </c>
      <c r="X458" t="s">
        <v>239</v>
      </c>
      <c r="Y458" t="s">
        <v>1790</v>
      </c>
      <c r="Z458" t="s">
        <v>344</v>
      </c>
      <c r="AA458" t="s">
        <v>1791</v>
      </c>
      <c r="AB458" t="s">
        <v>1774</v>
      </c>
      <c r="AC458">
        <v>40337</v>
      </c>
    </row>
    <row r="459" spans="1:29">
      <c r="A459" s="2">
        <v>4</v>
      </c>
      <c r="B459" s="3" t="s">
        <v>53</v>
      </c>
      <c r="C459" s="3">
        <v>1997181.09</v>
      </c>
      <c r="D459" s="3">
        <v>0</v>
      </c>
      <c r="E459" s="3">
        <v>78.83</v>
      </c>
      <c r="F459" s="3">
        <v>2.6709999999999998</v>
      </c>
      <c r="G459" s="3">
        <v>126.0766452</v>
      </c>
      <c r="H459" s="3">
        <v>7.3719999999999999</v>
      </c>
      <c r="K459" t="str">
        <v>4</v>
      </c>
      <c r="L459" t="str">
        <v>20-08-2010</v>
      </c>
      <c r="M459" t="str">
        <v>1997181.09</v>
      </c>
      <c r="N459" t="str">
        <v>0</v>
      </c>
      <c r="O459" t="str">
        <v>78.83</v>
      </c>
      <c r="P459" t="str">
        <v>2.671</v>
      </c>
      <c r="Q459" t="str">
        <v>126.0766452</v>
      </c>
      <c r="R459" t="str">
        <v>7.372</v>
      </c>
      <c r="U459" t="s">
        <v>1688</v>
      </c>
      <c r="V459" s="12" t="s">
        <v>51</v>
      </c>
      <c r="W459" t="s">
        <v>1792</v>
      </c>
      <c r="X459" t="s">
        <v>239</v>
      </c>
      <c r="Y459" t="s">
        <v>1793</v>
      </c>
      <c r="Z459" t="s">
        <v>1794</v>
      </c>
      <c r="AA459" t="s">
        <v>1795</v>
      </c>
      <c r="AB459" t="s">
        <v>1774</v>
      </c>
      <c r="AC459" t="s">
        <v>51</v>
      </c>
    </row>
    <row r="460" spans="1:29">
      <c r="A460" s="2">
        <v>4</v>
      </c>
      <c r="B460" s="3" t="s">
        <v>55</v>
      </c>
      <c r="C460" s="3">
        <v>1848403.92</v>
      </c>
      <c r="D460" s="3">
        <v>0</v>
      </c>
      <c r="E460" s="3">
        <v>74.44</v>
      </c>
      <c r="F460" s="3">
        <v>2.621</v>
      </c>
      <c r="G460" s="3">
        <v>126.0892903</v>
      </c>
      <c r="H460" s="3">
        <v>7.3719999999999999</v>
      </c>
      <c r="K460" t="str">
        <v>4</v>
      </c>
      <c r="L460" t="str">
        <v>27-08-2010</v>
      </c>
      <c r="M460" t="str">
        <v>1848403.92</v>
      </c>
      <c r="N460" t="str">
        <v>0</v>
      </c>
      <c r="O460" t="str">
        <v>74.44</v>
      </c>
      <c r="P460" t="str">
        <v>2.621</v>
      </c>
      <c r="Q460" t="str">
        <v>126.0892903</v>
      </c>
      <c r="R460" t="str">
        <v>7.372</v>
      </c>
      <c r="U460" t="s">
        <v>1688</v>
      </c>
      <c r="V460" s="12" t="s">
        <v>53</v>
      </c>
      <c r="W460" t="s">
        <v>1796</v>
      </c>
      <c r="X460" t="s">
        <v>239</v>
      </c>
      <c r="Y460" t="s">
        <v>1797</v>
      </c>
      <c r="Z460" t="s">
        <v>1798</v>
      </c>
      <c r="AA460" t="s">
        <v>1799</v>
      </c>
      <c r="AB460" t="s">
        <v>1774</v>
      </c>
      <c r="AC460" t="s">
        <v>53</v>
      </c>
    </row>
    <row r="461" spans="1:29">
      <c r="A461" s="2">
        <v>4</v>
      </c>
      <c r="B461" s="4">
        <v>40246</v>
      </c>
      <c r="C461" s="3">
        <v>1935857.58</v>
      </c>
      <c r="D461" s="3">
        <v>0</v>
      </c>
      <c r="E461" s="3">
        <v>76.8</v>
      </c>
      <c r="F461" s="3">
        <v>2.5840000000000001</v>
      </c>
      <c r="G461" s="3">
        <v>126.1019355</v>
      </c>
      <c r="H461" s="3">
        <v>7.3719999999999999</v>
      </c>
      <c r="K461" t="str">
        <v>4</v>
      </c>
      <c r="L461" t="str">
        <v>40246</v>
      </c>
      <c r="M461" t="str">
        <v>1935857.58</v>
      </c>
      <c r="N461" t="str">
        <v>0</v>
      </c>
      <c r="O461" t="str">
        <v>76.8</v>
      </c>
      <c r="P461" t="str">
        <v>2.584</v>
      </c>
      <c r="Q461" t="str">
        <v>126.1019355</v>
      </c>
      <c r="R461" t="str">
        <v>7.372</v>
      </c>
      <c r="U461" t="s">
        <v>1688</v>
      </c>
      <c r="V461" s="12" t="s">
        <v>55</v>
      </c>
      <c r="W461" t="s">
        <v>1800</v>
      </c>
      <c r="X461" t="s">
        <v>239</v>
      </c>
      <c r="Y461" t="s">
        <v>1801</v>
      </c>
      <c r="Z461" t="s">
        <v>1779</v>
      </c>
      <c r="AA461" t="s">
        <v>1802</v>
      </c>
      <c r="AB461" t="s">
        <v>1774</v>
      </c>
      <c r="AC461" t="s">
        <v>55</v>
      </c>
    </row>
    <row r="462" spans="1:29">
      <c r="A462" s="2">
        <v>4</v>
      </c>
      <c r="B462" s="4">
        <v>40460</v>
      </c>
      <c r="C462" s="3">
        <v>1865820.81</v>
      </c>
      <c r="D462" s="3">
        <v>1</v>
      </c>
      <c r="E462" s="3">
        <v>73.540000000000006</v>
      </c>
      <c r="F462" s="3">
        <v>2.5739999999999998</v>
      </c>
      <c r="G462" s="3">
        <v>126.1145806</v>
      </c>
      <c r="H462" s="3">
        <v>7.3719999999999999</v>
      </c>
      <c r="K462" t="str">
        <v>4</v>
      </c>
      <c r="L462" t="str">
        <v>40460</v>
      </c>
      <c r="M462" t="str">
        <v>1865820.81</v>
      </c>
      <c r="N462" t="str">
        <v>1</v>
      </c>
      <c r="O462" t="str">
        <v>73.54</v>
      </c>
      <c r="P462" t="str">
        <v>2.574</v>
      </c>
      <c r="Q462" t="str">
        <v>126.1145806</v>
      </c>
      <c r="R462" t="str">
        <v>7.372</v>
      </c>
      <c r="U462" t="s">
        <v>1688</v>
      </c>
      <c r="V462" s="12">
        <v>40246</v>
      </c>
      <c r="W462" t="s">
        <v>1803</v>
      </c>
      <c r="X462" t="s">
        <v>239</v>
      </c>
      <c r="Y462" t="s">
        <v>1804</v>
      </c>
      <c r="Z462" t="s">
        <v>1805</v>
      </c>
      <c r="AA462" t="s">
        <v>1806</v>
      </c>
      <c r="AB462" t="s">
        <v>1774</v>
      </c>
      <c r="AC462">
        <v>40246</v>
      </c>
    </row>
    <row r="463" spans="1:29">
      <c r="A463" s="2">
        <v>4</v>
      </c>
      <c r="B463" s="3" t="s">
        <v>59</v>
      </c>
      <c r="C463" s="3">
        <v>1899959.61</v>
      </c>
      <c r="D463" s="3">
        <v>0</v>
      </c>
      <c r="E463" s="3">
        <v>64.91</v>
      </c>
      <c r="F463" s="3">
        <v>2.5939999999999999</v>
      </c>
      <c r="G463" s="3">
        <v>126.1454667</v>
      </c>
      <c r="H463" s="3">
        <v>7.3719999999999999</v>
      </c>
      <c r="K463" t="str">
        <v>4</v>
      </c>
      <c r="L463" t="str">
        <v>17-09-2010</v>
      </c>
      <c r="M463" t="str">
        <v>1899959.61</v>
      </c>
      <c r="N463" t="str">
        <v>0</v>
      </c>
      <c r="O463" t="str">
        <v>64.91</v>
      </c>
      <c r="P463" t="str">
        <v>2.594</v>
      </c>
      <c r="Q463" t="str">
        <v>126.1454667</v>
      </c>
      <c r="R463" t="str">
        <v>7.372</v>
      </c>
      <c r="U463" t="s">
        <v>1688</v>
      </c>
      <c r="V463" s="12">
        <v>40460</v>
      </c>
      <c r="W463" t="s">
        <v>1807</v>
      </c>
      <c r="X463" t="s">
        <v>237</v>
      </c>
      <c r="Y463" t="s">
        <v>1808</v>
      </c>
      <c r="Z463" t="s">
        <v>1809</v>
      </c>
      <c r="AA463" t="s">
        <v>1810</v>
      </c>
      <c r="AB463" t="s">
        <v>1774</v>
      </c>
      <c r="AC463">
        <v>40460</v>
      </c>
    </row>
    <row r="464" spans="1:29">
      <c r="A464" s="2">
        <v>4</v>
      </c>
      <c r="B464" s="3" t="s">
        <v>61</v>
      </c>
      <c r="C464" s="3">
        <v>1810684.68</v>
      </c>
      <c r="D464" s="3">
        <v>0</v>
      </c>
      <c r="E464" s="3">
        <v>60.96</v>
      </c>
      <c r="F464" s="3">
        <v>2.6419999999999999</v>
      </c>
      <c r="G464" s="3">
        <v>126.1900333</v>
      </c>
      <c r="H464" s="3">
        <v>7.3719999999999999</v>
      </c>
      <c r="K464" t="str">
        <v>4</v>
      </c>
      <c r="L464" t="str">
        <v>24-09-2010</v>
      </c>
      <c r="M464" t="str">
        <v>1810684.68</v>
      </c>
      <c r="N464" t="str">
        <v>0</v>
      </c>
      <c r="O464" t="str">
        <v>60.96</v>
      </c>
      <c r="P464" t="str">
        <v>2.642</v>
      </c>
      <c r="Q464" t="str">
        <v>126.1900333</v>
      </c>
      <c r="R464" t="str">
        <v>7.372</v>
      </c>
      <c r="U464" t="s">
        <v>1688</v>
      </c>
      <c r="V464" s="12" t="s">
        <v>59</v>
      </c>
      <c r="W464" t="s">
        <v>1811</v>
      </c>
      <c r="X464" t="s">
        <v>239</v>
      </c>
      <c r="Y464" t="s">
        <v>1812</v>
      </c>
      <c r="Z464" t="s">
        <v>1813</v>
      </c>
      <c r="AA464" t="s">
        <v>1814</v>
      </c>
      <c r="AB464" t="s">
        <v>1774</v>
      </c>
      <c r="AC464" t="s">
        <v>59</v>
      </c>
    </row>
    <row r="465" spans="1:29">
      <c r="A465" s="2">
        <v>4</v>
      </c>
      <c r="B465" s="4">
        <v>40188</v>
      </c>
      <c r="C465" s="3">
        <v>1842821.02</v>
      </c>
      <c r="D465" s="3">
        <v>0</v>
      </c>
      <c r="E465" s="3">
        <v>63.96</v>
      </c>
      <c r="F465" s="3">
        <v>2.6190000000000002</v>
      </c>
      <c r="G465" s="3">
        <v>126.2346</v>
      </c>
      <c r="H465" s="3">
        <v>7.1269999999999998</v>
      </c>
      <c r="K465" t="str">
        <v>4</v>
      </c>
      <c r="L465" t="str">
        <v>40188</v>
      </c>
      <c r="M465" t="str">
        <v>1842821.02</v>
      </c>
      <c r="N465" t="str">
        <v>0</v>
      </c>
      <c r="O465" t="str">
        <v>63.96</v>
      </c>
      <c r="P465" t="str">
        <v>2.619</v>
      </c>
      <c r="Q465" t="str">
        <v>126.2346</v>
      </c>
      <c r="R465" t="str">
        <v>7.127</v>
      </c>
      <c r="U465" t="s">
        <v>1688</v>
      </c>
      <c r="V465" s="12" t="s">
        <v>61</v>
      </c>
      <c r="W465" t="s">
        <v>1815</v>
      </c>
      <c r="X465" t="s">
        <v>239</v>
      </c>
      <c r="Y465" t="s">
        <v>679</v>
      </c>
      <c r="Z465" t="s">
        <v>332</v>
      </c>
      <c r="AA465" t="s">
        <v>1816</v>
      </c>
      <c r="AB465" t="s">
        <v>1774</v>
      </c>
      <c r="AC465" t="s">
        <v>61</v>
      </c>
    </row>
    <row r="466" spans="1:29">
      <c r="A466" s="2">
        <v>4</v>
      </c>
      <c r="B466" s="4">
        <v>40400</v>
      </c>
      <c r="C466" s="3">
        <v>1951494.85</v>
      </c>
      <c r="D466" s="3">
        <v>0</v>
      </c>
      <c r="E466" s="3">
        <v>67.73</v>
      </c>
      <c r="F466" s="3">
        <v>2.645</v>
      </c>
      <c r="G466" s="3">
        <v>126.2791667</v>
      </c>
      <c r="H466" s="3">
        <v>7.1269999999999998</v>
      </c>
      <c r="K466" t="str">
        <v>4</v>
      </c>
      <c r="L466" t="str">
        <v>40400</v>
      </c>
      <c r="M466" t="str">
        <v>1951494.85</v>
      </c>
      <c r="N466" t="str">
        <v>0</v>
      </c>
      <c r="O466" t="str">
        <v>67.73</v>
      </c>
      <c r="P466" t="str">
        <v>2.645</v>
      </c>
      <c r="Q466" t="str">
        <v>126.2791667</v>
      </c>
      <c r="R466" t="str">
        <v>7.127</v>
      </c>
      <c r="U466" t="s">
        <v>1688</v>
      </c>
      <c r="V466" s="12">
        <v>40188</v>
      </c>
      <c r="W466" t="s">
        <v>1817</v>
      </c>
      <c r="X466" t="s">
        <v>239</v>
      </c>
      <c r="Y466" t="s">
        <v>1818</v>
      </c>
      <c r="Z466" t="s">
        <v>360</v>
      </c>
      <c r="AA466" t="s">
        <v>1819</v>
      </c>
      <c r="AB466" t="s">
        <v>1820</v>
      </c>
      <c r="AC466">
        <v>40188</v>
      </c>
    </row>
    <row r="467" spans="1:29">
      <c r="A467" s="2">
        <v>4</v>
      </c>
      <c r="B467" s="3" t="s">
        <v>65</v>
      </c>
      <c r="C467" s="3">
        <v>1867345.09</v>
      </c>
      <c r="D467" s="3">
        <v>0</v>
      </c>
      <c r="E467" s="3">
        <v>62.03</v>
      </c>
      <c r="F467" s="3">
        <v>2.7320000000000002</v>
      </c>
      <c r="G467" s="3">
        <v>126.32667739999999</v>
      </c>
      <c r="H467" s="3">
        <v>7.1269999999999998</v>
      </c>
      <c r="K467" t="str">
        <v>4</v>
      </c>
      <c r="L467" t="str">
        <v>15-10-2010</v>
      </c>
      <c r="M467" t="str">
        <v>1867345.09</v>
      </c>
      <c r="N467" t="str">
        <v>0</v>
      </c>
      <c r="O467" t="str">
        <v>62.03</v>
      </c>
      <c r="P467" t="str">
        <v>2.732</v>
      </c>
      <c r="Q467" t="str">
        <v>126.3266774</v>
      </c>
      <c r="R467" t="str">
        <v>7.127</v>
      </c>
      <c r="U467" t="s">
        <v>1688</v>
      </c>
      <c r="V467" s="12">
        <v>40400</v>
      </c>
      <c r="W467" t="s">
        <v>1821</v>
      </c>
      <c r="X467" t="s">
        <v>239</v>
      </c>
      <c r="Y467" t="s">
        <v>1754</v>
      </c>
      <c r="Z467" t="s">
        <v>1822</v>
      </c>
      <c r="AA467" t="s">
        <v>1823</v>
      </c>
      <c r="AB467" t="s">
        <v>1820</v>
      </c>
      <c r="AC467">
        <v>40400</v>
      </c>
    </row>
    <row r="468" spans="1:29">
      <c r="A468" s="2">
        <v>4</v>
      </c>
      <c r="B468" s="3" t="s">
        <v>67</v>
      </c>
      <c r="C468" s="3">
        <v>1927610.06</v>
      </c>
      <c r="D468" s="3">
        <v>0</v>
      </c>
      <c r="E468" s="3">
        <v>64.17</v>
      </c>
      <c r="F468" s="3">
        <v>2.7360000000000002</v>
      </c>
      <c r="G468" s="3">
        <v>126.3815484</v>
      </c>
      <c r="H468" s="3">
        <v>7.1269999999999998</v>
      </c>
      <c r="K468" t="str">
        <v>4</v>
      </c>
      <c r="L468" t="str">
        <v>22-10-2010</v>
      </c>
      <c r="M468" t="str">
        <v>1927610.06</v>
      </c>
      <c r="N468" t="str">
        <v>0</v>
      </c>
      <c r="O468" t="str">
        <v>64.17</v>
      </c>
      <c r="P468" t="str">
        <v>2.736</v>
      </c>
      <c r="Q468" t="str">
        <v>126.3815484</v>
      </c>
      <c r="R468" t="str">
        <v>7.127</v>
      </c>
      <c r="U468" t="s">
        <v>1688</v>
      </c>
      <c r="V468" s="12" t="s">
        <v>65</v>
      </c>
      <c r="W468" t="s">
        <v>1824</v>
      </c>
      <c r="X468" t="s">
        <v>239</v>
      </c>
      <c r="Y468" t="s">
        <v>1825</v>
      </c>
      <c r="Z468" t="s">
        <v>270</v>
      </c>
      <c r="AA468" t="s">
        <v>1826</v>
      </c>
      <c r="AB468" t="s">
        <v>1820</v>
      </c>
      <c r="AC468" t="s">
        <v>65</v>
      </c>
    </row>
    <row r="469" spans="1:29">
      <c r="A469" s="2">
        <v>4</v>
      </c>
      <c r="B469" s="3" t="s">
        <v>69</v>
      </c>
      <c r="C469" s="3">
        <v>1933333</v>
      </c>
      <c r="D469" s="3">
        <v>0</v>
      </c>
      <c r="E469" s="3">
        <v>56.94</v>
      </c>
      <c r="F469" s="3">
        <v>2.718</v>
      </c>
      <c r="G469" s="3">
        <v>126.43641940000001</v>
      </c>
      <c r="H469" s="3">
        <v>7.1269999999999998</v>
      </c>
      <c r="K469" t="str">
        <v>4</v>
      </c>
      <c r="L469" t="str">
        <v>29-10-2010</v>
      </c>
      <c r="M469" t="str">
        <v>1933333</v>
      </c>
      <c r="N469" t="str">
        <v>0</v>
      </c>
      <c r="O469" t="str">
        <v>56.94</v>
      </c>
      <c r="P469" t="str">
        <v>2.718</v>
      </c>
      <c r="Q469" t="str">
        <v>126.4364194</v>
      </c>
      <c r="R469" t="str">
        <v>7.127</v>
      </c>
      <c r="U469" t="s">
        <v>1688</v>
      </c>
      <c r="V469" s="12" t="s">
        <v>67</v>
      </c>
      <c r="W469" t="s">
        <v>1827</v>
      </c>
      <c r="X469" t="s">
        <v>239</v>
      </c>
      <c r="Y469" t="s">
        <v>1828</v>
      </c>
      <c r="Z469" t="s">
        <v>1829</v>
      </c>
      <c r="AA469" t="s">
        <v>1830</v>
      </c>
      <c r="AB469" t="s">
        <v>1820</v>
      </c>
      <c r="AC469" t="s">
        <v>67</v>
      </c>
    </row>
    <row r="470" spans="1:29">
      <c r="A470" s="2">
        <v>4</v>
      </c>
      <c r="B470" s="4">
        <v>40309</v>
      </c>
      <c r="C470" s="3">
        <v>2013115.79</v>
      </c>
      <c r="D470" s="3">
        <v>0</v>
      </c>
      <c r="E470" s="3">
        <v>51.6</v>
      </c>
      <c r="F470" s="3">
        <v>2.6989999999999998</v>
      </c>
      <c r="G470" s="3">
        <v>126.4912903</v>
      </c>
      <c r="H470" s="3">
        <v>7.1269999999999998</v>
      </c>
      <c r="K470" t="str">
        <v>4</v>
      </c>
      <c r="L470" t="str">
        <v>40309</v>
      </c>
      <c r="M470" t="str">
        <v>2013115.79</v>
      </c>
      <c r="N470" t="str">
        <v>0</v>
      </c>
      <c r="O470" t="str">
        <v>51.6</v>
      </c>
      <c r="P470" t="str">
        <v>2.699</v>
      </c>
      <c r="Q470" t="str">
        <v>126.4912903</v>
      </c>
      <c r="R470" t="str">
        <v>7.127</v>
      </c>
      <c r="U470" t="s">
        <v>1688</v>
      </c>
      <c r="V470" s="12" t="s">
        <v>69</v>
      </c>
      <c r="W470" t="s">
        <v>1831</v>
      </c>
      <c r="X470" t="s">
        <v>239</v>
      </c>
      <c r="Y470" t="s">
        <v>1832</v>
      </c>
      <c r="Z470" t="s">
        <v>1833</v>
      </c>
      <c r="AA470" t="s">
        <v>1834</v>
      </c>
      <c r="AB470" t="s">
        <v>1820</v>
      </c>
      <c r="AC470" t="s">
        <v>69</v>
      </c>
    </row>
    <row r="471" spans="1:29">
      <c r="A471" s="2">
        <v>4</v>
      </c>
      <c r="B471" s="4">
        <v>40523</v>
      </c>
      <c r="C471" s="3">
        <v>1999794.26</v>
      </c>
      <c r="D471" s="3">
        <v>0</v>
      </c>
      <c r="E471" s="3">
        <v>52.65</v>
      </c>
      <c r="F471" s="3">
        <v>2.7410000000000001</v>
      </c>
      <c r="G471" s="3">
        <v>126.54616129999999</v>
      </c>
      <c r="H471" s="3">
        <v>7.1269999999999998</v>
      </c>
      <c r="K471" t="str">
        <v>4</v>
      </c>
      <c r="L471" t="str">
        <v>40523</v>
      </c>
      <c r="M471" t="str">
        <v>1999794.26</v>
      </c>
      <c r="N471" t="str">
        <v>0</v>
      </c>
      <c r="O471" t="str">
        <v>52.65</v>
      </c>
      <c r="P471" t="str">
        <v>2.741</v>
      </c>
      <c r="Q471" t="str">
        <v>126.5461613</v>
      </c>
      <c r="R471" t="str">
        <v>7.127</v>
      </c>
      <c r="U471" t="s">
        <v>1688</v>
      </c>
      <c r="V471" s="12">
        <v>40309</v>
      </c>
      <c r="W471" t="s">
        <v>1835</v>
      </c>
      <c r="X471" t="s">
        <v>239</v>
      </c>
      <c r="Y471" t="s">
        <v>1836</v>
      </c>
      <c r="Z471" t="s">
        <v>1837</v>
      </c>
      <c r="AA471" t="s">
        <v>1838</v>
      </c>
      <c r="AB471" t="s">
        <v>1820</v>
      </c>
      <c r="AC471">
        <v>40309</v>
      </c>
    </row>
    <row r="472" spans="1:29">
      <c r="A472" s="2">
        <v>4</v>
      </c>
      <c r="B472" s="3" t="s">
        <v>73</v>
      </c>
      <c r="C472" s="3">
        <v>2097809.4</v>
      </c>
      <c r="D472" s="3">
        <v>0</v>
      </c>
      <c r="E472" s="3">
        <v>48.05</v>
      </c>
      <c r="F472" s="3">
        <v>2.78</v>
      </c>
      <c r="G472" s="3">
        <v>126.60720000000001</v>
      </c>
      <c r="H472" s="3">
        <v>7.1269999999999998</v>
      </c>
      <c r="K472" t="str">
        <v>4</v>
      </c>
      <c r="L472" t="str">
        <v>19-11-2010</v>
      </c>
      <c r="M472" t="str">
        <v>2097809.4</v>
      </c>
      <c r="N472" t="str">
        <v>0</v>
      </c>
      <c r="O472" t="str">
        <v>48.05</v>
      </c>
      <c r="P472" t="str">
        <v>2.78</v>
      </c>
      <c r="Q472" t="str">
        <v>126.6072</v>
      </c>
      <c r="R472" t="str">
        <v>7.127</v>
      </c>
      <c r="U472" t="s">
        <v>1688</v>
      </c>
      <c r="V472" s="12">
        <v>40523</v>
      </c>
      <c r="W472" t="s">
        <v>1839</v>
      </c>
      <c r="X472" t="s">
        <v>239</v>
      </c>
      <c r="Y472" t="s">
        <v>1840</v>
      </c>
      <c r="Z472" t="s">
        <v>1841</v>
      </c>
      <c r="AA472" t="s">
        <v>1842</v>
      </c>
      <c r="AB472" t="s">
        <v>1820</v>
      </c>
      <c r="AC472">
        <v>40523</v>
      </c>
    </row>
    <row r="473" spans="1:29">
      <c r="A473" s="2">
        <v>4</v>
      </c>
      <c r="B473" s="3" t="s">
        <v>75</v>
      </c>
      <c r="C473" s="3">
        <v>2789469.45</v>
      </c>
      <c r="D473" s="3">
        <v>1</v>
      </c>
      <c r="E473" s="3">
        <v>48.08</v>
      </c>
      <c r="F473" s="3">
        <v>2.7519999999999998</v>
      </c>
      <c r="G473" s="3">
        <v>126.66926669999999</v>
      </c>
      <c r="H473" s="3">
        <v>7.1269999999999998</v>
      </c>
      <c r="K473" t="str">
        <v>4</v>
      </c>
      <c r="L473" t="str">
        <v>26-11-2010</v>
      </c>
      <c r="M473" t="str">
        <v>2789469.45</v>
      </c>
      <c r="N473" t="str">
        <v>1</v>
      </c>
      <c r="O473" t="str">
        <v>48.08</v>
      </c>
      <c r="P473" t="str">
        <v>2.752</v>
      </c>
      <c r="Q473" t="str">
        <v>126.6692667</v>
      </c>
      <c r="R473" t="str">
        <v>7.127</v>
      </c>
      <c r="U473" t="s">
        <v>1688</v>
      </c>
      <c r="V473" s="12" t="s">
        <v>73</v>
      </c>
      <c r="W473" t="s">
        <v>1843</v>
      </c>
      <c r="X473" t="s">
        <v>239</v>
      </c>
      <c r="Y473" t="s">
        <v>1844</v>
      </c>
      <c r="Z473" t="s">
        <v>291</v>
      </c>
      <c r="AA473" t="s">
        <v>1845</v>
      </c>
      <c r="AB473" t="s">
        <v>1820</v>
      </c>
      <c r="AC473" t="s">
        <v>73</v>
      </c>
    </row>
    <row r="474" spans="1:29">
      <c r="A474" s="2">
        <v>4</v>
      </c>
      <c r="B474" s="4">
        <v>40249</v>
      </c>
      <c r="C474" s="3">
        <v>2102530.17</v>
      </c>
      <c r="D474" s="3">
        <v>0</v>
      </c>
      <c r="E474" s="3">
        <v>46.4</v>
      </c>
      <c r="F474" s="3">
        <v>2.7269999999999999</v>
      </c>
      <c r="G474" s="3">
        <v>126.7313333</v>
      </c>
      <c r="H474" s="3">
        <v>7.1269999999999998</v>
      </c>
      <c r="K474" t="str">
        <v>4</v>
      </c>
      <c r="L474" t="str">
        <v>40249</v>
      </c>
      <c r="M474" t="str">
        <v>2102530.17</v>
      </c>
      <c r="N474" t="str">
        <v>0</v>
      </c>
      <c r="O474" t="str">
        <v>46.4</v>
      </c>
      <c r="P474" t="str">
        <v>2.727</v>
      </c>
      <c r="Q474" t="str">
        <v>126.7313333</v>
      </c>
      <c r="R474" t="str">
        <v>7.127</v>
      </c>
      <c r="U474" t="s">
        <v>1688</v>
      </c>
      <c r="V474" s="12" t="s">
        <v>75</v>
      </c>
      <c r="W474" t="s">
        <v>1846</v>
      </c>
      <c r="X474" t="s">
        <v>237</v>
      </c>
      <c r="Y474" t="s">
        <v>1847</v>
      </c>
      <c r="Z474" t="s">
        <v>1720</v>
      </c>
      <c r="AA474" t="s">
        <v>1848</v>
      </c>
      <c r="AB474" t="s">
        <v>1820</v>
      </c>
      <c r="AC474" t="s">
        <v>75</v>
      </c>
    </row>
    <row r="475" spans="1:29">
      <c r="A475" s="2">
        <v>4</v>
      </c>
      <c r="B475" s="4">
        <v>40463</v>
      </c>
      <c r="C475" s="3">
        <v>2302504.86</v>
      </c>
      <c r="D475" s="3">
        <v>0</v>
      </c>
      <c r="E475" s="3">
        <v>42.4</v>
      </c>
      <c r="F475" s="3">
        <v>2.86</v>
      </c>
      <c r="G475" s="3">
        <v>126.79340000000001</v>
      </c>
      <c r="H475" s="3">
        <v>7.1269999999999998</v>
      </c>
      <c r="K475" t="str">
        <v>4</v>
      </c>
      <c r="L475" t="str">
        <v>40463</v>
      </c>
      <c r="M475" t="str">
        <v>2302504.86</v>
      </c>
      <c r="N475" t="str">
        <v>0</v>
      </c>
      <c r="O475" t="str">
        <v>42.4</v>
      </c>
      <c r="P475" t="str">
        <v>2.86</v>
      </c>
      <c r="Q475" t="str">
        <v>126.7934</v>
      </c>
      <c r="R475" t="str">
        <v>7.127</v>
      </c>
      <c r="U475" t="s">
        <v>1688</v>
      </c>
      <c r="V475" s="12">
        <v>40249</v>
      </c>
      <c r="W475" t="s">
        <v>1849</v>
      </c>
      <c r="X475" t="s">
        <v>239</v>
      </c>
      <c r="Y475" t="s">
        <v>1850</v>
      </c>
      <c r="Z475" t="s">
        <v>1851</v>
      </c>
      <c r="AA475" t="s">
        <v>1852</v>
      </c>
      <c r="AB475" t="s">
        <v>1820</v>
      </c>
      <c r="AC475">
        <v>40249</v>
      </c>
    </row>
    <row r="476" spans="1:29">
      <c r="A476" s="2">
        <v>4</v>
      </c>
      <c r="B476" s="3" t="s">
        <v>79</v>
      </c>
      <c r="C476" s="3">
        <v>2740057.14</v>
      </c>
      <c r="D476" s="3">
        <v>0</v>
      </c>
      <c r="E476" s="3">
        <v>46.57</v>
      </c>
      <c r="F476" s="3">
        <v>2.8839999999999999</v>
      </c>
      <c r="G476" s="3">
        <v>126.8794839</v>
      </c>
      <c r="H476" s="3">
        <v>7.1269999999999998</v>
      </c>
      <c r="K476" t="str">
        <v>4</v>
      </c>
      <c r="L476" t="str">
        <v>17-12-2010</v>
      </c>
      <c r="M476" t="str">
        <v>2740057.14</v>
      </c>
      <c r="N476" t="str">
        <v>0</v>
      </c>
      <c r="O476" t="str">
        <v>46.57</v>
      </c>
      <c r="P476" t="str">
        <v>2.884</v>
      </c>
      <c r="Q476" t="str">
        <v>126.8794839</v>
      </c>
      <c r="R476" t="str">
        <v>7.127</v>
      </c>
      <c r="U476" t="s">
        <v>1688</v>
      </c>
      <c r="V476" s="12">
        <v>40463</v>
      </c>
      <c r="W476" t="s">
        <v>1853</v>
      </c>
      <c r="X476" t="s">
        <v>239</v>
      </c>
      <c r="Y476" t="s">
        <v>1854</v>
      </c>
      <c r="Z476" t="s">
        <v>1855</v>
      </c>
      <c r="AA476" t="s">
        <v>1856</v>
      </c>
      <c r="AB476" t="s">
        <v>1820</v>
      </c>
      <c r="AC476">
        <v>40463</v>
      </c>
    </row>
    <row r="477" spans="1:29">
      <c r="A477" s="2">
        <v>4</v>
      </c>
      <c r="B477" s="3" t="s">
        <v>81</v>
      </c>
      <c r="C477" s="3">
        <v>3526713.39</v>
      </c>
      <c r="D477" s="3">
        <v>0</v>
      </c>
      <c r="E477" s="3">
        <v>43.21</v>
      </c>
      <c r="F477" s="3">
        <v>2.887</v>
      </c>
      <c r="G477" s="3">
        <v>126.9835806</v>
      </c>
      <c r="H477" s="3">
        <v>7.1269999999999998</v>
      </c>
      <c r="K477" t="str">
        <v>4</v>
      </c>
      <c r="L477" t="str">
        <v>24-12-2010</v>
      </c>
      <c r="M477" t="str">
        <v>3526713.39</v>
      </c>
      <c r="N477" t="str">
        <v>0</v>
      </c>
      <c r="O477" t="str">
        <v>43.21</v>
      </c>
      <c r="P477" t="str">
        <v>2.887</v>
      </c>
      <c r="Q477" t="str">
        <v>126.9835806</v>
      </c>
      <c r="R477" t="str">
        <v>7.127</v>
      </c>
      <c r="U477" t="s">
        <v>1688</v>
      </c>
      <c r="V477" s="12" t="s">
        <v>79</v>
      </c>
      <c r="W477" t="s">
        <v>1857</v>
      </c>
      <c r="X477" t="s">
        <v>239</v>
      </c>
      <c r="Y477" t="s">
        <v>1858</v>
      </c>
      <c r="Z477" t="s">
        <v>1859</v>
      </c>
      <c r="AA477" t="s">
        <v>1860</v>
      </c>
      <c r="AB477" t="s">
        <v>1820</v>
      </c>
      <c r="AC477" t="s">
        <v>79</v>
      </c>
    </row>
    <row r="478" spans="1:29">
      <c r="A478" s="2">
        <v>4</v>
      </c>
      <c r="B478" s="3" t="s">
        <v>83</v>
      </c>
      <c r="C478" s="3">
        <v>1794868.74</v>
      </c>
      <c r="D478" s="3">
        <v>1</v>
      </c>
      <c r="E478" s="3">
        <v>38.090000000000003</v>
      </c>
      <c r="F478" s="3">
        <v>2.9550000000000001</v>
      </c>
      <c r="G478" s="3">
        <v>127.0876774</v>
      </c>
      <c r="H478" s="3">
        <v>7.1269999999999998</v>
      </c>
      <c r="K478" t="str">
        <v>4</v>
      </c>
      <c r="L478" t="str">
        <v>31-12-2010</v>
      </c>
      <c r="M478" t="str">
        <v>1794868.74</v>
      </c>
      <c r="N478" t="str">
        <v>1</v>
      </c>
      <c r="O478" t="str">
        <v>38.09</v>
      </c>
      <c r="P478" t="str">
        <v>2.955</v>
      </c>
      <c r="Q478" t="str">
        <v>127.0876774</v>
      </c>
      <c r="R478" t="str">
        <v>7.127</v>
      </c>
      <c r="U478" t="s">
        <v>1688</v>
      </c>
      <c r="V478" s="12" t="s">
        <v>81</v>
      </c>
      <c r="W478" t="s">
        <v>1861</v>
      </c>
      <c r="X478" t="s">
        <v>239</v>
      </c>
      <c r="Y478" t="s">
        <v>1862</v>
      </c>
      <c r="Z478" t="s">
        <v>1863</v>
      </c>
      <c r="AA478" t="s">
        <v>1864</v>
      </c>
      <c r="AB478" t="s">
        <v>1820</v>
      </c>
      <c r="AC478" t="s">
        <v>81</v>
      </c>
    </row>
    <row r="479" spans="1:29">
      <c r="A479" s="2">
        <v>4</v>
      </c>
      <c r="B479" s="4">
        <v>40725</v>
      </c>
      <c r="C479" s="3">
        <v>1862476.27</v>
      </c>
      <c r="D479" s="3">
        <v>0</v>
      </c>
      <c r="E479" s="3">
        <v>39.340000000000003</v>
      </c>
      <c r="F479" s="3">
        <v>2.98</v>
      </c>
      <c r="G479" s="3">
        <v>127.1917742</v>
      </c>
      <c r="H479" s="3">
        <v>6.51</v>
      </c>
      <c r="K479" t="str">
        <v>4</v>
      </c>
      <c r="L479" t="str">
        <v>40725</v>
      </c>
      <c r="M479" t="str">
        <v>1862476.27</v>
      </c>
      <c r="N479" t="str">
        <v>0</v>
      </c>
      <c r="O479" t="str">
        <v>39.34</v>
      </c>
      <c r="P479" t="str">
        <v>2.98</v>
      </c>
      <c r="Q479" t="str">
        <v>127.1917742</v>
      </c>
      <c r="R479" t="str">
        <v>6.51</v>
      </c>
      <c r="U479" t="s">
        <v>1688</v>
      </c>
      <c r="V479" s="12" t="s">
        <v>83</v>
      </c>
      <c r="W479" t="s">
        <v>1865</v>
      </c>
      <c r="X479" t="s">
        <v>237</v>
      </c>
      <c r="Y479" t="s">
        <v>1866</v>
      </c>
      <c r="Z479" t="s">
        <v>1867</v>
      </c>
      <c r="AA479" t="s">
        <v>1868</v>
      </c>
      <c r="AB479" t="s">
        <v>1820</v>
      </c>
      <c r="AC479" t="s">
        <v>83</v>
      </c>
    </row>
    <row r="480" spans="1:29">
      <c r="A480" s="2">
        <v>4</v>
      </c>
      <c r="B480" s="3" t="s">
        <v>86</v>
      </c>
      <c r="C480" s="3">
        <v>1865502.46</v>
      </c>
      <c r="D480" s="3">
        <v>0</v>
      </c>
      <c r="E480" s="3">
        <v>31.6</v>
      </c>
      <c r="F480" s="3">
        <v>2.992</v>
      </c>
      <c r="G480" s="3">
        <v>127.30093549999999</v>
      </c>
      <c r="H480" s="3">
        <v>6.51</v>
      </c>
      <c r="K480" t="str">
        <v>4</v>
      </c>
      <c r="L480" t="str">
        <v>14-01-2011</v>
      </c>
      <c r="M480" t="str">
        <v>1865502.46</v>
      </c>
      <c r="N480" t="str">
        <v>0</v>
      </c>
      <c r="O480" t="str">
        <v>31.6</v>
      </c>
      <c r="P480" t="str">
        <v>2.992</v>
      </c>
      <c r="Q480" t="str">
        <v>127.3009355</v>
      </c>
      <c r="R480" t="str">
        <v>6.51</v>
      </c>
      <c r="U480" t="s">
        <v>1688</v>
      </c>
      <c r="V480" s="12">
        <v>40725</v>
      </c>
      <c r="W480" t="s">
        <v>1869</v>
      </c>
      <c r="X480" t="s">
        <v>239</v>
      </c>
      <c r="Y480" t="s">
        <v>1870</v>
      </c>
      <c r="Z480" t="s">
        <v>1871</v>
      </c>
      <c r="AA480" t="s">
        <v>1872</v>
      </c>
      <c r="AB480" t="s">
        <v>1873</v>
      </c>
      <c r="AC480">
        <v>40725</v>
      </c>
    </row>
    <row r="481" spans="1:29">
      <c r="A481" s="2">
        <v>4</v>
      </c>
      <c r="B481" s="3" t="s">
        <v>88</v>
      </c>
      <c r="C481" s="3">
        <v>1886393.94</v>
      </c>
      <c r="D481" s="3">
        <v>0</v>
      </c>
      <c r="E481" s="3">
        <v>38.340000000000003</v>
      </c>
      <c r="F481" s="3">
        <v>3.0169999999999999</v>
      </c>
      <c r="G481" s="3">
        <v>127.4404839</v>
      </c>
      <c r="H481" s="3">
        <v>6.51</v>
      </c>
      <c r="K481" t="str">
        <v>4</v>
      </c>
      <c r="L481" t="str">
        <v>21-01-2011</v>
      </c>
      <c r="M481" t="str">
        <v>1886393.94</v>
      </c>
      <c r="N481" t="str">
        <v>0</v>
      </c>
      <c r="O481" t="str">
        <v>38.34</v>
      </c>
      <c r="P481" t="str">
        <v>3.017</v>
      </c>
      <c r="Q481" t="str">
        <v>127.4404839</v>
      </c>
      <c r="R481" t="str">
        <v>6.51</v>
      </c>
      <c r="U481" t="s">
        <v>1688</v>
      </c>
      <c r="V481" s="12" t="s">
        <v>86</v>
      </c>
      <c r="W481" t="s">
        <v>1874</v>
      </c>
      <c r="X481" t="s">
        <v>239</v>
      </c>
      <c r="Y481" t="s">
        <v>1875</v>
      </c>
      <c r="Z481" t="s">
        <v>1876</v>
      </c>
      <c r="AA481" t="s">
        <v>1877</v>
      </c>
      <c r="AB481" t="s">
        <v>1873</v>
      </c>
      <c r="AC481" t="s">
        <v>86</v>
      </c>
    </row>
    <row r="482" spans="1:29">
      <c r="A482" s="2">
        <v>4</v>
      </c>
      <c r="B482" s="3" t="s">
        <v>90</v>
      </c>
      <c r="C482" s="3">
        <v>1814240.85</v>
      </c>
      <c r="D482" s="3">
        <v>0</v>
      </c>
      <c r="E482" s="3">
        <v>40.6</v>
      </c>
      <c r="F482" s="3">
        <v>3.0219999999999998</v>
      </c>
      <c r="G482" s="3">
        <v>127.5800323</v>
      </c>
      <c r="H482" s="3">
        <v>6.51</v>
      </c>
      <c r="K482" t="str">
        <v>4</v>
      </c>
      <c r="L482" t="str">
        <v>28-01-2011</v>
      </c>
      <c r="M482" t="str">
        <v>1814240.85</v>
      </c>
      <c r="N482" t="str">
        <v>0</v>
      </c>
      <c r="O482" t="str">
        <v>40.6</v>
      </c>
      <c r="P482" t="str">
        <v>3.022</v>
      </c>
      <c r="Q482" t="str">
        <v>127.5800323</v>
      </c>
      <c r="R482" t="str">
        <v>6.51</v>
      </c>
      <c r="U482" t="s">
        <v>1688</v>
      </c>
      <c r="V482" s="12" t="s">
        <v>88</v>
      </c>
      <c r="W482" t="s">
        <v>1878</v>
      </c>
      <c r="X482" t="s">
        <v>239</v>
      </c>
      <c r="Y482" t="s">
        <v>1879</v>
      </c>
      <c r="Z482" t="s">
        <v>1880</v>
      </c>
      <c r="AA482" t="s">
        <v>1881</v>
      </c>
      <c r="AB482" t="s">
        <v>1873</v>
      </c>
      <c r="AC482" t="s">
        <v>88</v>
      </c>
    </row>
    <row r="483" spans="1:29">
      <c r="A483" s="2">
        <v>4</v>
      </c>
      <c r="B483" s="4">
        <v>40635</v>
      </c>
      <c r="C483" s="3">
        <v>2119086.04</v>
      </c>
      <c r="D483" s="3">
        <v>0</v>
      </c>
      <c r="E483" s="3">
        <v>34.61</v>
      </c>
      <c r="F483" s="3">
        <v>2.996</v>
      </c>
      <c r="G483" s="3">
        <v>127.7195806</v>
      </c>
      <c r="H483" s="3">
        <v>6.51</v>
      </c>
      <c r="K483" t="str">
        <v>4</v>
      </c>
      <c r="L483" t="str">
        <v>40635</v>
      </c>
      <c r="M483" t="str">
        <v>2119086.04</v>
      </c>
      <c r="N483" t="str">
        <v>0</v>
      </c>
      <c r="O483" t="str">
        <v>34.61</v>
      </c>
      <c r="P483" t="str">
        <v>2.996</v>
      </c>
      <c r="Q483" t="str">
        <v>127.7195806</v>
      </c>
      <c r="R483" t="str">
        <v>6.51</v>
      </c>
      <c r="U483" t="s">
        <v>1688</v>
      </c>
      <c r="V483" s="12" t="s">
        <v>90</v>
      </c>
      <c r="W483" t="s">
        <v>1882</v>
      </c>
      <c r="X483" t="s">
        <v>239</v>
      </c>
      <c r="Y483" t="s">
        <v>1883</v>
      </c>
      <c r="Z483" t="s">
        <v>457</v>
      </c>
      <c r="AA483" t="s">
        <v>1884</v>
      </c>
      <c r="AB483" t="s">
        <v>1873</v>
      </c>
      <c r="AC483" t="s">
        <v>90</v>
      </c>
    </row>
    <row r="484" spans="1:29">
      <c r="A484" s="2">
        <v>4</v>
      </c>
      <c r="B484" s="4">
        <v>40849</v>
      </c>
      <c r="C484" s="3">
        <v>2187847.29</v>
      </c>
      <c r="D484" s="3">
        <v>1</v>
      </c>
      <c r="E484" s="3">
        <v>33.29</v>
      </c>
      <c r="F484" s="3">
        <v>3.0329999999999999</v>
      </c>
      <c r="G484" s="3">
        <v>127.859129</v>
      </c>
      <c r="H484" s="3">
        <v>6.51</v>
      </c>
      <c r="K484" t="str">
        <v>4</v>
      </c>
      <c r="L484" t="str">
        <v>40849</v>
      </c>
      <c r="M484" t="str">
        <v>2187847.29</v>
      </c>
      <c r="N484" t="str">
        <v>1</v>
      </c>
      <c r="O484" t="str">
        <v>33.29</v>
      </c>
      <c r="P484" t="str">
        <v>3.033</v>
      </c>
      <c r="Q484" t="str">
        <v>127.859129</v>
      </c>
      <c r="R484" t="str">
        <v>6.51</v>
      </c>
      <c r="U484" t="s">
        <v>1688</v>
      </c>
      <c r="V484" s="12">
        <v>40635</v>
      </c>
      <c r="W484" t="s">
        <v>1885</v>
      </c>
      <c r="X484" t="s">
        <v>239</v>
      </c>
      <c r="Y484" t="s">
        <v>1886</v>
      </c>
      <c r="Z484" t="s">
        <v>1887</v>
      </c>
      <c r="AA484" t="s">
        <v>1888</v>
      </c>
      <c r="AB484" t="s">
        <v>1873</v>
      </c>
      <c r="AC484">
        <v>40635</v>
      </c>
    </row>
    <row r="485" spans="1:29">
      <c r="A485" s="2">
        <v>4</v>
      </c>
      <c r="B485" s="3" t="s">
        <v>94</v>
      </c>
      <c r="C485" s="3">
        <v>2316495.56</v>
      </c>
      <c r="D485" s="3">
        <v>0</v>
      </c>
      <c r="E485" s="3">
        <v>48.17</v>
      </c>
      <c r="F485" s="3">
        <v>3.0579999999999998</v>
      </c>
      <c r="G485" s="3">
        <v>127.99525</v>
      </c>
      <c r="H485" s="3">
        <v>6.51</v>
      </c>
      <c r="K485" t="str">
        <v>4</v>
      </c>
      <c r="L485" t="str">
        <v>18-02-2011</v>
      </c>
      <c r="M485" t="str">
        <v>2316495.56</v>
      </c>
      <c r="N485" t="str">
        <v>0</v>
      </c>
      <c r="O485" t="str">
        <v>48.17</v>
      </c>
      <c r="P485" t="str">
        <v>3.058</v>
      </c>
      <c r="Q485" t="str">
        <v>127.99525</v>
      </c>
      <c r="R485" t="str">
        <v>6.51</v>
      </c>
      <c r="U485" t="s">
        <v>1688</v>
      </c>
      <c r="V485" s="12">
        <v>40849</v>
      </c>
      <c r="W485" t="s">
        <v>1889</v>
      </c>
      <c r="X485" t="s">
        <v>237</v>
      </c>
      <c r="Y485" t="s">
        <v>1890</v>
      </c>
      <c r="Z485" t="s">
        <v>1891</v>
      </c>
      <c r="AA485" t="s">
        <v>1892</v>
      </c>
      <c r="AB485" t="s">
        <v>1873</v>
      </c>
      <c r="AC485">
        <v>40849</v>
      </c>
    </row>
    <row r="486" spans="1:29">
      <c r="A486" s="2">
        <v>4</v>
      </c>
      <c r="B486" s="3" t="s">
        <v>96</v>
      </c>
      <c r="C486" s="3">
        <v>2078094.69</v>
      </c>
      <c r="D486" s="3">
        <v>0</v>
      </c>
      <c r="E486" s="3">
        <v>49</v>
      </c>
      <c r="F486" s="3">
        <v>3.0870000000000002</v>
      </c>
      <c r="G486" s="3">
        <v>128.13</v>
      </c>
      <c r="H486" s="3">
        <v>6.51</v>
      </c>
      <c r="K486" t="str">
        <v>4</v>
      </c>
      <c r="L486" t="str">
        <v>25-02-2011</v>
      </c>
      <c r="M486" t="str">
        <v>2078094.69</v>
      </c>
      <c r="N486" t="str">
        <v>0</v>
      </c>
      <c r="O486" t="str">
        <v>49</v>
      </c>
      <c r="P486" t="str">
        <v>3.087</v>
      </c>
      <c r="Q486" t="str">
        <v>128.13</v>
      </c>
      <c r="R486" t="str">
        <v>6.51</v>
      </c>
      <c r="U486" t="s">
        <v>1688</v>
      </c>
      <c r="V486" s="12" t="s">
        <v>94</v>
      </c>
      <c r="W486" t="s">
        <v>1893</v>
      </c>
      <c r="X486" t="s">
        <v>239</v>
      </c>
      <c r="Y486" t="s">
        <v>1894</v>
      </c>
      <c r="Z486" t="s">
        <v>1895</v>
      </c>
      <c r="AA486" t="s">
        <v>1896</v>
      </c>
      <c r="AB486" t="s">
        <v>1873</v>
      </c>
      <c r="AC486" t="s">
        <v>94</v>
      </c>
    </row>
    <row r="487" spans="1:29">
      <c r="A487" s="2">
        <v>4</v>
      </c>
      <c r="B487" s="4">
        <v>40636</v>
      </c>
      <c r="C487" s="3">
        <v>2103455.75</v>
      </c>
      <c r="D487" s="3">
        <v>0</v>
      </c>
      <c r="E487" s="3">
        <v>46.56</v>
      </c>
      <c r="F487" s="3">
        <v>3.3050000000000002</v>
      </c>
      <c r="G487" s="3">
        <v>128.26474999999999</v>
      </c>
      <c r="H487" s="3">
        <v>6.51</v>
      </c>
      <c r="K487" t="str">
        <v>4</v>
      </c>
      <c r="L487" t="str">
        <v>40636</v>
      </c>
      <c r="M487" t="str">
        <v>2103455.75</v>
      </c>
      <c r="N487" t="str">
        <v>0</v>
      </c>
      <c r="O487" t="str">
        <v>46.56</v>
      </c>
      <c r="P487" t="str">
        <v>3.305</v>
      </c>
      <c r="Q487" t="str">
        <v>128.26475</v>
      </c>
      <c r="R487" t="str">
        <v>6.51</v>
      </c>
      <c r="U487" t="s">
        <v>1688</v>
      </c>
      <c r="V487" s="12" t="s">
        <v>96</v>
      </c>
      <c r="W487" t="s">
        <v>1897</v>
      </c>
      <c r="X487" t="s">
        <v>239</v>
      </c>
      <c r="Y487" t="s">
        <v>1898</v>
      </c>
      <c r="Z487" t="s">
        <v>1899</v>
      </c>
      <c r="AA487" t="s">
        <v>1900</v>
      </c>
      <c r="AB487" t="s">
        <v>1873</v>
      </c>
      <c r="AC487" t="s">
        <v>96</v>
      </c>
    </row>
    <row r="488" spans="1:29">
      <c r="A488" s="2">
        <v>4</v>
      </c>
      <c r="B488" s="4">
        <v>40850</v>
      </c>
      <c r="C488" s="3">
        <v>2039818.41</v>
      </c>
      <c r="D488" s="3">
        <v>0</v>
      </c>
      <c r="E488" s="3">
        <v>50.93</v>
      </c>
      <c r="F488" s="3">
        <v>3.4609999999999999</v>
      </c>
      <c r="G488" s="3">
        <v>128.39949999999999</v>
      </c>
      <c r="H488" s="3">
        <v>6.51</v>
      </c>
      <c r="K488" t="str">
        <v>4</v>
      </c>
      <c r="L488" t="str">
        <v>40850</v>
      </c>
      <c r="M488" t="str">
        <v>2039818.41</v>
      </c>
      <c r="N488" t="str">
        <v>0</v>
      </c>
      <c r="O488" t="str">
        <v>50.93</v>
      </c>
      <c r="P488" t="str">
        <v>3.461</v>
      </c>
      <c r="Q488" t="str">
        <v>128.3995</v>
      </c>
      <c r="R488" t="str">
        <v>6.51</v>
      </c>
      <c r="U488" t="s">
        <v>1688</v>
      </c>
      <c r="V488" s="12">
        <v>40636</v>
      </c>
      <c r="W488" t="s">
        <v>1901</v>
      </c>
      <c r="X488" t="s">
        <v>239</v>
      </c>
      <c r="Y488" t="s">
        <v>1902</v>
      </c>
      <c r="Z488" t="s">
        <v>1903</v>
      </c>
      <c r="AA488" t="s">
        <v>1904</v>
      </c>
      <c r="AB488" t="s">
        <v>1873</v>
      </c>
      <c r="AC488">
        <v>40636</v>
      </c>
    </row>
    <row r="489" spans="1:29">
      <c r="A489" s="2">
        <v>4</v>
      </c>
      <c r="B489" s="3" t="s">
        <v>100</v>
      </c>
      <c r="C489" s="3">
        <v>2116475.38</v>
      </c>
      <c r="D489" s="3">
        <v>0</v>
      </c>
      <c r="E489" s="3">
        <v>51.86</v>
      </c>
      <c r="F489" s="3">
        <v>3.4950000000000001</v>
      </c>
      <c r="G489" s="3">
        <v>128.5121935</v>
      </c>
      <c r="H489" s="3">
        <v>6.51</v>
      </c>
      <c r="K489" t="str">
        <v>4</v>
      </c>
      <c r="L489" t="str">
        <v>18-03-2011</v>
      </c>
      <c r="M489" t="str">
        <v>2116475.38</v>
      </c>
      <c r="N489" t="str">
        <v>0</v>
      </c>
      <c r="O489" t="str">
        <v>51.86</v>
      </c>
      <c r="P489" t="str">
        <v>3.495</v>
      </c>
      <c r="Q489" t="str">
        <v>128.5121935</v>
      </c>
      <c r="R489" t="str">
        <v>6.51</v>
      </c>
      <c r="U489" t="s">
        <v>1688</v>
      </c>
      <c r="V489" s="12">
        <v>40850</v>
      </c>
      <c r="W489" t="s">
        <v>1905</v>
      </c>
      <c r="X489" t="s">
        <v>239</v>
      </c>
      <c r="Y489" t="s">
        <v>1906</v>
      </c>
      <c r="Z489" t="s">
        <v>1907</v>
      </c>
      <c r="AA489" t="s">
        <v>1908</v>
      </c>
      <c r="AB489" t="s">
        <v>1873</v>
      </c>
      <c r="AC489">
        <v>40850</v>
      </c>
    </row>
    <row r="490" spans="1:29">
      <c r="A490" s="2">
        <v>4</v>
      </c>
      <c r="B490" s="3" t="s">
        <v>102</v>
      </c>
      <c r="C490" s="3">
        <v>1944164.32</v>
      </c>
      <c r="D490" s="3">
        <v>0</v>
      </c>
      <c r="E490" s="3">
        <v>59.1</v>
      </c>
      <c r="F490" s="3">
        <v>3.48</v>
      </c>
      <c r="G490" s="3">
        <v>128.61606449999999</v>
      </c>
      <c r="H490" s="3">
        <v>6.51</v>
      </c>
      <c r="K490" t="str">
        <v>4</v>
      </c>
      <c r="L490" t="str">
        <v>25-03-2011</v>
      </c>
      <c r="M490" t="str">
        <v>1944164.32</v>
      </c>
      <c r="N490" t="str">
        <v>0</v>
      </c>
      <c r="O490" t="str">
        <v>59.1</v>
      </c>
      <c r="P490" t="str">
        <v>3.48</v>
      </c>
      <c r="Q490" t="str">
        <v>128.6160645</v>
      </c>
      <c r="R490" t="str">
        <v>6.51</v>
      </c>
      <c r="U490" t="s">
        <v>1688</v>
      </c>
      <c r="V490" s="12" t="s">
        <v>100</v>
      </c>
      <c r="W490" t="s">
        <v>1909</v>
      </c>
      <c r="X490" t="s">
        <v>239</v>
      </c>
      <c r="Y490" t="s">
        <v>1562</v>
      </c>
      <c r="Z490" t="s">
        <v>1910</v>
      </c>
      <c r="AA490" t="s">
        <v>1911</v>
      </c>
      <c r="AB490" t="s">
        <v>1873</v>
      </c>
      <c r="AC490" t="s">
        <v>100</v>
      </c>
    </row>
    <row r="491" spans="1:29">
      <c r="A491" s="2">
        <v>4</v>
      </c>
      <c r="B491" s="4">
        <v>40547</v>
      </c>
      <c r="C491" s="3">
        <v>1900246.47</v>
      </c>
      <c r="D491" s="3">
        <v>0</v>
      </c>
      <c r="E491" s="3">
        <v>56.99</v>
      </c>
      <c r="F491" s="3">
        <v>3.5209999999999999</v>
      </c>
      <c r="G491" s="3">
        <v>128.71993549999999</v>
      </c>
      <c r="H491" s="3">
        <v>5.9459999999999997</v>
      </c>
      <c r="K491" t="str">
        <v>4</v>
      </c>
      <c r="L491" t="str">
        <v>40547</v>
      </c>
      <c r="M491" t="str">
        <v>1900246.47</v>
      </c>
      <c r="N491" t="str">
        <v>0</v>
      </c>
      <c r="O491" t="str">
        <v>56.99</v>
      </c>
      <c r="P491" t="str">
        <v>3.521</v>
      </c>
      <c r="Q491" t="str">
        <v>128.7199355</v>
      </c>
      <c r="R491" t="str">
        <v>5.946</v>
      </c>
      <c r="U491" t="s">
        <v>1688</v>
      </c>
      <c r="V491" s="12" t="s">
        <v>102</v>
      </c>
      <c r="W491" t="s">
        <v>1912</v>
      </c>
      <c r="X491" t="s">
        <v>239</v>
      </c>
      <c r="Y491" t="s">
        <v>1913</v>
      </c>
      <c r="Z491" t="s">
        <v>542</v>
      </c>
      <c r="AA491" t="s">
        <v>1914</v>
      </c>
      <c r="AB491" t="s">
        <v>1873</v>
      </c>
      <c r="AC491" t="s">
        <v>102</v>
      </c>
    </row>
    <row r="492" spans="1:29">
      <c r="A492" s="2">
        <v>4</v>
      </c>
      <c r="B492" s="4">
        <v>40759</v>
      </c>
      <c r="C492" s="3">
        <v>2074953.46</v>
      </c>
      <c r="D492" s="3">
        <v>0</v>
      </c>
      <c r="E492" s="3">
        <v>62.61</v>
      </c>
      <c r="F492" s="3">
        <v>3.605</v>
      </c>
      <c r="G492" s="3">
        <v>128.82380649999999</v>
      </c>
      <c r="H492" s="3">
        <v>5.9459999999999997</v>
      </c>
      <c r="K492" t="str">
        <v>4</v>
      </c>
      <c r="L492" t="str">
        <v>40759</v>
      </c>
      <c r="M492" t="str">
        <v>2074953.46</v>
      </c>
      <c r="N492" t="str">
        <v>0</v>
      </c>
      <c r="O492" t="str">
        <v>62.61</v>
      </c>
      <c r="P492" t="str">
        <v>3.605</v>
      </c>
      <c r="Q492" t="str">
        <v>128.8238065</v>
      </c>
      <c r="R492" t="str">
        <v>5.946</v>
      </c>
      <c r="U492" t="s">
        <v>1688</v>
      </c>
      <c r="V492" s="12">
        <v>40547</v>
      </c>
      <c r="W492" t="s">
        <v>1915</v>
      </c>
      <c r="X492" t="s">
        <v>239</v>
      </c>
      <c r="Y492" t="s">
        <v>1916</v>
      </c>
      <c r="Z492" t="s">
        <v>1917</v>
      </c>
      <c r="AA492" t="s">
        <v>1918</v>
      </c>
      <c r="AB492" t="s">
        <v>1919</v>
      </c>
      <c r="AC492">
        <v>40547</v>
      </c>
    </row>
    <row r="493" spans="1:29">
      <c r="A493" s="2">
        <v>4</v>
      </c>
      <c r="B493" s="3" t="s">
        <v>106</v>
      </c>
      <c r="C493" s="3">
        <v>1960587.76</v>
      </c>
      <c r="D493" s="3">
        <v>0</v>
      </c>
      <c r="E493" s="3">
        <v>62.34</v>
      </c>
      <c r="F493" s="3">
        <v>3.7240000000000002</v>
      </c>
      <c r="G493" s="3">
        <v>128.9107333</v>
      </c>
      <c r="H493" s="3">
        <v>5.9459999999999997</v>
      </c>
      <c r="K493" t="str">
        <v>4</v>
      </c>
      <c r="L493" t="str">
        <v>15-04-2011</v>
      </c>
      <c r="M493" t="str">
        <v>1960587.76</v>
      </c>
      <c r="N493" t="str">
        <v>0</v>
      </c>
      <c r="O493" t="str">
        <v>62.34</v>
      </c>
      <c r="P493" t="str">
        <v>3.724</v>
      </c>
      <c r="Q493" t="str">
        <v>128.9107333</v>
      </c>
      <c r="R493" t="str">
        <v>5.946</v>
      </c>
      <c r="U493" t="s">
        <v>1688</v>
      </c>
      <c r="V493" s="12">
        <v>40759</v>
      </c>
      <c r="W493" t="s">
        <v>1920</v>
      </c>
      <c r="X493" t="s">
        <v>239</v>
      </c>
      <c r="Y493" t="s">
        <v>1921</v>
      </c>
      <c r="Z493" t="s">
        <v>1922</v>
      </c>
      <c r="AA493" t="s">
        <v>1923</v>
      </c>
      <c r="AB493" t="s">
        <v>1919</v>
      </c>
      <c r="AC493">
        <v>40759</v>
      </c>
    </row>
    <row r="494" spans="1:29">
      <c r="A494" s="2">
        <v>4</v>
      </c>
      <c r="B494" s="3" t="s">
        <v>108</v>
      </c>
      <c r="C494" s="3">
        <v>2220600.7599999998</v>
      </c>
      <c r="D494" s="3">
        <v>0</v>
      </c>
      <c r="E494" s="3">
        <v>68.8</v>
      </c>
      <c r="F494" s="3">
        <v>3.7810000000000001</v>
      </c>
      <c r="G494" s="3">
        <v>128.95529999999999</v>
      </c>
      <c r="H494" s="3">
        <v>5.9459999999999997</v>
      </c>
      <c r="K494" t="str">
        <v>4</v>
      </c>
      <c r="L494" t="str">
        <v>22-04-2011</v>
      </c>
      <c r="M494" t="str">
        <v>2220600.76</v>
      </c>
      <c r="N494" t="str">
        <v>0</v>
      </c>
      <c r="O494" t="str">
        <v>68.8</v>
      </c>
      <c r="P494" t="str">
        <v>3.781</v>
      </c>
      <c r="Q494" t="str">
        <v>128.9553</v>
      </c>
      <c r="R494" t="str">
        <v>5.946</v>
      </c>
      <c r="U494" t="s">
        <v>1688</v>
      </c>
      <c r="V494" s="12" t="s">
        <v>106</v>
      </c>
      <c r="W494" t="s">
        <v>1924</v>
      </c>
      <c r="X494" t="s">
        <v>239</v>
      </c>
      <c r="Y494" t="s">
        <v>1925</v>
      </c>
      <c r="Z494" t="s">
        <v>1926</v>
      </c>
      <c r="AA494" t="s">
        <v>1927</v>
      </c>
      <c r="AB494" t="s">
        <v>1919</v>
      </c>
      <c r="AC494" t="s">
        <v>106</v>
      </c>
    </row>
    <row r="495" spans="1:29">
      <c r="A495" s="2">
        <v>4</v>
      </c>
      <c r="B495" s="3" t="s">
        <v>110</v>
      </c>
      <c r="C495" s="3">
        <v>1878167.44</v>
      </c>
      <c r="D495" s="3">
        <v>0</v>
      </c>
      <c r="E495" s="3">
        <v>64.22</v>
      </c>
      <c r="F495" s="3">
        <v>3.7810000000000001</v>
      </c>
      <c r="G495" s="3">
        <v>128.99986670000001</v>
      </c>
      <c r="H495" s="3">
        <v>5.9459999999999997</v>
      </c>
      <c r="K495" t="str">
        <v>4</v>
      </c>
      <c r="L495" t="str">
        <v>29-04-2011</v>
      </c>
      <c r="M495" t="str">
        <v>1878167.44</v>
      </c>
      <c r="N495" t="str">
        <v>0</v>
      </c>
      <c r="O495" t="str">
        <v>64.22</v>
      </c>
      <c r="P495" t="str">
        <v>3.781</v>
      </c>
      <c r="Q495" t="str">
        <v>128.9998667</v>
      </c>
      <c r="R495" t="str">
        <v>5.946</v>
      </c>
      <c r="U495" t="s">
        <v>1688</v>
      </c>
      <c r="V495" s="12" t="s">
        <v>108</v>
      </c>
      <c r="W495" t="s">
        <v>1928</v>
      </c>
      <c r="X495" t="s">
        <v>239</v>
      </c>
      <c r="Y495" t="s">
        <v>1929</v>
      </c>
      <c r="Z495" t="s">
        <v>1930</v>
      </c>
      <c r="AA495" t="s">
        <v>1931</v>
      </c>
      <c r="AB495" t="s">
        <v>1919</v>
      </c>
      <c r="AC495" t="s">
        <v>108</v>
      </c>
    </row>
    <row r="496" spans="1:29">
      <c r="A496" s="2">
        <v>4</v>
      </c>
      <c r="B496" s="4">
        <v>40699</v>
      </c>
      <c r="C496" s="3">
        <v>2063682.76</v>
      </c>
      <c r="D496" s="3">
        <v>0</v>
      </c>
      <c r="E496" s="3">
        <v>63.41</v>
      </c>
      <c r="F496" s="3">
        <v>3.8660000000000001</v>
      </c>
      <c r="G496" s="3">
        <v>129.04443330000001</v>
      </c>
      <c r="H496" s="3">
        <v>5.9459999999999997</v>
      </c>
      <c r="K496" t="str">
        <v>4</v>
      </c>
      <c r="L496" t="str">
        <v>40699</v>
      </c>
      <c r="M496" t="str">
        <v>2063682.76</v>
      </c>
      <c r="N496" t="str">
        <v>0</v>
      </c>
      <c r="O496" t="str">
        <v>63.41</v>
      </c>
      <c r="P496" t="str">
        <v>3.866</v>
      </c>
      <c r="Q496" t="str">
        <v>129.0444333</v>
      </c>
      <c r="R496" t="str">
        <v>5.946</v>
      </c>
      <c r="U496" t="s">
        <v>1688</v>
      </c>
      <c r="V496" s="12" t="s">
        <v>110</v>
      </c>
      <c r="W496" t="s">
        <v>1932</v>
      </c>
      <c r="X496" t="s">
        <v>239</v>
      </c>
      <c r="Y496" t="s">
        <v>1933</v>
      </c>
      <c r="Z496" t="s">
        <v>1930</v>
      </c>
      <c r="AA496" t="s">
        <v>1934</v>
      </c>
      <c r="AB496" t="s">
        <v>1919</v>
      </c>
      <c r="AC496" t="s">
        <v>110</v>
      </c>
    </row>
    <row r="497" spans="1:29">
      <c r="A497" s="2">
        <v>4</v>
      </c>
      <c r="B497" s="3" t="s">
        <v>113</v>
      </c>
      <c r="C497" s="3">
        <v>2002362.37</v>
      </c>
      <c r="D497" s="3">
        <v>0</v>
      </c>
      <c r="E497" s="3">
        <v>70.650000000000006</v>
      </c>
      <c r="F497" s="3">
        <v>3.8719999999999999</v>
      </c>
      <c r="G497" s="3">
        <v>129.089</v>
      </c>
      <c r="H497" s="3">
        <v>5.9459999999999997</v>
      </c>
      <c r="K497" t="str">
        <v>4</v>
      </c>
      <c r="L497" t="str">
        <v>13-05-2011</v>
      </c>
      <c r="M497" t="str">
        <v>2002362.37</v>
      </c>
      <c r="N497" t="str">
        <v>0</v>
      </c>
      <c r="O497" t="str">
        <v>70.65</v>
      </c>
      <c r="P497" t="str">
        <v>3.872</v>
      </c>
      <c r="Q497" t="str">
        <v>129.089</v>
      </c>
      <c r="R497" t="str">
        <v>5.946</v>
      </c>
      <c r="U497" t="s">
        <v>1688</v>
      </c>
      <c r="V497" s="12">
        <v>40699</v>
      </c>
      <c r="W497" t="s">
        <v>1935</v>
      </c>
      <c r="X497" t="s">
        <v>239</v>
      </c>
      <c r="Y497" t="s">
        <v>1936</v>
      </c>
      <c r="Z497" t="s">
        <v>1937</v>
      </c>
      <c r="AA497" t="s">
        <v>1938</v>
      </c>
      <c r="AB497" t="s">
        <v>1919</v>
      </c>
      <c r="AC497">
        <v>40699</v>
      </c>
    </row>
    <row r="498" spans="1:29">
      <c r="A498" s="2">
        <v>4</v>
      </c>
      <c r="B498" s="3" t="s">
        <v>115</v>
      </c>
      <c r="C498" s="3">
        <v>2015563.48</v>
      </c>
      <c r="D498" s="3">
        <v>0</v>
      </c>
      <c r="E498" s="3">
        <v>70.489999999999995</v>
      </c>
      <c r="F498" s="3">
        <v>3.8809999999999998</v>
      </c>
      <c r="G498" s="3">
        <v>129.07567739999999</v>
      </c>
      <c r="H498" s="3">
        <v>5.9459999999999997</v>
      </c>
      <c r="K498" t="str">
        <v>4</v>
      </c>
      <c r="L498" t="str">
        <v>20-05-2011</v>
      </c>
      <c r="M498" t="str">
        <v>2015563.48</v>
      </c>
      <c r="N498" t="str">
        <v>0</v>
      </c>
      <c r="O498" t="str">
        <v>70.49</v>
      </c>
      <c r="P498" t="str">
        <v>3.881</v>
      </c>
      <c r="Q498" t="str">
        <v>129.0756774</v>
      </c>
      <c r="R498" t="str">
        <v>5.946</v>
      </c>
      <c r="U498" t="s">
        <v>1688</v>
      </c>
      <c r="V498" s="12" t="s">
        <v>113</v>
      </c>
      <c r="W498" t="s">
        <v>1939</v>
      </c>
      <c r="X498" t="s">
        <v>239</v>
      </c>
      <c r="Y498" t="s">
        <v>1940</v>
      </c>
      <c r="Z498" t="s">
        <v>1941</v>
      </c>
      <c r="AA498" t="s">
        <v>1942</v>
      </c>
      <c r="AB498" t="s">
        <v>1919</v>
      </c>
      <c r="AC498" t="s">
        <v>113</v>
      </c>
    </row>
    <row r="499" spans="1:29">
      <c r="A499" s="2">
        <v>4</v>
      </c>
      <c r="B499" s="3" t="s">
        <v>117</v>
      </c>
      <c r="C499" s="3">
        <v>1986597.95</v>
      </c>
      <c r="D499" s="3">
        <v>0</v>
      </c>
      <c r="E499" s="3">
        <v>73.650000000000006</v>
      </c>
      <c r="F499" s="3">
        <v>3.7709999999999999</v>
      </c>
      <c r="G499" s="3">
        <v>129.06235480000001</v>
      </c>
      <c r="H499" s="3">
        <v>5.9459999999999997</v>
      </c>
      <c r="K499" t="str">
        <v>4</v>
      </c>
      <c r="L499" t="str">
        <v>27-05-2011</v>
      </c>
      <c r="M499" t="str">
        <v>1986597.95</v>
      </c>
      <c r="N499" t="str">
        <v>0</v>
      </c>
      <c r="O499" t="str">
        <v>73.65</v>
      </c>
      <c r="P499" t="str">
        <v>3.771</v>
      </c>
      <c r="Q499" t="str">
        <v>129.0623548</v>
      </c>
      <c r="R499" t="str">
        <v>5.946</v>
      </c>
      <c r="U499" t="s">
        <v>1688</v>
      </c>
      <c r="V499" s="12" t="s">
        <v>115</v>
      </c>
      <c r="W499" t="s">
        <v>1943</v>
      </c>
      <c r="X499" t="s">
        <v>239</v>
      </c>
      <c r="Y499" t="s">
        <v>1944</v>
      </c>
      <c r="Z499" t="s">
        <v>1945</v>
      </c>
      <c r="AA499" t="s">
        <v>1946</v>
      </c>
      <c r="AB499" t="s">
        <v>1919</v>
      </c>
      <c r="AC499" t="s">
        <v>115</v>
      </c>
    </row>
    <row r="500" spans="1:29">
      <c r="A500" s="2">
        <v>4</v>
      </c>
      <c r="B500" s="4">
        <v>40608</v>
      </c>
      <c r="C500" s="3">
        <v>2065377.15</v>
      </c>
      <c r="D500" s="3">
        <v>0</v>
      </c>
      <c r="E500" s="3">
        <v>78.260000000000005</v>
      </c>
      <c r="F500" s="3">
        <v>3.6829999999999998</v>
      </c>
      <c r="G500" s="3">
        <v>129.04903229999999</v>
      </c>
      <c r="H500" s="3">
        <v>5.9459999999999997</v>
      </c>
      <c r="K500" t="str">
        <v>4</v>
      </c>
      <c r="L500" t="str">
        <v>40608</v>
      </c>
      <c r="M500" t="str">
        <v>2065377.15</v>
      </c>
      <c r="N500" t="str">
        <v>0</v>
      </c>
      <c r="O500" t="str">
        <v>78.26</v>
      </c>
      <c r="P500" t="str">
        <v>3.683</v>
      </c>
      <c r="Q500" t="str">
        <v>129.0490323</v>
      </c>
      <c r="R500" t="str">
        <v>5.946</v>
      </c>
      <c r="U500" t="s">
        <v>1688</v>
      </c>
      <c r="V500" s="12" t="s">
        <v>117</v>
      </c>
      <c r="W500" t="s">
        <v>1947</v>
      </c>
      <c r="X500" t="s">
        <v>239</v>
      </c>
      <c r="Y500" t="s">
        <v>1948</v>
      </c>
      <c r="Z500" t="s">
        <v>1949</v>
      </c>
      <c r="AA500" t="s">
        <v>1950</v>
      </c>
      <c r="AB500" t="s">
        <v>1919</v>
      </c>
      <c r="AC500" t="s">
        <v>117</v>
      </c>
    </row>
    <row r="501" spans="1:29">
      <c r="A501" s="2">
        <v>4</v>
      </c>
      <c r="B501" s="4">
        <v>40822</v>
      </c>
      <c r="C501" s="3">
        <v>2073951.38</v>
      </c>
      <c r="D501" s="3">
        <v>0</v>
      </c>
      <c r="E501" s="3">
        <v>80.05</v>
      </c>
      <c r="F501" s="3">
        <v>3.64</v>
      </c>
      <c r="G501" s="3">
        <v>129.03570970000001</v>
      </c>
      <c r="H501" s="3">
        <v>5.9459999999999997</v>
      </c>
      <c r="K501" t="str">
        <v>4</v>
      </c>
      <c r="L501" t="str">
        <v>40822</v>
      </c>
      <c r="M501" t="str">
        <v>2073951.38</v>
      </c>
      <c r="N501" t="str">
        <v>0</v>
      </c>
      <c r="O501" t="str">
        <v>80.05</v>
      </c>
      <c r="P501" t="str">
        <v>3.64</v>
      </c>
      <c r="Q501" t="str">
        <v>129.0357097</v>
      </c>
      <c r="R501" t="str">
        <v>5.946</v>
      </c>
      <c r="U501" t="s">
        <v>1688</v>
      </c>
      <c r="V501" s="12">
        <v>40608</v>
      </c>
      <c r="W501" t="s">
        <v>1951</v>
      </c>
      <c r="X501" t="s">
        <v>239</v>
      </c>
      <c r="Y501" t="s">
        <v>1952</v>
      </c>
      <c r="Z501" t="s">
        <v>1953</v>
      </c>
      <c r="AA501" t="s">
        <v>1954</v>
      </c>
      <c r="AB501" t="s">
        <v>1919</v>
      </c>
      <c r="AC501">
        <v>40608</v>
      </c>
    </row>
    <row r="502" spans="1:29">
      <c r="A502" s="2">
        <v>4</v>
      </c>
      <c r="B502" s="3" t="s">
        <v>121</v>
      </c>
      <c r="C502" s="3">
        <v>2141210.62</v>
      </c>
      <c r="D502" s="3">
        <v>0</v>
      </c>
      <c r="E502" s="3">
        <v>83.51</v>
      </c>
      <c r="F502" s="3">
        <v>3.6179999999999999</v>
      </c>
      <c r="G502" s="3">
        <v>129.04320000000001</v>
      </c>
      <c r="H502" s="3">
        <v>5.9459999999999997</v>
      </c>
      <c r="K502" t="str">
        <v>4</v>
      </c>
      <c r="L502" t="str">
        <v>17-06-2011</v>
      </c>
      <c r="M502" t="str">
        <v>2141210.62</v>
      </c>
      <c r="N502" t="str">
        <v>0</v>
      </c>
      <c r="O502" t="str">
        <v>83.51</v>
      </c>
      <c r="P502" t="str">
        <v>3.618</v>
      </c>
      <c r="Q502" t="str">
        <v>129.0432</v>
      </c>
      <c r="R502" t="str">
        <v>5.946</v>
      </c>
      <c r="U502" t="s">
        <v>1688</v>
      </c>
      <c r="V502" s="12">
        <v>40822</v>
      </c>
      <c r="W502" t="s">
        <v>1955</v>
      </c>
      <c r="X502" t="s">
        <v>239</v>
      </c>
      <c r="Y502" t="s">
        <v>1956</v>
      </c>
      <c r="Z502" t="s">
        <v>1957</v>
      </c>
      <c r="AA502" t="s">
        <v>1958</v>
      </c>
      <c r="AB502" t="s">
        <v>1919</v>
      </c>
      <c r="AC502">
        <v>40822</v>
      </c>
    </row>
    <row r="503" spans="1:29">
      <c r="A503" s="2">
        <v>4</v>
      </c>
      <c r="B503" s="3" t="s">
        <v>123</v>
      </c>
      <c r="C503" s="3">
        <v>2008344.92</v>
      </c>
      <c r="D503" s="3">
        <v>0</v>
      </c>
      <c r="E503" s="3">
        <v>81.849999999999994</v>
      </c>
      <c r="F503" s="3">
        <v>3.57</v>
      </c>
      <c r="G503" s="3">
        <v>129.06630000000001</v>
      </c>
      <c r="H503" s="3">
        <v>5.9459999999999997</v>
      </c>
      <c r="K503" t="str">
        <v>4</v>
      </c>
      <c r="L503" t="str">
        <v>24-06-2011</v>
      </c>
      <c r="M503" t="str">
        <v>2008344.92</v>
      </c>
      <c r="N503" t="str">
        <v>0</v>
      </c>
      <c r="O503" t="str">
        <v>81.85</v>
      </c>
      <c r="P503" t="str">
        <v>3.57</v>
      </c>
      <c r="Q503" t="str">
        <v>129.0663</v>
      </c>
      <c r="R503" t="str">
        <v>5.946</v>
      </c>
      <c r="U503" t="s">
        <v>1688</v>
      </c>
      <c r="V503" s="12" t="s">
        <v>121</v>
      </c>
      <c r="W503" t="s">
        <v>1959</v>
      </c>
      <c r="X503" t="s">
        <v>239</v>
      </c>
      <c r="Y503" t="s">
        <v>1960</v>
      </c>
      <c r="Z503" t="s">
        <v>1961</v>
      </c>
      <c r="AA503" t="s">
        <v>1962</v>
      </c>
      <c r="AB503" t="s">
        <v>1919</v>
      </c>
      <c r="AC503" t="s">
        <v>121</v>
      </c>
    </row>
    <row r="504" spans="1:29">
      <c r="A504" s="2">
        <v>4</v>
      </c>
      <c r="B504" s="4">
        <v>40550</v>
      </c>
      <c r="C504" s="3">
        <v>2051533.53</v>
      </c>
      <c r="D504" s="3">
        <v>0</v>
      </c>
      <c r="E504" s="3">
        <v>84.54</v>
      </c>
      <c r="F504" s="3">
        <v>3.504</v>
      </c>
      <c r="G504" s="3">
        <v>129.08940000000001</v>
      </c>
      <c r="H504" s="3">
        <v>5.6440000000000001</v>
      </c>
      <c r="K504" t="str">
        <v>4</v>
      </c>
      <c r="L504" t="str">
        <v>40550</v>
      </c>
      <c r="M504" t="str">
        <v>2051533.53</v>
      </c>
      <c r="N504" t="str">
        <v>0</v>
      </c>
      <c r="O504" t="str">
        <v>84.54</v>
      </c>
      <c r="P504" t="str">
        <v>3.504</v>
      </c>
      <c r="Q504" t="str">
        <v>129.0894</v>
      </c>
      <c r="R504" t="str">
        <v>5.644</v>
      </c>
      <c r="U504" t="s">
        <v>1688</v>
      </c>
      <c r="V504" s="12" t="s">
        <v>123</v>
      </c>
      <c r="W504" t="s">
        <v>1963</v>
      </c>
      <c r="X504" t="s">
        <v>239</v>
      </c>
      <c r="Y504" t="s">
        <v>1964</v>
      </c>
      <c r="Z504" t="s">
        <v>1965</v>
      </c>
      <c r="AA504" t="s">
        <v>1966</v>
      </c>
      <c r="AB504" t="s">
        <v>1919</v>
      </c>
      <c r="AC504" t="s">
        <v>123</v>
      </c>
    </row>
    <row r="505" spans="1:29">
      <c r="A505" s="2">
        <v>4</v>
      </c>
      <c r="B505" s="4">
        <v>40762</v>
      </c>
      <c r="C505" s="3">
        <v>2066541.86</v>
      </c>
      <c r="D505" s="3">
        <v>0</v>
      </c>
      <c r="E505" s="3">
        <v>84.59</v>
      </c>
      <c r="F505" s="3">
        <v>3.4689999999999999</v>
      </c>
      <c r="G505" s="3">
        <v>129.11250000000001</v>
      </c>
      <c r="H505" s="3">
        <v>5.6440000000000001</v>
      </c>
      <c r="K505" t="str">
        <v>4</v>
      </c>
      <c r="L505" t="str">
        <v>40762</v>
      </c>
      <c r="M505" t="str">
        <v>2066541.86</v>
      </c>
      <c r="N505" t="str">
        <v>0</v>
      </c>
      <c r="O505" t="str">
        <v>84.59</v>
      </c>
      <c r="P505" t="str">
        <v>3.469</v>
      </c>
      <c r="Q505" t="str">
        <v>129.1125</v>
      </c>
      <c r="R505" t="str">
        <v>5.644</v>
      </c>
      <c r="U505" t="s">
        <v>1688</v>
      </c>
      <c r="V505" s="12">
        <v>40550</v>
      </c>
      <c r="W505" t="s">
        <v>1967</v>
      </c>
      <c r="X505" t="s">
        <v>239</v>
      </c>
      <c r="Y505" t="s">
        <v>1968</v>
      </c>
      <c r="Z505" t="s">
        <v>1969</v>
      </c>
      <c r="AA505" t="s">
        <v>1970</v>
      </c>
      <c r="AB505" t="s">
        <v>1971</v>
      </c>
      <c r="AC505">
        <v>40550</v>
      </c>
    </row>
    <row r="506" spans="1:29">
      <c r="A506" s="2">
        <v>4</v>
      </c>
      <c r="B506" s="3" t="s">
        <v>127</v>
      </c>
      <c r="C506" s="3">
        <v>2049046.95</v>
      </c>
      <c r="D506" s="3">
        <v>0</v>
      </c>
      <c r="E506" s="3">
        <v>83.27</v>
      </c>
      <c r="F506" s="3">
        <v>3.5630000000000002</v>
      </c>
      <c r="G506" s="3">
        <v>129.13383870000001</v>
      </c>
      <c r="H506" s="3">
        <v>5.6440000000000001</v>
      </c>
      <c r="K506" t="str">
        <v>4</v>
      </c>
      <c r="L506" t="str">
        <v>15-07-2011</v>
      </c>
      <c r="M506" t="str">
        <v>2049046.95</v>
      </c>
      <c r="N506" t="str">
        <v>0</v>
      </c>
      <c r="O506" t="str">
        <v>83.27</v>
      </c>
      <c r="P506" t="str">
        <v>3.563</v>
      </c>
      <c r="Q506" t="str">
        <v>129.1338387</v>
      </c>
      <c r="R506" t="str">
        <v>5.644</v>
      </c>
      <c r="U506" t="s">
        <v>1688</v>
      </c>
      <c r="V506" s="12">
        <v>40762</v>
      </c>
      <c r="W506" t="s">
        <v>1972</v>
      </c>
      <c r="X506" t="s">
        <v>239</v>
      </c>
      <c r="Y506" t="s">
        <v>1973</v>
      </c>
      <c r="Z506" t="s">
        <v>1974</v>
      </c>
      <c r="AA506" t="s">
        <v>1975</v>
      </c>
      <c r="AB506" t="s">
        <v>1971</v>
      </c>
      <c r="AC506">
        <v>40762</v>
      </c>
    </row>
    <row r="507" spans="1:29">
      <c r="A507" s="2">
        <v>4</v>
      </c>
      <c r="B507" s="3" t="s">
        <v>129</v>
      </c>
      <c r="C507" s="3">
        <v>2036231.39</v>
      </c>
      <c r="D507" s="3">
        <v>0</v>
      </c>
      <c r="E507" s="3">
        <v>82.84</v>
      </c>
      <c r="F507" s="3">
        <v>3.6269999999999998</v>
      </c>
      <c r="G507" s="3">
        <v>129.1507742</v>
      </c>
      <c r="H507" s="3">
        <v>5.6440000000000001</v>
      </c>
      <c r="K507" t="str">
        <v>4</v>
      </c>
      <c r="L507" t="str">
        <v>22-07-2011</v>
      </c>
      <c r="M507" t="str">
        <v>2036231.39</v>
      </c>
      <c r="N507" t="str">
        <v>0</v>
      </c>
      <c r="O507" t="str">
        <v>82.84</v>
      </c>
      <c r="P507" t="str">
        <v>3.627</v>
      </c>
      <c r="Q507" t="str">
        <v>129.1507742</v>
      </c>
      <c r="R507" t="str">
        <v>5.644</v>
      </c>
      <c r="U507" t="s">
        <v>1688</v>
      </c>
      <c r="V507" s="12" t="s">
        <v>127</v>
      </c>
      <c r="W507" t="s">
        <v>1976</v>
      </c>
      <c r="X507" t="s">
        <v>239</v>
      </c>
      <c r="Y507" t="s">
        <v>1977</v>
      </c>
      <c r="Z507" t="s">
        <v>1978</v>
      </c>
      <c r="AA507" t="s">
        <v>1979</v>
      </c>
      <c r="AB507" t="s">
        <v>1971</v>
      </c>
      <c r="AC507" t="s">
        <v>127</v>
      </c>
    </row>
    <row r="508" spans="1:29">
      <c r="A508" s="2">
        <v>4</v>
      </c>
      <c r="B508" s="3" t="s">
        <v>131</v>
      </c>
      <c r="C508" s="3">
        <v>1989674.07</v>
      </c>
      <c r="D508" s="3">
        <v>0</v>
      </c>
      <c r="E508" s="3">
        <v>84.36</v>
      </c>
      <c r="F508" s="3">
        <v>3.6589999999999998</v>
      </c>
      <c r="G508" s="3">
        <v>129.16770969999999</v>
      </c>
      <c r="H508" s="3">
        <v>5.6440000000000001</v>
      </c>
      <c r="K508" t="str">
        <v>4</v>
      </c>
      <c r="L508" t="str">
        <v>29-07-2011</v>
      </c>
      <c r="M508" t="str">
        <v>1989674.07</v>
      </c>
      <c r="N508" t="str">
        <v>0</v>
      </c>
      <c r="O508" t="str">
        <v>84.36</v>
      </c>
      <c r="P508" t="str">
        <v>3.659</v>
      </c>
      <c r="Q508" t="str">
        <v>129.1677097</v>
      </c>
      <c r="R508" t="str">
        <v>5.644</v>
      </c>
      <c r="U508" t="s">
        <v>1688</v>
      </c>
      <c r="V508" s="12" t="s">
        <v>129</v>
      </c>
      <c r="W508" t="s">
        <v>1980</v>
      </c>
      <c r="X508" t="s">
        <v>239</v>
      </c>
      <c r="Y508" t="s">
        <v>1981</v>
      </c>
      <c r="Z508" t="s">
        <v>1982</v>
      </c>
      <c r="AA508" t="s">
        <v>1983</v>
      </c>
      <c r="AB508" t="s">
        <v>1971</v>
      </c>
      <c r="AC508" t="s">
        <v>129</v>
      </c>
    </row>
    <row r="509" spans="1:29">
      <c r="A509" s="2">
        <v>4</v>
      </c>
      <c r="B509" s="4">
        <v>40671</v>
      </c>
      <c r="C509" s="3">
        <v>2160057.39</v>
      </c>
      <c r="D509" s="3">
        <v>0</v>
      </c>
      <c r="E509" s="3">
        <v>86.09</v>
      </c>
      <c r="F509" s="3">
        <v>3.6619999999999999</v>
      </c>
      <c r="G509" s="3">
        <v>129.18464520000001</v>
      </c>
      <c r="H509" s="3">
        <v>5.6440000000000001</v>
      </c>
      <c r="K509" t="str">
        <v>4</v>
      </c>
      <c r="L509" t="str">
        <v>40671</v>
      </c>
      <c r="M509" t="str">
        <v>2160057.39</v>
      </c>
      <c r="N509" t="str">
        <v>0</v>
      </c>
      <c r="O509" t="str">
        <v>86.09</v>
      </c>
      <c r="P509" t="str">
        <v>3.662</v>
      </c>
      <c r="Q509" t="str">
        <v>129.1846452</v>
      </c>
      <c r="R509" t="str">
        <v>5.644</v>
      </c>
      <c r="U509" t="s">
        <v>1688</v>
      </c>
      <c r="V509" s="12" t="s">
        <v>131</v>
      </c>
      <c r="W509" t="s">
        <v>1984</v>
      </c>
      <c r="X509" t="s">
        <v>239</v>
      </c>
      <c r="Y509" t="s">
        <v>1985</v>
      </c>
      <c r="Z509" t="s">
        <v>1986</v>
      </c>
      <c r="AA509" t="s">
        <v>1987</v>
      </c>
      <c r="AB509" t="s">
        <v>1971</v>
      </c>
      <c r="AC509" t="s">
        <v>131</v>
      </c>
    </row>
    <row r="510" spans="1:29">
      <c r="A510" s="2">
        <v>4</v>
      </c>
      <c r="B510" s="4">
        <v>40885</v>
      </c>
      <c r="C510" s="3">
        <v>2105668.7400000002</v>
      </c>
      <c r="D510" s="3">
        <v>0</v>
      </c>
      <c r="E510" s="3">
        <v>82.98</v>
      </c>
      <c r="F510" s="3">
        <v>3.617</v>
      </c>
      <c r="G510" s="3">
        <v>129.2015806</v>
      </c>
      <c r="H510" s="3">
        <v>5.6440000000000001</v>
      </c>
      <c r="K510" t="str">
        <v>4</v>
      </c>
      <c r="L510" t="str">
        <v>40885</v>
      </c>
      <c r="M510" t="str">
        <v>2105668.74</v>
      </c>
      <c r="N510" t="str">
        <v>0</v>
      </c>
      <c r="O510" t="str">
        <v>82.98</v>
      </c>
      <c r="P510" t="str">
        <v>3.617</v>
      </c>
      <c r="Q510" t="str">
        <v>129.2015806</v>
      </c>
      <c r="R510" t="str">
        <v>5.644</v>
      </c>
      <c r="U510" t="s">
        <v>1688</v>
      </c>
      <c r="V510" s="12">
        <v>40671</v>
      </c>
      <c r="W510" t="s">
        <v>1988</v>
      </c>
      <c r="X510" t="s">
        <v>239</v>
      </c>
      <c r="Y510" t="s">
        <v>1989</v>
      </c>
      <c r="Z510" t="s">
        <v>1990</v>
      </c>
      <c r="AA510" t="s">
        <v>1991</v>
      </c>
      <c r="AB510" t="s">
        <v>1971</v>
      </c>
      <c r="AC510">
        <v>40671</v>
      </c>
    </row>
    <row r="511" spans="1:29">
      <c r="A511" s="2">
        <v>4</v>
      </c>
      <c r="B511" s="3" t="s">
        <v>135</v>
      </c>
      <c r="C511" s="3">
        <v>2232892.1</v>
      </c>
      <c r="D511" s="3">
        <v>0</v>
      </c>
      <c r="E511" s="3">
        <v>82.77</v>
      </c>
      <c r="F511" s="3">
        <v>3.55</v>
      </c>
      <c r="G511" s="3">
        <v>129.24058059999999</v>
      </c>
      <c r="H511" s="3">
        <v>5.6440000000000001</v>
      </c>
      <c r="K511" t="str">
        <v>4</v>
      </c>
      <c r="L511" t="str">
        <v>19-08-2011</v>
      </c>
      <c r="M511" t="str">
        <v>2232892.1</v>
      </c>
      <c r="N511" t="str">
        <v>0</v>
      </c>
      <c r="O511" t="str">
        <v>82.77</v>
      </c>
      <c r="P511" t="str">
        <v>3.55</v>
      </c>
      <c r="Q511" t="str">
        <v>129.2405806</v>
      </c>
      <c r="R511" t="str">
        <v>5.644</v>
      </c>
      <c r="U511" t="s">
        <v>1688</v>
      </c>
      <c r="V511" s="12">
        <v>40885</v>
      </c>
      <c r="W511" t="s">
        <v>1992</v>
      </c>
      <c r="X511" t="s">
        <v>239</v>
      </c>
      <c r="Y511" t="s">
        <v>1993</v>
      </c>
      <c r="Z511" t="s">
        <v>803</v>
      </c>
      <c r="AA511" t="s">
        <v>1994</v>
      </c>
      <c r="AB511" t="s">
        <v>1971</v>
      </c>
      <c r="AC511">
        <v>40885</v>
      </c>
    </row>
    <row r="512" spans="1:29">
      <c r="A512" s="2">
        <v>4</v>
      </c>
      <c r="B512" s="3" t="s">
        <v>137</v>
      </c>
      <c r="C512" s="3">
        <v>1988490.21</v>
      </c>
      <c r="D512" s="3">
        <v>0</v>
      </c>
      <c r="E512" s="3">
        <v>81.47</v>
      </c>
      <c r="F512" s="3">
        <v>3.5230000000000001</v>
      </c>
      <c r="G512" s="3">
        <v>129.28325810000001</v>
      </c>
      <c r="H512" s="3">
        <v>5.6440000000000001</v>
      </c>
      <c r="K512" t="str">
        <v>4</v>
      </c>
      <c r="L512" t="str">
        <v>26-08-2011</v>
      </c>
      <c r="M512" t="str">
        <v>1988490.21</v>
      </c>
      <c r="N512" t="str">
        <v>0</v>
      </c>
      <c r="O512" t="str">
        <v>81.47</v>
      </c>
      <c r="P512" t="str">
        <v>3.523</v>
      </c>
      <c r="Q512" t="str">
        <v>129.2832581</v>
      </c>
      <c r="R512" t="str">
        <v>5.644</v>
      </c>
      <c r="U512" t="s">
        <v>1688</v>
      </c>
      <c r="V512" s="12" t="s">
        <v>135</v>
      </c>
      <c r="W512" t="s">
        <v>1995</v>
      </c>
      <c r="X512" t="s">
        <v>239</v>
      </c>
      <c r="Y512" t="s">
        <v>1996</v>
      </c>
      <c r="Z512" t="s">
        <v>1997</v>
      </c>
      <c r="AA512" t="s">
        <v>1998</v>
      </c>
      <c r="AB512" t="s">
        <v>1971</v>
      </c>
      <c r="AC512" t="s">
        <v>135</v>
      </c>
    </row>
    <row r="513" spans="1:29">
      <c r="A513" s="2">
        <v>4</v>
      </c>
      <c r="B513" s="4">
        <v>40583</v>
      </c>
      <c r="C513" s="3">
        <v>2078420.31</v>
      </c>
      <c r="D513" s="3">
        <v>0</v>
      </c>
      <c r="E513" s="3">
        <v>77.989999999999995</v>
      </c>
      <c r="F513" s="3">
        <v>3.5329999999999999</v>
      </c>
      <c r="G513" s="3">
        <v>129.32593550000001</v>
      </c>
      <c r="H513" s="3">
        <v>5.6440000000000001</v>
      </c>
      <c r="K513" t="str">
        <v>4</v>
      </c>
      <c r="L513" t="str">
        <v>40583</v>
      </c>
      <c r="M513" t="str">
        <v>2078420.31</v>
      </c>
      <c r="N513" t="str">
        <v>0</v>
      </c>
      <c r="O513" t="str">
        <v>77.99</v>
      </c>
      <c r="P513" t="str">
        <v>3.533</v>
      </c>
      <c r="Q513" t="str">
        <v>129.3259355</v>
      </c>
      <c r="R513" t="str">
        <v>5.644</v>
      </c>
      <c r="U513" t="s">
        <v>1688</v>
      </c>
      <c r="V513" s="12" t="s">
        <v>137</v>
      </c>
      <c r="W513" t="s">
        <v>1999</v>
      </c>
      <c r="X513" t="s">
        <v>239</v>
      </c>
      <c r="Y513" t="s">
        <v>2000</v>
      </c>
      <c r="Z513" t="s">
        <v>570</v>
      </c>
      <c r="AA513" t="s">
        <v>2001</v>
      </c>
      <c r="AB513" t="s">
        <v>1971</v>
      </c>
      <c r="AC513" t="s">
        <v>137</v>
      </c>
    </row>
    <row r="514" spans="1:29">
      <c r="A514" s="2">
        <v>4</v>
      </c>
      <c r="B514" s="4">
        <v>40795</v>
      </c>
      <c r="C514" s="3">
        <v>2093139.01</v>
      </c>
      <c r="D514" s="3">
        <v>1</v>
      </c>
      <c r="E514" s="3">
        <v>73.34</v>
      </c>
      <c r="F514" s="3">
        <v>3.5539999999999998</v>
      </c>
      <c r="G514" s="3">
        <v>129.36861289999999</v>
      </c>
      <c r="H514" s="3">
        <v>5.6440000000000001</v>
      </c>
      <c r="K514" t="str">
        <v>4</v>
      </c>
      <c r="L514" t="str">
        <v>40795</v>
      </c>
      <c r="M514" t="str">
        <v>2093139.01</v>
      </c>
      <c r="N514" t="str">
        <v>1</v>
      </c>
      <c r="O514" t="str">
        <v>73.34</v>
      </c>
      <c r="P514" t="str">
        <v>3.554</v>
      </c>
      <c r="Q514" t="str">
        <v>129.3686129</v>
      </c>
      <c r="R514" t="str">
        <v>5.644</v>
      </c>
      <c r="U514" t="s">
        <v>1688</v>
      </c>
      <c r="V514" s="12">
        <v>40583</v>
      </c>
      <c r="W514" t="s">
        <v>2002</v>
      </c>
      <c r="X514" t="s">
        <v>239</v>
      </c>
      <c r="Y514" t="s">
        <v>2003</v>
      </c>
      <c r="Z514" t="s">
        <v>574</v>
      </c>
      <c r="AA514" t="s">
        <v>2004</v>
      </c>
      <c r="AB514" t="s">
        <v>1971</v>
      </c>
      <c r="AC514">
        <v>40583</v>
      </c>
    </row>
    <row r="515" spans="1:29">
      <c r="A515" s="2">
        <v>4</v>
      </c>
      <c r="B515" s="3" t="s">
        <v>141</v>
      </c>
      <c r="C515" s="3">
        <v>2075577.33</v>
      </c>
      <c r="D515" s="3">
        <v>0</v>
      </c>
      <c r="E515" s="3">
        <v>72.760000000000005</v>
      </c>
      <c r="F515" s="3">
        <v>3.532</v>
      </c>
      <c r="G515" s="3">
        <v>129.4306</v>
      </c>
      <c r="H515" s="3">
        <v>5.6440000000000001</v>
      </c>
      <c r="K515" t="str">
        <v>4</v>
      </c>
      <c r="L515" t="str">
        <v>16-09-2011</v>
      </c>
      <c r="M515" t="str">
        <v>2075577.33</v>
      </c>
      <c r="N515" t="str">
        <v>0</v>
      </c>
      <c r="O515" t="str">
        <v>72.76</v>
      </c>
      <c r="P515" t="str">
        <v>3.532</v>
      </c>
      <c r="Q515" t="str">
        <v>129.4306</v>
      </c>
      <c r="R515" t="str">
        <v>5.644</v>
      </c>
      <c r="U515" t="s">
        <v>1688</v>
      </c>
      <c r="V515" s="12">
        <v>40795</v>
      </c>
      <c r="W515" t="s">
        <v>2005</v>
      </c>
      <c r="X515" t="s">
        <v>237</v>
      </c>
      <c r="Y515" t="s">
        <v>2006</v>
      </c>
      <c r="Z515" t="s">
        <v>566</v>
      </c>
      <c r="AA515" t="s">
        <v>2007</v>
      </c>
      <c r="AB515" t="s">
        <v>1971</v>
      </c>
      <c r="AC515">
        <v>40795</v>
      </c>
    </row>
    <row r="516" spans="1:29">
      <c r="A516" s="2">
        <v>4</v>
      </c>
      <c r="B516" s="3" t="s">
        <v>143</v>
      </c>
      <c r="C516" s="3">
        <v>2031406.41</v>
      </c>
      <c r="D516" s="3">
        <v>0</v>
      </c>
      <c r="E516" s="3">
        <v>69.23</v>
      </c>
      <c r="F516" s="3">
        <v>3.4729999999999999</v>
      </c>
      <c r="G516" s="3">
        <v>129.51833329999999</v>
      </c>
      <c r="H516" s="3">
        <v>5.6440000000000001</v>
      </c>
      <c r="K516" t="str">
        <v>4</v>
      </c>
      <c r="L516" t="str">
        <v>23-09-2011</v>
      </c>
      <c r="M516" t="str">
        <v>2031406.41</v>
      </c>
      <c r="N516" t="str">
        <v>0</v>
      </c>
      <c r="O516" t="str">
        <v>69.23</v>
      </c>
      <c r="P516" t="str">
        <v>3.473</v>
      </c>
      <c r="Q516" t="str">
        <v>129.5183333</v>
      </c>
      <c r="R516" t="str">
        <v>5.644</v>
      </c>
      <c r="U516" t="s">
        <v>1688</v>
      </c>
      <c r="V516" s="12" t="s">
        <v>141</v>
      </c>
      <c r="W516" t="s">
        <v>2008</v>
      </c>
      <c r="X516" t="s">
        <v>239</v>
      </c>
      <c r="Y516" t="s">
        <v>2009</v>
      </c>
      <c r="Z516" t="s">
        <v>2010</v>
      </c>
      <c r="AA516" t="s">
        <v>2011</v>
      </c>
      <c r="AB516" t="s">
        <v>1971</v>
      </c>
      <c r="AC516" t="s">
        <v>141</v>
      </c>
    </row>
    <row r="517" spans="1:29">
      <c r="A517" s="2">
        <v>4</v>
      </c>
      <c r="B517" s="3" t="s">
        <v>145</v>
      </c>
      <c r="C517" s="3">
        <v>1929486.63</v>
      </c>
      <c r="D517" s="3">
        <v>0</v>
      </c>
      <c r="E517" s="3">
        <v>72.150000000000006</v>
      </c>
      <c r="F517" s="3">
        <v>3.371</v>
      </c>
      <c r="G517" s="3">
        <v>129.60606670000001</v>
      </c>
      <c r="H517" s="3">
        <v>5.6440000000000001</v>
      </c>
      <c r="K517" t="str">
        <v>4</v>
      </c>
      <c r="L517" t="str">
        <v>30-09-2011</v>
      </c>
      <c r="M517" t="str">
        <v>1929486.63</v>
      </c>
      <c r="N517" t="str">
        <v>0</v>
      </c>
      <c r="O517" t="str">
        <v>72.15</v>
      </c>
      <c r="P517" t="str">
        <v>3.371</v>
      </c>
      <c r="Q517" t="str">
        <v>129.6060667</v>
      </c>
      <c r="R517" t="str">
        <v>5.644</v>
      </c>
      <c r="U517" t="s">
        <v>1688</v>
      </c>
      <c r="V517" s="12" t="s">
        <v>143</v>
      </c>
      <c r="W517" t="s">
        <v>2012</v>
      </c>
      <c r="X517" t="s">
        <v>239</v>
      </c>
      <c r="Y517" t="s">
        <v>2013</v>
      </c>
      <c r="Z517" t="s">
        <v>481</v>
      </c>
      <c r="AA517" t="s">
        <v>2014</v>
      </c>
      <c r="AB517" t="s">
        <v>1971</v>
      </c>
      <c r="AC517" t="s">
        <v>143</v>
      </c>
    </row>
    <row r="518" spans="1:29">
      <c r="A518" s="2">
        <v>4</v>
      </c>
      <c r="B518" s="4">
        <v>40734</v>
      </c>
      <c r="C518" s="3">
        <v>2166737.65</v>
      </c>
      <c r="D518" s="3">
        <v>0</v>
      </c>
      <c r="E518" s="3">
        <v>65.790000000000006</v>
      </c>
      <c r="F518" s="3">
        <v>3.2989999999999999</v>
      </c>
      <c r="G518" s="3">
        <v>129.69380000000001</v>
      </c>
      <c r="H518" s="3">
        <v>5.1429999999999998</v>
      </c>
      <c r="K518" t="str">
        <v>4</v>
      </c>
      <c r="L518" t="str">
        <v>40734</v>
      </c>
      <c r="M518" t="str">
        <v>2166737.65</v>
      </c>
      <c r="N518" t="str">
        <v>0</v>
      </c>
      <c r="O518" t="str">
        <v>65.79</v>
      </c>
      <c r="P518" t="str">
        <v>3.299</v>
      </c>
      <c r="Q518" t="str">
        <v>129.6938</v>
      </c>
      <c r="R518" t="str">
        <v>5.143</v>
      </c>
      <c r="U518" t="s">
        <v>1688</v>
      </c>
      <c r="V518" s="12" t="s">
        <v>145</v>
      </c>
      <c r="W518" t="s">
        <v>2015</v>
      </c>
      <c r="X518" t="s">
        <v>239</v>
      </c>
      <c r="Y518" t="s">
        <v>2016</v>
      </c>
      <c r="Z518" t="s">
        <v>2017</v>
      </c>
      <c r="AA518" t="s">
        <v>2018</v>
      </c>
      <c r="AB518" t="s">
        <v>1971</v>
      </c>
      <c r="AC518" t="s">
        <v>145</v>
      </c>
    </row>
    <row r="519" spans="1:29">
      <c r="A519" s="2">
        <v>4</v>
      </c>
      <c r="B519" s="3" t="s">
        <v>148</v>
      </c>
      <c r="C519" s="3">
        <v>2074548.85</v>
      </c>
      <c r="D519" s="3">
        <v>0</v>
      </c>
      <c r="E519" s="3">
        <v>63.75</v>
      </c>
      <c r="F519" s="3">
        <v>3.2829999999999999</v>
      </c>
      <c r="G519" s="3">
        <v>129.77064519999999</v>
      </c>
      <c r="H519" s="3">
        <v>5.1429999999999998</v>
      </c>
      <c r="K519" t="str">
        <v>4</v>
      </c>
      <c r="L519" t="str">
        <v>14-10-2011</v>
      </c>
      <c r="M519" t="str">
        <v>2074548.85</v>
      </c>
      <c r="N519" t="str">
        <v>0</v>
      </c>
      <c r="O519" t="str">
        <v>63.75</v>
      </c>
      <c r="P519" t="str">
        <v>3.283</v>
      </c>
      <c r="Q519" t="str">
        <v>129.7706452</v>
      </c>
      <c r="R519" t="str">
        <v>5.143</v>
      </c>
      <c r="U519" t="s">
        <v>1688</v>
      </c>
      <c r="V519" s="12">
        <v>40734</v>
      </c>
      <c r="W519" t="s">
        <v>2019</v>
      </c>
      <c r="X519" t="s">
        <v>239</v>
      </c>
      <c r="Y519" t="s">
        <v>2020</v>
      </c>
      <c r="Z519" t="s">
        <v>2021</v>
      </c>
      <c r="AA519" t="s">
        <v>2022</v>
      </c>
      <c r="AB519" t="s">
        <v>2023</v>
      </c>
      <c r="AC519">
        <v>40734</v>
      </c>
    </row>
    <row r="520" spans="1:29">
      <c r="A520" s="2">
        <v>4</v>
      </c>
      <c r="B520" s="3" t="s">
        <v>150</v>
      </c>
      <c r="C520" s="3">
        <v>2207742.13</v>
      </c>
      <c r="D520" s="3">
        <v>0</v>
      </c>
      <c r="E520" s="3">
        <v>64.790000000000006</v>
      </c>
      <c r="F520" s="3">
        <v>3.3610000000000002</v>
      </c>
      <c r="G520" s="3">
        <v>129.78216130000001</v>
      </c>
      <c r="H520" s="3">
        <v>5.1429999999999998</v>
      </c>
      <c r="K520" t="str">
        <v>4</v>
      </c>
      <c r="L520" t="str">
        <v>21-10-2011</v>
      </c>
      <c r="M520" t="str">
        <v>2207742.13</v>
      </c>
      <c r="N520" t="str">
        <v>0</v>
      </c>
      <c r="O520" t="str">
        <v>64.79</v>
      </c>
      <c r="P520" t="str">
        <v>3.361</v>
      </c>
      <c r="Q520" t="str">
        <v>129.7821613</v>
      </c>
      <c r="R520" t="str">
        <v>5.143</v>
      </c>
      <c r="U520" t="s">
        <v>1688</v>
      </c>
      <c r="V520" s="12" t="s">
        <v>148</v>
      </c>
      <c r="W520" t="s">
        <v>2024</v>
      </c>
      <c r="X520" t="s">
        <v>239</v>
      </c>
      <c r="Y520" t="s">
        <v>2025</v>
      </c>
      <c r="Z520" t="s">
        <v>2026</v>
      </c>
      <c r="AA520" t="s">
        <v>2027</v>
      </c>
      <c r="AB520" t="s">
        <v>2023</v>
      </c>
      <c r="AC520" t="s">
        <v>148</v>
      </c>
    </row>
    <row r="521" spans="1:29">
      <c r="A521" s="2">
        <v>4</v>
      </c>
      <c r="B521" s="3" t="s">
        <v>152</v>
      </c>
      <c r="C521" s="3">
        <v>2151659.59</v>
      </c>
      <c r="D521" s="3">
        <v>0</v>
      </c>
      <c r="E521" s="3">
        <v>55.31</v>
      </c>
      <c r="F521" s="3">
        <v>3.3620000000000001</v>
      </c>
      <c r="G521" s="3">
        <v>129.79367740000001</v>
      </c>
      <c r="H521" s="3">
        <v>5.1429999999999998</v>
      </c>
      <c r="K521" t="str">
        <v>4</v>
      </c>
      <c r="L521" t="str">
        <v>28-10-2011</v>
      </c>
      <c r="M521" t="str">
        <v>2151659.59</v>
      </c>
      <c r="N521" t="str">
        <v>0</v>
      </c>
      <c r="O521" t="str">
        <v>55.31</v>
      </c>
      <c r="P521" t="str">
        <v>3.362</v>
      </c>
      <c r="Q521" t="str">
        <v>129.7936774</v>
      </c>
      <c r="R521" t="str">
        <v>5.143</v>
      </c>
      <c r="U521" t="s">
        <v>1688</v>
      </c>
      <c r="V521" s="12" t="s">
        <v>150</v>
      </c>
      <c r="W521" t="s">
        <v>2028</v>
      </c>
      <c r="X521" t="s">
        <v>239</v>
      </c>
      <c r="Y521" t="s">
        <v>2029</v>
      </c>
      <c r="Z521" t="s">
        <v>2030</v>
      </c>
      <c r="AA521" t="s">
        <v>2031</v>
      </c>
      <c r="AB521" t="s">
        <v>2023</v>
      </c>
      <c r="AC521" t="s">
        <v>150</v>
      </c>
    </row>
    <row r="522" spans="1:29">
      <c r="A522" s="2">
        <v>4</v>
      </c>
      <c r="B522" s="4">
        <v>40644</v>
      </c>
      <c r="C522" s="3">
        <v>2281217.31</v>
      </c>
      <c r="D522" s="3">
        <v>0</v>
      </c>
      <c r="E522" s="3">
        <v>49.86</v>
      </c>
      <c r="F522" s="3">
        <v>3.3220000000000001</v>
      </c>
      <c r="G522" s="3">
        <v>129.8051935</v>
      </c>
      <c r="H522" s="3">
        <v>5.1429999999999998</v>
      </c>
      <c r="K522" t="str">
        <v>4</v>
      </c>
      <c r="L522" t="str">
        <v>40644</v>
      </c>
      <c r="M522" t="str">
        <v>2281217.31</v>
      </c>
      <c r="N522" t="str">
        <v>0</v>
      </c>
      <c r="O522" t="str">
        <v>49.86</v>
      </c>
      <c r="P522" t="str">
        <v>3.322</v>
      </c>
      <c r="Q522" t="str">
        <v>129.8051935</v>
      </c>
      <c r="R522" t="str">
        <v>5.143</v>
      </c>
      <c r="U522" t="s">
        <v>1688</v>
      </c>
      <c r="V522" s="12" t="s">
        <v>152</v>
      </c>
      <c r="W522" t="s">
        <v>2032</v>
      </c>
      <c r="X522" t="s">
        <v>239</v>
      </c>
      <c r="Y522" t="s">
        <v>2033</v>
      </c>
      <c r="Z522" t="s">
        <v>2034</v>
      </c>
      <c r="AA522" t="s">
        <v>2035</v>
      </c>
      <c r="AB522" t="s">
        <v>2023</v>
      </c>
      <c r="AC522" t="s">
        <v>152</v>
      </c>
    </row>
    <row r="523" spans="1:29">
      <c r="A523" s="2">
        <v>4</v>
      </c>
      <c r="B523" s="4">
        <v>40858</v>
      </c>
      <c r="C523" s="3">
        <v>2203028.96</v>
      </c>
      <c r="D523" s="3">
        <v>0</v>
      </c>
      <c r="E523" s="3">
        <v>47.12</v>
      </c>
      <c r="F523" s="3">
        <v>3.286</v>
      </c>
      <c r="G523" s="3">
        <v>129.81670969999999</v>
      </c>
      <c r="H523" s="3">
        <v>5.1429999999999998</v>
      </c>
      <c r="K523" t="str">
        <v>4</v>
      </c>
      <c r="L523" t="str">
        <v>40858</v>
      </c>
      <c r="M523" t="str">
        <v>2203028.96</v>
      </c>
      <c r="N523" t="str">
        <v>0</v>
      </c>
      <c r="O523" t="str">
        <v>47.12</v>
      </c>
      <c r="P523" t="str">
        <v>3.286</v>
      </c>
      <c r="Q523" t="str">
        <v>129.8167097</v>
      </c>
      <c r="R523" t="str">
        <v>5.143</v>
      </c>
      <c r="U523" t="s">
        <v>1688</v>
      </c>
      <c r="V523" s="12">
        <v>40644</v>
      </c>
      <c r="W523" t="s">
        <v>2036</v>
      </c>
      <c r="X523" t="s">
        <v>239</v>
      </c>
      <c r="Y523" t="s">
        <v>2037</v>
      </c>
      <c r="Z523" t="s">
        <v>2038</v>
      </c>
      <c r="AA523" t="s">
        <v>2039</v>
      </c>
      <c r="AB523" t="s">
        <v>2023</v>
      </c>
      <c r="AC523">
        <v>40644</v>
      </c>
    </row>
    <row r="524" spans="1:29">
      <c r="A524" s="2">
        <v>4</v>
      </c>
      <c r="B524" s="3" t="s">
        <v>156</v>
      </c>
      <c r="C524" s="3">
        <v>2243946.59</v>
      </c>
      <c r="D524" s="3">
        <v>0</v>
      </c>
      <c r="E524" s="3">
        <v>50.44</v>
      </c>
      <c r="F524" s="3">
        <v>3.294</v>
      </c>
      <c r="G524" s="3">
        <v>129.8268333</v>
      </c>
      <c r="H524" s="3">
        <v>5.1429999999999998</v>
      </c>
      <c r="K524" t="str">
        <v>4</v>
      </c>
      <c r="L524" t="str">
        <v>18-11-2011</v>
      </c>
      <c r="M524" t="str">
        <v>2243946.59</v>
      </c>
      <c r="N524" t="str">
        <v>0</v>
      </c>
      <c r="O524" t="str">
        <v>50.44</v>
      </c>
      <c r="P524" t="str">
        <v>3.294</v>
      </c>
      <c r="Q524" t="str">
        <v>129.8268333</v>
      </c>
      <c r="R524" t="str">
        <v>5.143</v>
      </c>
      <c r="U524" t="s">
        <v>1688</v>
      </c>
      <c r="V524" s="12">
        <v>40858</v>
      </c>
      <c r="W524" t="s">
        <v>2040</v>
      </c>
      <c r="X524" t="s">
        <v>239</v>
      </c>
      <c r="Y524" t="s">
        <v>2041</v>
      </c>
      <c r="Z524" t="s">
        <v>747</v>
      </c>
      <c r="AA524" t="s">
        <v>2042</v>
      </c>
      <c r="AB524" t="s">
        <v>2023</v>
      </c>
      <c r="AC524">
        <v>40858</v>
      </c>
    </row>
    <row r="525" spans="1:29">
      <c r="A525" s="2">
        <v>4</v>
      </c>
      <c r="B525" s="3" t="s">
        <v>158</v>
      </c>
      <c r="C525" s="3">
        <v>3004702.33</v>
      </c>
      <c r="D525" s="3">
        <v>1</v>
      </c>
      <c r="E525" s="3">
        <v>47.96</v>
      </c>
      <c r="F525" s="3">
        <v>3.2250000000000001</v>
      </c>
      <c r="G525" s="3">
        <v>129.8364</v>
      </c>
      <c r="H525" s="3">
        <v>5.1429999999999998</v>
      </c>
      <c r="K525" t="str">
        <v>4</v>
      </c>
      <c r="L525" t="str">
        <v>25-11-2011</v>
      </c>
      <c r="M525" t="str">
        <v>3004702.33</v>
      </c>
      <c r="N525" t="str">
        <v>1</v>
      </c>
      <c r="O525" t="str">
        <v>47.96</v>
      </c>
      <c r="P525" t="str">
        <v>3.225</v>
      </c>
      <c r="Q525" t="str">
        <v>129.8364</v>
      </c>
      <c r="R525" t="str">
        <v>5.143</v>
      </c>
      <c r="U525" t="s">
        <v>1688</v>
      </c>
      <c r="V525" s="12" t="s">
        <v>156</v>
      </c>
      <c r="W525" t="s">
        <v>2043</v>
      </c>
      <c r="X525" t="s">
        <v>239</v>
      </c>
      <c r="Y525" t="s">
        <v>2044</v>
      </c>
      <c r="Z525" t="s">
        <v>2045</v>
      </c>
      <c r="AA525" t="s">
        <v>2046</v>
      </c>
      <c r="AB525" t="s">
        <v>2023</v>
      </c>
      <c r="AC525" t="s">
        <v>156</v>
      </c>
    </row>
    <row r="526" spans="1:29">
      <c r="A526" s="2">
        <v>4</v>
      </c>
      <c r="B526" s="4">
        <v>40586</v>
      </c>
      <c r="C526" s="3">
        <v>2180999.2599999998</v>
      </c>
      <c r="D526" s="3">
        <v>0</v>
      </c>
      <c r="E526" s="3">
        <v>38.71</v>
      </c>
      <c r="F526" s="3">
        <v>3.1760000000000002</v>
      </c>
      <c r="G526" s="3">
        <v>129.84596669999999</v>
      </c>
      <c r="H526" s="3">
        <v>5.1429999999999998</v>
      </c>
      <c r="K526" t="str">
        <v>4</v>
      </c>
      <c r="L526" t="str">
        <v>40586</v>
      </c>
      <c r="M526" t="str">
        <v>2180999.26</v>
      </c>
      <c r="N526" t="str">
        <v>0</v>
      </c>
      <c r="O526" t="str">
        <v>38.71</v>
      </c>
      <c r="P526" t="str">
        <v>3.176</v>
      </c>
      <c r="Q526" t="str">
        <v>129.8459667</v>
      </c>
      <c r="R526" t="str">
        <v>5.143</v>
      </c>
      <c r="U526" t="s">
        <v>1688</v>
      </c>
      <c r="V526" s="12" t="s">
        <v>158</v>
      </c>
      <c r="W526" t="s">
        <v>2047</v>
      </c>
      <c r="X526" t="s">
        <v>237</v>
      </c>
      <c r="Y526" t="s">
        <v>638</v>
      </c>
      <c r="Z526" t="s">
        <v>2048</v>
      </c>
      <c r="AA526" t="s">
        <v>2049</v>
      </c>
      <c r="AB526" t="s">
        <v>2023</v>
      </c>
      <c r="AC526" t="s">
        <v>158</v>
      </c>
    </row>
    <row r="527" spans="1:29">
      <c r="A527" s="2">
        <v>4</v>
      </c>
      <c r="B527" s="4">
        <v>40798</v>
      </c>
      <c r="C527" s="3">
        <v>2508955.2400000002</v>
      </c>
      <c r="D527" s="3">
        <v>0</v>
      </c>
      <c r="E527" s="3">
        <v>31.64</v>
      </c>
      <c r="F527" s="3">
        <v>3.153</v>
      </c>
      <c r="G527" s="3">
        <v>129.85553329999999</v>
      </c>
      <c r="H527" s="3">
        <v>5.1429999999999998</v>
      </c>
      <c r="K527" t="str">
        <v>4</v>
      </c>
      <c r="L527" t="str">
        <v>40798</v>
      </c>
      <c r="M527" t="str">
        <v>2508955.24</v>
      </c>
      <c r="N527" t="str">
        <v>0</v>
      </c>
      <c r="O527" t="str">
        <v>31.64</v>
      </c>
      <c r="P527" t="str">
        <v>3.153</v>
      </c>
      <c r="Q527" t="str">
        <v>129.8555333</v>
      </c>
      <c r="R527" t="str">
        <v>5.143</v>
      </c>
      <c r="U527" t="s">
        <v>1688</v>
      </c>
      <c r="V527" s="12">
        <v>40586</v>
      </c>
      <c r="W527" t="s">
        <v>2050</v>
      </c>
      <c r="X527" t="s">
        <v>239</v>
      </c>
      <c r="Y527" t="s">
        <v>2051</v>
      </c>
      <c r="Z527" t="s">
        <v>2052</v>
      </c>
      <c r="AA527" t="s">
        <v>2053</v>
      </c>
      <c r="AB527" t="s">
        <v>2023</v>
      </c>
      <c r="AC527">
        <v>40586</v>
      </c>
    </row>
    <row r="528" spans="1:29">
      <c r="A528" s="2">
        <v>4</v>
      </c>
      <c r="B528" s="3" t="s">
        <v>162</v>
      </c>
      <c r="C528" s="3">
        <v>2771397.17</v>
      </c>
      <c r="D528" s="3">
        <v>0</v>
      </c>
      <c r="E528" s="3">
        <v>36.44</v>
      </c>
      <c r="F528" s="3">
        <v>3.149</v>
      </c>
      <c r="G528" s="3">
        <v>129.8980645</v>
      </c>
      <c r="H528" s="3">
        <v>5.1429999999999998</v>
      </c>
      <c r="K528" t="str">
        <v>4</v>
      </c>
      <c r="L528" t="str">
        <v>16-12-2011</v>
      </c>
      <c r="M528" t="str">
        <v>2771397.17</v>
      </c>
      <c r="N528" t="str">
        <v>0</v>
      </c>
      <c r="O528" t="str">
        <v>36.44</v>
      </c>
      <c r="P528" t="str">
        <v>3.149</v>
      </c>
      <c r="Q528" t="str">
        <v>129.8980645</v>
      </c>
      <c r="R528" t="str">
        <v>5.143</v>
      </c>
      <c r="U528" t="s">
        <v>1688</v>
      </c>
      <c r="V528" s="12">
        <v>40798</v>
      </c>
      <c r="W528" t="s">
        <v>2054</v>
      </c>
      <c r="X528" t="s">
        <v>239</v>
      </c>
      <c r="Y528" t="s">
        <v>2055</v>
      </c>
      <c r="Z528" t="s">
        <v>2056</v>
      </c>
      <c r="AA528" t="s">
        <v>2057</v>
      </c>
      <c r="AB528" t="s">
        <v>2023</v>
      </c>
      <c r="AC528">
        <v>40798</v>
      </c>
    </row>
    <row r="529" spans="1:29">
      <c r="A529" s="2">
        <v>4</v>
      </c>
      <c r="B529" s="3" t="s">
        <v>164</v>
      </c>
      <c r="C529" s="3">
        <v>3676388.98</v>
      </c>
      <c r="D529" s="3">
        <v>0</v>
      </c>
      <c r="E529" s="3">
        <v>35.92</v>
      </c>
      <c r="F529" s="3">
        <v>3.1030000000000002</v>
      </c>
      <c r="G529" s="3">
        <v>129.98454839999999</v>
      </c>
      <c r="H529" s="3">
        <v>5.1429999999999998</v>
      </c>
      <c r="K529" t="str">
        <v>4</v>
      </c>
      <c r="L529" t="str">
        <v>23-12-2011</v>
      </c>
      <c r="M529" t="str">
        <v>3676388.98</v>
      </c>
      <c r="N529" t="str">
        <v>0</v>
      </c>
      <c r="O529" t="str">
        <v>35.92</v>
      </c>
      <c r="P529" t="str">
        <v>3.103</v>
      </c>
      <c r="Q529" t="str">
        <v>129.9845484</v>
      </c>
      <c r="R529" t="str">
        <v>5.143</v>
      </c>
      <c r="U529" t="s">
        <v>1688</v>
      </c>
      <c r="V529" s="12" t="s">
        <v>162</v>
      </c>
      <c r="W529" t="s">
        <v>2058</v>
      </c>
      <c r="X529" t="s">
        <v>239</v>
      </c>
      <c r="Y529" t="s">
        <v>2059</v>
      </c>
      <c r="Z529" t="s">
        <v>2060</v>
      </c>
      <c r="AA529" t="s">
        <v>2061</v>
      </c>
      <c r="AB529" t="s">
        <v>2023</v>
      </c>
      <c r="AC529" t="s">
        <v>162</v>
      </c>
    </row>
    <row r="530" spans="1:29">
      <c r="A530" s="2">
        <v>4</v>
      </c>
      <c r="B530" s="3" t="s">
        <v>166</v>
      </c>
      <c r="C530" s="3">
        <v>2007105.86</v>
      </c>
      <c r="D530" s="3">
        <v>1</v>
      </c>
      <c r="E530" s="3">
        <v>36.89</v>
      </c>
      <c r="F530" s="3">
        <v>3.1190000000000002</v>
      </c>
      <c r="G530" s="3">
        <v>130.07103230000001</v>
      </c>
      <c r="H530" s="3">
        <v>5.1429999999999998</v>
      </c>
      <c r="K530" t="str">
        <v>4</v>
      </c>
      <c r="L530" t="str">
        <v>30-12-2011</v>
      </c>
      <c r="M530" t="str">
        <v>2007105.86</v>
      </c>
      <c r="N530" t="str">
        <v>1</v>
      </c>
      <c r="O530" t="str">
        <v>36.89</v>
      </c>
      <c r="P530" t="str">
        <v>3.119</v>
      </c>
      <c r="Q530" t="str">
        <v>130.0710323</v>
      </c>
      <c r="R530" t="str">
        <v>5.143</v>
      </c>
      <c r="U530" t="s">
        <v>1688</v>
      </c>
      <c r="V530" s="12" t="s">
        <v>164</v>
      </c>
      <c r="W530" t="s">
        <v>2062</v>
      </c>
      <c r="X530" t="s">
        <v>239</v>
      </c>
      <c r="Y530" t="s">
        <v>2063</v>
      </c>
      <c r="Z530" t="s">
        <v>2064</v>
      </c>
      <c r="AA530" t="s">
        <v>2065</v>
      </c>
      <c r="AB530" t="s">
        <v>2023</v>
      </c>
      <c r="AC530" t="s">
        <v>164</v>
      </c>
    </row>
    <row r="531" spans="1:29">
      <c r="A531" s="2">
        <v>4</v>
      </c>
      <c r="B531" s="4">
        <v>41061</v>
      </c>
      <c r="C531" s="3">
        <v>2047766.07</v>
      </c>
      <c r="D531" s="3">
        <v>0</v>
      </c>
      <c r="E531" s="3">
        <v>38.64</v>
      </c>
      <c r="F531" s="3">
        <v>3.1579999999999999</v>
      </c>
      <c r="G531" s="3">
        <v>130.15751610000001</v>
      </c>
      <c r="H531" s="3">
        <v>4.6070000000000002</v>
      </c>
      <c r="K531" t="str">
        <v>4</v>
      </c>
      <c r="L531" t="str">
        <v>41061</v>
      </c>
      <c r="M531" t="str">
        <v>2047766.07</v>
      </c>
      <c r="N531" t="str">
        <v>0</v>
      </c>
      <c r="O531" t="str">
        <v>38.64</v>
      </c>
      <c r="P531" t="str">
        <v>3.158</v>
      </c>
      <c r="Q531" t="str">
        <v>130.1575161</v>
      </c>
      <c r="R531" t="str">
        <v>4.607</v>
      </c>
      <c r="U531" t="s">
        <v>1688</v>
      </c>
      <c r="V531" s="12" t="s">
        <v>166</v>
      </c>
      <c r="W531" t="s">
        <v>2066</v>
      </c>
      <c r="X531" t="s">
        <v>237</v>
      </c>
      <c r="Y531" t="s">
        <v>2067</v>
      </c>
      <c r="Z531" t="s">
        <v>2068</v>
      </c>
      <c r="AA531" t="s">
        <v>2069</v>
      </c>
      <c r="AB531" t="s">
        <v>2023</v>
      </c>
      <c r="AC531" t="s">
        <v>166</v>
      </c>
    </row>
    <row r="532" spans="1:29">
      <c r="A532" s="2">
        <v>4</v>
      </c>
      <c r="B532" s="3" t="s">
        <v>169</v>
      </c>
      <c r="C532" s="3">
        <v>1941676.61</v>
      </c>
      <c r="D532" s="3">
        <v>0</v>
      </c>
      <c r="E532" s="3">
        <v>34.409999999999997</v>
      </c>
      <c r="F532" s="3">
        <v>3.2629999999999999</v>
      </c>
      <c r="G532" s="3">
        <v>130.244</v>
      </c>
      <c r="H532" s="3">
        <v>4.6070000000000002</v>
      </c>
      <c r="K532" t="str">
        <v>4</v>
      </c>
      <c r="L532" t="str">
        <v>13-01-2012</v>
      </c>
      <c r="M532" t="str">
        <v>1941676.61</v>
      </c>
      <c r="N532" t="str">
        <v>0</v>
      </c>
      <c r="O532" t="str">
        <v>34.41</v>
      </c>
      <c r="P532" t="str">
        <v>3.263</v>
      </c>
      <c r="Q532" t="str">
        <v>130.244</v>
      </c>
      <c r="R532" t="str">
        <v>4.607</v>
      </c>
      <c r="U532" t="s">
        <v>1688</v>
      </c>
      <c r="V532" s="12">
        <v>41061</v>
      </c>
      <c r="W532" t="s">
        <v>2070</v>
      </c>
      <c r="X532" t="s">
        <v>239</v>
      </c>
      <c r="Y532" t="s">
        <v>2071</v>
      </c>
      <c r="Z532" t="s">
        <v>631</v>
      </c>
      <c r="AA532" t="s">
        <v>2072</v>
      </c>
      <c r="AB532" t="s">
        <v>2073</v>
      </c>
      <c r="AC532">
        <v>41061</v>
      </c>
    </row>
    <row r="533" spans="1:29">
      <c r="A533" s="2">
        <v>4</v>
      </c>
      <c r="B533" s="3" t="s">
        <v>171</v>
      </c>
      <c r="C533" s="3">
        <v>2005097.76</v>
      </c>
      <c r="D533" s="3">
        <v>0</v>
      </c>
      <c r="E533" s="3">
        <v>42.09</v>
      </c>
      <c r="F533" s="3">
        <v>3.2730000000000001</v>
      </c>
      <c r="G533" s="3">
        <v>130.27922580000001</v>
      </c>
      <c r="H533" s="3">
        <v>4.6070000000000002</v>
      </c>
      <c r="K533" t="str">
        <v>4</v>
      </c>
      <c r="L533" t="str">
        <v>20-01-2012</v>
      </c>
      <c r="M533" t="str">
        <v>2005097.76</v>
      </c>
      <c r="N533" t="str">
        <v>0</v>
      </c>
      <c r="O533" t="str">
        <v>42.09</v>
      </c>
      <c r="P533" t="str">
        <v>3.273</v>
      </c>
      <c r="Q533" t="str">
        <v>130.2792258</v>
      </c>
      <c r="R533" t="str">
        <v>4.607</v>
      </c>
      <c r="U533" t="s">
        <v>1688</v>
      </c>
      <c r="V533" s="12" t="s">
        <v>169</v>
      </c>
      <c r="W533" t="s">
        <v>2074</v>
      </c>
      <c r="X533" t="s">
        <v>239</v>
      </c>
      <c r="Y533" t="s">
        <v>2075</v>
      </c>
      <c r="Z533" t="s">
        <v>2076</v>
      </c>
      <c r="AA533" t="s">
        <v>2077</v>
      </c>
      <c r="AB533" t="s">
        <v>2073</v>
      </c>
      <c r="AC533" t="s">
        <v>169</v>
      </c>
    </row>
    <row r="534" spans="1:29">
      <c r="A534" s="2">
        <v>4</v>
      </c>
      <c r="B534" s="3" t="s">
        <v>173</v>
      </c>
      <c r="C534" s="3">
        <v>1928720.51</v>
      </c>
      <c r="D534" s="3">
        <v>0</v>
      </c>
      <c r="E534" s="3">
        <v>40.31</v>
      </c>
      <c r="F534" s="3">
        <v>3.29</v>
      </c>
      <c r="G534" s="3">
        <v>130.31445160000001</v>
      </c>
      <c r="H534" s="3">
        <v>4.6070000000000002</v>
      </c>
      <c r="K534" t="str">
        <v>4</v>
      </c>
      <c r="L534" t="str">
        <v>27-01-2012</v>
      </c>
      <c r="M534" t="str">
        <v>1928720.51</v>
      </c>
      <c r="N534" t="str">
        <v>0</v>
      </c>
      <c r="O534" t="str">
        <v>40.31</v>
      </c>
      <c r="P534" t="str">
        <v>3.29</v>
      </c>
      <c r="Q534" t="str">
        <v>130.3144516</v>
      </c>
      <c r="R534" t="str">
        <v>4.607</v>
      </c>
      <c r="U534" t="s">
        <v>1688</v>
      </c>
      <c r="V534" s="12" t="s">
        <v>171</v>
      </c>
      <c r="W534" t="s">
        <v>2078</v>
      </c>
      <c r="X534" t="s">
        <v>239</v>
      </c>
      <c r="Y534" t="s">
        <v>2079</v>
      </c>
      <c r="Z534" t="s">
        <v>2080</v>
      </c>
      <c r="AA534" t="s">
        <v>2081</v>
      </c>
      <c r="AB534" t="s">
        <v>2073</v>
      </c>
      <c r="AC534" t="s">
        <v>171</v>
      </c>
    </row>
    <row r="535" spans="1:29">
      <c r="A535" s="2">
        <v>4</v>
      </c>
      <c r="B535" s="4">
        <v>40970</v>
      </c>
      <c r="C535" s="3">
        <v>2173373.91</v>
      </c>
      <c r="D535" s="3">
        <v>0</v>
      </c>
      <c r="E535" s="3">
        <v>41.81</v>
      </c>
      <c r="F535" s="3">
        <v>3.3540000000000001</v>
      </c>
      <c r="G535" s="3">
        <v>130.34967739999999</v>
      </c>
      <c r="H535" s="3">
        <v>4.6070000000000002</v>
      </c>
      <c r="K535" t="str">
        <v>4</v>
      </c>
      <c r="L535" t="str">
        <v>40970</v>
      </c>
      <c r="M535" t="str">
        <v>2173373.91</v>
      </c>
      <c r="N535" t="str">
        <v>0</v>
      </c>
      <c r="O535" t="str">
        <v>41.81</v>
      </c>
      <c r="P535" t="str">
        <v>3.354</v>
      </c>
      <c r="Q535" t="str">
        <v>130.3496774</v>
      </c>
      <c r="R535" t="str">
        <v>4.607</v>
      </c>
      <c r="U535" t="s">
        <v>1688</v>
      </c>
      <c r="V535" s="12" t="s">
        <v>173</v>
      </c>
      <c r="W535" t="s">
        <v>2082</v>
      </c>
      <c r="X535" t="s">
        <v>239</v>
      </c>
      <c r="Y535" t="s">
        <v>2083</v>
      </c>
      <c r="Z535" t="s">
        <v>660</v>
      </c>
      <c r="AA535" t="s">
        <v>2084</v>
      </c>
      <c r="AB535" t="s">
        <v>2073</v>
      </c>
      <c r="AC535" t="s">
        <v>173</v>
      </c>
    </row>
    <row r="536" spans="1:29">
      <c r="A536" s="2">
        <v>4</v>
      </c>
      <c r="B536" s="4">
        <v>41184</v>
      </c>
      <c r="C536" s="3">
        <v>2374660.64</v>
      </c>
      <c r="D536" s="3">
        <v>1</v>
      </c>
      <c r="E536" s="3">
        <v>33</v>
      </c>
      <c r="F536" s="3">
        <v>3.411</v>
      </c>
      <c r="G536" s="3">
        <v>130.3849032</v>
      </c>
      <c r="H536" s="3">
        <v>4.6070000000000002</v>
      </c>
      <c r="K536" t="str">
        <v>4</v>
      </c>
      <c r="L536" t="str">
        <v>41184</v>
      </c>
      <c r="M536" t="str">
        <v>2374660.64</v>
      </c>
      <c r="N536" t="str">
        <v>1</v>
      </c>
      <c r="O536" t="str">
        <v>33</v>
      </c>
      <c r="P536" t="str">
        <v>3.411</v>
      </c>
      <c r="Q536" t="str">
        <v>130.3849032</v>
      </c>
      <c r="R536" t="str">
        <v>4.607</v>
      </c>
      <c r="U536" t="s">
        <v>1688</v>
      </c>
      <c r="V536" s="12">
        <v>40970</v>
      </c>
      <c r="W536" t="s">
        <v>2085</v>
      </c>
      <c r="X536" t="s">
        <v>239</v>
      </c>
      <c r="Y536" t="s">
        <v>2086</v>
      </c>
      <c r="Z536" t="s">
        <v>2087</v>
      </c>
      <c r="AA536" t="s">
        <v>2088</v>
      </c>
      <c r="AB536" t="s">
        <v>2073</v>
      </c>
      <c r="AC536">
        <v>40970</v>
      </c>
    </row>
    <row r="537" spans="1:29">
      <c r="A537" s="2">
        <v>4</v>
      </c>
      <c r="B537" s="3" t="s">
        <v>177</v>
      </c>
      <c r="C537" s="3">
        <v>2427640.17</v>
      </c>
      <c r="D537" s="3">
        <v>0</v>
      </c>
      <c r="E537" s="3">
        <v>34.19</v>
      </c>
      <c r="F537" s="3">
        <v>3.4929999999999999</v>
      </c>
      <c r="G537" s="3">
        <v>130.45462069999999</v>
      </c>
      <c r="H537" s="3">
        <v>4.6070000000000002</v>
      </c>
      <c r="K537" t="str">
        <v>4</v>
      </c>
      <c r="L537" t="str">
        <v>17-02-2012</v>
      </c>
      <c r="M537" t="str">
        <v>2427640.17</v>
      </c>
      <c r="N537" t="str">
        <v>0</v>
      </c>
      <c r="O537" t="str">
        <v>34.19</v>
      </c>
      <c r="P537" t="str">
        <v>3.493</v>
      </c>
      <c r="Q537" t="str">
        <v>130.4546207</v>
      </c>
      <c r="R537" t="str">
        <v>4.607</v>
      </c>
      <c r="U537" t="s">
        <v>1688</v>
      </c>
      <c r="V537" s="12">
        <v>41184</v>
      </c>
      <c r="W537" t="s">
        <v>2089</v>
      </c>
      <c r="X537" t="s">
        <v>237</v>
      </c>
      <c r="Y537" t="s">
        <v>2090</v>
      </c>
      <c r="Z537" t="s">
        <v>2091</v>
      </c>
      <c r="AA537" t="s">
        <v>2092</v>
      </c>
      <c r="AB537" t="s">
        <v>2073</v>
      </c>
      <c r="AC537">
        <v>41184</v>
      </c>
    </row>
    <row r="538" spans="1:29">
      <c r="A538" s="2">
        <v>4</v>
      </c>
      <c r="B538" s="3" t="s">
        <v>179</v>
      </c>
      <c r="C538" s="3">
        <v>2226662.17</v>
      </c>
      <c r="D538" s="3">
        <v>0</v>
      </c>
      <c r="E538" s="3">
        <v>41.31</v>
      </c>
      <c r="F538" s="3">
        <v>3.5409999999999999</v>
      </c>
      <c r="G538" s="3">
        <v>130.55020690000001</v>
      </c>
      <c r="H538" s="3">
        <v>4.6070000000000002</v>
      </c>
      <c r="K538" t="str">
        <v>4</v>
      </c>
      <c r="L538" t="str">
        <v>24-02-2012</v>
      </c>
      <c r="M538" t="str">
        <v>2226662.17</v>
      </c>
      <c r="N538" t="str">
        <v>0</v>
      </c>
      <c r="O538" t="str">
        <v>41.31</v>
      </c>
      <c r="P538" t="str">
        <v>3.541</v>
      </c>
      <c r="Q538" t="str">
        <v>130.5502069</v>
      </c>
      <c r="R538" t="str">
        <v>4.607</v>
      </c>
      <c r="U538" t="s">
        <v>1688</v>
      </c>
      <c r="V538" s="12" t="s">
        <v>177</v>
      </c>
      <c r="W538" t="s">
        <v>2093</v>
      </c>
      <c r="X538" t="s">
        <v>239</v>
      </c>
      <c r="Y538" t="s">
        <v>2094</v>
      </c>
      <c r="Z538" t="s">
        <v>2095</v>
      </c>
      <c r="AA538" t="s">
        <v>2096</v>
      </c>
      <c r="AB538" t="s">
        <v>2073</v>
      </c>
      <c r="AC538" t="s">
        <v>177</v>
      </c>
    </row>
    <row r="539" spans="1:29">
      <c r="A539" s="2">
        <v>4</v>
      </c>
      <c r="B539" s="4">
        <v>40942</v>
      </c>
      <c r="C539" s="3">
        <v>2206319.9</v>
      </c>
      <c r="D539" s="3">
        <v>0</v>
      </c>
      <c r="E539" s="3">
        <v>50.38</v>
      </c>
      <c r="F539" s="3">
        <v>3.6190000000000002</v>
      </c>
      <c r="G539" s="3">
        <v>130.64579309999999</v>
      </c>
      <c r="H539" s="3">
        <v>4.6070000000000002</v>
      </c>
      <c r="K539" t="str">
        <v>4</v>
      </c>
      <c r="L539" t="str">
        <v>40942</v>
      </c>
      <c r="M539" t="str">
        <v>2206319.9</v>
      </c>
      <c r="N539" t="str">
        <v>0</v>
      </c>
      <c r="O539" t="str">
        <v>50.38</v>
      </c>
      <c r="P539" t="str">
        <v>3.619</v>
      </c>
      <c r="Q539" t="str">
        <v>130.6457931</v>
      </c>
      <c r="R539" t="str">
        <v>4.607</v>
      </c>
      <c r="U539" t="s">
        <v>1688</v>
      </c>
      <c r="V539" s="12" t="s">
        <v>179</v>
      </c>
      <c r="W539" t="s">
        <v>2097</v>
      </c>
      <c r="X539" t="s">
        <v>239</v>
      </c>
      <c r="Y539" t="s">
        <v>2098</v>
      </c>
      <c r="Z539" t="s">
        <v>2099</v>
      </c>
      <c r="AA539" t="s">
        <v>2100</v>
      </c>
      <c r="AB539" t="s">
        <v>2073</v>
      </c>
      <c r="AC539" t="s">
        <v>179</v>
      </c>
    </row>
    <row r="540" spans="1:29">
      <c r="A540" s="2">
        <v>4</v>
      </c>
      <c r="B540" s="4">
        <v>41155</v>
      </c>
      <c r="C540" s="3">
        <v>2202450.81</v>
      </c>
      <c r="D540" s="3">
        <v>0</v>
      </c>
      <c r="E540" s="3">
        <v>53.63</v>
      </c>
      <c r="F540" s="3">
        <v>3.6669999999999998</v>
      </c>
      <c r="G540" s="3">
        <v>130.74137930000001</v>
      </c>
      <c r="H540" s="3">
        <v>4.6070000000000002</v>
      </c>
      <c r="K540" t="str">
        <v>4</v>
      </c>
      <c r="L540" t="str">
        <v>41155</v>
      </c>
      <c r="M540" t="str">
        <v>2202450.81</v>
      </c>
      <c r="N540" t="str">
        <v>0</v>
      </c>
      <c r="O540" t="str">
        <v>53.63</v>
      </c>
      <c r="P540" t="str">
        <v>3.667</v>
      </c>
      <c r="Q540" t="str">
        <v>130.7413793</v>
      </c>
      <c r="R540" t="str">
        <v>4.607</v>
      </c>
      <c r="U540" t="s">
        <v>1688</v>
      </c>
      <c r="V540" s="12">
        <v>40942</v>
      </c>
      <c r="W540" t="s">
        <v>2101</v>
      </c>
      <c r="X540" t="s">
        <v>239</v>
      </c>
      <c r="Y540" t="s">
        <v>2102</v>
      </c>
      <c r="Z540" t="s">
        <v>2103</v>
      </c>
      <c r="AA540" t="s">
        <v>2104</v>
      </c>
      <c r="AB540" t="s">
        <v>2073</v>
      </c>
      <c r="AC540">
        <v>40942</v>
      </c>
    </row>
    <row r="541" spans="1:29">
      <c r="A541" s="2">
        <v>4</v>
      </c>
      <c r="B541" s="3" t="s">
        <v>183</v>
      </c>
      <c r="C541" s="3">
        <v>2214967.44</v>
      </c>
      <c r="D541" s="3">
        <v>0</v>
      </c>
      <c r="E541" s="3">
        <v>59.81</v>
      </c>
      <c r="F541" s="3">
        <v>3.7069999999999999</v>
      </c>
      <c r="G541" s="3">
        <v>130.82619349999999</v>
      </c>
      <c r="H541" s="3">
        <v>4.6070000000000002</v>
      </c>
      <c r="K541" t="str">
        <v>4</v>
      </c>
      <c r="L541" t="str">
        <v>16-03-2012</v>
      </c>
      <c r="M541" t="str">
        <v>2214967.44</v>
      </c>
      <c r="N541" t="str">
        <v>0</v>
      </c>
      <c r="O541" t="str">
        <v>59.81</v>
      </c>
      <c r="P541" t="str">
        <v>3.707</v>
      </c>
      <c r="Q541" t="str">
        <v>130.8261935</v>
      </c>
      <c r="R541" t="str">
        <v>4.607</v>
      </c>
      <c r="U541" t="s">
        <v>1688</v>
      </c>
      <c r="V541" s="12">
        <v>41155</v>
      </c>
      <c r="W541" t="s">
        <v>2105</v>
      </c>
      <c r="X541" t="s">
        <v>239</v>
      </c>
      <c r="Y541" t="s">
        <v>2106</v>
      </c>
      <c r="Z541" t="s">
        <v>2107</v>
      </c>
      <c r="AA541" t="s">
        <v>2108</v>
      </c>
      <c r="AB541" t="s">
        <v>2073</v>
      </c>
      <c r="AC541">
        <v>41155</v>
      </c>
    </row>
    <row r="542" spans="1:29">
      <c r="A542" s="2">
        <v>4</v>
      </c>
      <c r="B542" s="3" t="s">
        <v>185</v>
      </c>
      <c r="C542" s="3">
        <v>2091592.54</v>
      </c>
      <c r="D542" s="3">
        <v>0</v>
      </c>
      <c r="E542" s="3">
        <v>59.07</v>
      </c>
      <c r="F542" s="3">
        <v>3.7589999999999999</v>
      </c>
      <c r="G542" s="3">
        <v>130.89664519999999</v>
      </c>
      <c r="H542" s="3">
        <v>4.6070000000000002</v>
      </c>
      <c r="K542" t="str">
        <v>4</v>
      </c>
      <c r="L542" t="str">
        <v>23-03-2012</v>
      </c>
      <c r="M542" t="str">
        <v>2091592.54</v>
      </c>
      <c r="N542" t="str">
        <v>0</v>
      </c>
      <c r="O542" t="str">
        <v>59.07</v>
      </c>
      <c r="P542" t="str">
        <v>3.759</v>
      </c>
      <c r="Q542" t="str">
        <v>130.8966452</v>
      </c>
      <c r="R542" t="str">
        <v>4.607</v>
      </c>
      <c r="U542" t="s">
        <v>1688</v>
      </c>
      <c r="V542" s="12" t="s">
        <v>183</v>
      </c>
      <c r="W542" t="s">
        <v>2109</v>
      </c>
      <c r="X542" t="s">
        <v>239</v>
      </c>
      <c r="Y542" t="s">
        <v>2110</v>
      </c>
      <c r="Z542" t="s">
        <v>2111</v>
      </c>
      <c r="AA542" t="s">
        <v>2112</v>
      </c>
      <c r="AB542" t="s">
        <v>2073</v>
      </c>
      <c r="AC542" t="s">
        <v>183</v>
      </c>
    </row>
    <row r="543" spans="1:29">
      <c r="A543" s="2">
        <v>4</v>
      </c>
      <c r="B543" s="3" t="s">
        <v>187</v>
      </c>
      <c r="C543" s="3">
        <v>2089381.77</v>
      </c>
      <c r="D543" s="3">
        <v>0</v>
      </c>
      <c r="E543" s="3">
        <v>72.63</v>
      </c>
      <c r="F543" s="3">
        <v>3.82</v>
      </c>
      <c r="G543" s="3">
        <v>130.96709680000001</v>
      </c>
      <c r="H543" s="3">
        <v>4.6070000000000002</v>
      </c>
      <c r="K543" t="str">
        <v>4</v>
      </c>
      <c r="L543" t="str">
        <v>30-03-2012</v>
      </c>
      <c r="M543" t="str">
        <v>2089381.77</v>
      </c>
      <c r="N543" t="str">
        <v>0</v>
      </c>
      <c r="O543" t="str">
        <v>72.63</v>
      </c>
      <c r="P543" t="str">
        <v>3.82</v>
      </c>
      <c r="Q543" t="str">
        <v>130.9670968</v>
      </c>
      <c r="R543" t="str">
        <v>4.607</v>
      </c>
      <c r="U543" t="s">
        <v>1688</v>
      </c>
      <c r="V543" s="12" t="s">
        <v>185</v>
      </c>
      <c r="W543" t="s">
        <v>2113</v>
      </c>
      <c r="X543" t="s">
        <v>239</v>
      </c>
      <c r="Y543" t="s">
        <v>2114</v>
      </c>
      <c r="Z543" t="s">
        <v>2115</v>
      </c>
      <c r="AA543" t="s">
        <v>2116</v>
      </c>
      <c r="AB543" t="s">
        <v>2073</v>
      </c>
      <c r="AC543" t="s">
        <v>185</v>
      </c>
    </row>
    <row r="544" spans="1:29">
      <c r="A544" s="2">
        <v>4</v>
      </c>
      <c r="B544" s="4">
        <v>41064</v>
      </c>
      <c r="C544" s="3">
        <v>2470206.13</v>
      </c>
      <c r="D544" s="3">
        <v>0</v>
      </c>
      <c r="E544" s="3">
        <v>67.69</v>
      </c>
      <c r="F544" s="3">
        <v>3.8639999999999999</v>
      </c>
      <c r="G544" s="3">
        <v>131.03754839999999</v>
      </c>
      <c r="H544" s="3">
        <v>4.3079999999999998</v>
      </c>
      <c r="K544" t="str">
        <v>4</v>
      </c>
      <c r="L544" t="str">
        <v>41064</v>
      </c>
      <c r="M544" t="str">
        <v>2470206.13</v>
      </c>
      <c r="N544" t="str">
        <v>0</v>
      </c>
      <c r="O544" t="str">
        <v>67.69</v>
      </c>
      <c r="P544" t="str">
        <v>3.864</v>
      </c>
      <c r="Q544" t="str">
        <v>131.0375484</v>
      </c>
      <c r="R544" t="str">
        <v>4.308</v>
      </c>
      <c r="U544" t="s">
        <v>1688</v>
      </c>
      <c r="V544" s="12" t="s">
        <v>187</v>
      </c>
      <c r="W544" t="s">
        <v>2117</v>
      </c>
      <c r="X544" t="s">
        <v>239</v>
      </c>
      <c r="Y544" t="s">
        <v>2118</v>
      </c>
      <c r="Z544" t="s">
        <v>2119</v>
      </c>
      <c r="AA544" t="s">
        <v>2120</v>
      </c>
      <c r="AB544" t="s">
        <v>2073</v>
      </c>
      <c r="AC544" t="s">
        <v>187</v>
      </c>
    </row>
    <row r="545" spans="1:29">
      <c r="A545" s="2">
        <v>4</v>
      </c>
      <c r="B545" s="3" t="s">
        <v>190</v>
      </c>
      <c r="C545" s="3">
        <v>2105301.39</v>
      </c>
      <c r="D545" s="3">
        <v>0</v>
      </c>
      <c r="E545" s="3">
        <v>68.69</v>
      </c>
      <c r="F545" s="3">
        <v>3.8809999999999998</v>
      </c>
      <c r="G545" s="3">
        <v>131.108</v>
      </c>
      <c r="H545" s="3">
        <v>4.3079999999999998</v>
      </c>
      <c r="K545" t="str">
        <v>4</v>
      </c>
      <c r="L545" t="str">
        <v>13-04-2012</v>
      </c>
      <c r="M545" t="str">
        <v>2105301.39</v>
      </c>
      <c r="N545" t="str">
        <v>0</v>
      </c>
      <c r="O545" t="str">
        <v>68.69</v>
      </c>
      <c r="P545" t="str">
        <v>3.881</v>
      </c>
      <c r="Q545" t="str">
        <v>131.108</v>
      </c>
      <c r="R545" t="str">
        <v>4.308</v>
      </c>
      <c r="U545" t="s">
        <v>1688</v>
      </c>
      <c r="V545" s="12">
        <v>41064</v>
      </c>
      <c r="W545" t="s">
        <v>2121</v>
      </c>
      <c r="X545" t="s">
        <v>239</v>
      </c>
      <c r="Y545" t="s">
        <v>2122</v>
      </c>
      <c r="Z545" t="s">
        <v>2123</v>
      </c>
      <c r="AA545" t="s">
        <v>2124</v>
      </c>
      <c r="AB545" t="s">
        <v>2125</v>
      </c>
      <c r="AC545">
        <v>41064</v>
      </c>
    </row>
    <row r="546" spans="1:29">
      <c r="A546" s="2">
        <v>4</v>
      </c>
      <c r="B546" s="3" t="s">
        <v>192</v>
      </c>
      <c r="C546" s="3">
        <v>2144336.89</v>
      </c>
      <c r="D546" s="3">
        <v>0</v>
      </c>
      <c r="E546" s="3">
        <v>68.599999999999994</v>
      </c>
      <c r="F546" s="3">
        <v>3.8639999999999999</v>
      </c>
      <c r="G546" s="3">
        <v>131.11733330000001</v>
      </c>
      <c r="H546" s="3">
        <v>4.3079999999999998</v>
      </c>
      <c r="K546" t="str">
        <v>4</v>
      </c>
      <c r="L546" t="str">
        <v>20-04-2012</v>
      </c>
      <c r="M546" t="str">
        <v>2144336.89</v>
      </c>
      <c r="N546" t="str">
        <v>0</v>
      </c>
      <c r="O546" t="str">
        <v>68.6</v>
      </c>
      <c r="P546" t="str">
        <v>3.864</v>
      </c>
      <c r="Q546" t="str">
        <v>131.1173333</v>
      </c>
      <c r="R546" t="str">
        <v>4.308</v>
      </c>
      <c r="U546" t="s">
        <v>1688</v>
      </c>
      <c r="V546" s="12" t="s">
        <v>190</v>
      </c>
      <c r="W546" t="s">
        <v>2126</v>
      </c>
      <c r="X546" t="s">
        <v>239</v>
      </c>
      <c r="Y546" t="s">
        <v>2127</v>
      </c>
      <c r="Z546" t="s">
        <v>1945</v>
      </c>
      <c r="AA546" t="s">
        <v>2128</v>
      </c>
      <c r="AB546" t="s">
        <v>2125</v>
      </c>
      <c r="AC546" t="s">
        <v>190</v>
      </c>
    </row>
    <row r="547" spans="1:29">
      <c r="A547" s="2">
        <v>4</v>
      </c>
      <c r="B547" s="3" t="s">
        <v>194</v>
      </c>
      <c r="C547" s="3">
        <v>2064065.66</v>
      </c>
      <c r="D547" s="3">
        <v>0</v>
      </c>
      <c r="E547" s="3">
        <v>76.47</v>
      </c>
      <c r="F547" s="3">
        <v>3.81</v>
      </c>
      <c r="G547" s="3">
        <v>131.12666669999999</v>
      </c>
      <c r="H547" s="3">
        <v>4.3079999999999998</v>
      </c>
      <c r="K547" t="str">
        <v>4</v>
      </c>
      <c r="L547" t="str">
        <v>27-04-2012</v>
      </c>
      <c r="M547" t="str">
        <v>2064065.66</v>
      </c>
      <c r="N547" t="str">
        <v>0</v>
      </c>
      <c r="O547" t="str">
        <v>76.47</v>
      </c>
      <c r="P547" t="str">
        <v>3.81</v>
      </c>
      <c r="Q547" t="str">
        <v>131.1266667</v>
      </c>
      <c r="R547" t="str">
        <v>4.308</v>
      </c>
      <c r="U547" t="s">
        <v>1688</v>
      </c>
      <c r="V547" s="12" t="s">
        <v>192</v>
      </c>
      <c r="W547" t="s">
        <v>2129</v>
      </c>
      <c r="X547" t="s">
        <v>239</v>
      </c>
      <c r="Y547" t="s">
        <v>2130</v>
      </c>
      <c r="Z547" t="s">
        <v>2123</v>
      </c>
      <c r="AA547" t="s">
        <v>2131</v>
      </c>
      <c r="AB547" t="s">
        <v>2125</v>
      </c>
      <c r="AC547" t="s">
        <v>192</v>
      </c>
    </row>
    <row r="548" spans="1:29">
      <c r="A548" s="2">
        <v>4</v>
      </c>
      <c r="B548" s="4">
        <v>41004</v>
      </c>
      <c r="C548" s="3">
        <v>2196968.33</v>
      </c>
      <c r="D548" s="3">
        <v>0</v>
      </c>
      <c r="E548" s="3">
        <v>80.14</v>
      </c>
      <c r="F548" s="3">
        <v>3.7469999999999999</v>
      </c>
      <c r="G548" s="3">
        <v>131.136</v>
      </c>
      <c r="H548" s="3">
        <v>4.3079999999999998</v>
      </c>
      <c r="K548" t="str">
        <v>4</v>
      </c>
      <c r="L548" t="str">
        <v>41004</v>
      </c>
      <c r="M548" t="str">
        <v>2196968.33</v>
      </c>
      <c r="N548" t="str">
        <v>0</v>
      </c>
      <c r="O548" t="str">
        <v>80.14</v>
      </c>
      <c r="P548" t="str">
        <v>3.747</v>
      </c>
      <c r="Q548" t="str">
        <v>131.136</v>
      </c>
      <c r="R548" t="str">
        <v>4.308</v>
      </c>
      <c r="U548" t="s">
        <v>1688</v>
      </c>
      <c r="V548" s="12" t="s">
        <v>194</v>
      </c>
      <c r="W548" t="s">
        <v>2132</v>
      </c>
      <c r="X548" t="s">
        <v>239</v>
      </c>
      <c r="Y548" t="s">
        <v>2133</v>
      </c>
      <c r="Z548" t="s">
        <v>502</v>
      </c>
      <c r="AA548" t="s">
        <v>2134</v>
      </c>
      <c r="AB548" t="s">
        <v>2125</v>
      </c>
      <c r="AC548" t="s">
        <v>194</v>
      </c>
    </row>
    <row r="549" spans="1:29">
      <c r="A549" s="2">
        <v>4</v>
      </c>
      <c r="B549" s="4">
        <v>41218</v>
      </c>
      <c r="C549" s="3">
        <v>2127661.17</v>
      </c>
      <c r="D549" s="3">
        <v>0</v>
      </c>
      <c r="E549" s="3">
        <v>67.64</v>
      </c>
      <c r="F549" s="3">
        <v>3.6850000000000001</v>
      </c>
      <c r="G549" s="3">
        <v>131.1453333</v>
      </c>
      <c r="H549" s="3">
        <v>4.3079999999999998</v>
      </c>
      <c r="K549" t="str">
        <v>4</v>
      </c>
      <c r="L549" t="str">
        <v>41218</v>
      </c>
      <c r="M549" t="str">
        <v>2127661.17</v>
      </c>
      <c r="N549" t="str">
        <v>0</v>
      </c>
      <c r="O549" t="str">
        <v>67.64</v>
      </c>
      <c r="P549" t="str">
        <v>3.685</v>
      </c>
      <c r="Q549" t="str">
        <v>131.1453333</v>
      </c>
      <c r="R549" t="str">
        <v>4.308</v>
      </c>
      <c r="U549" t="s">
        <v>1688</v>
      </c>
      <c r="V549" s="12">
        <v>41004</v>
      </c>
      <c r="W549" t="s">
        <v>2135</v>
      </c>
      <c r="X549" t="s">
        <v>239</v>
      </c>
      <c r="Y549" t="s">
        <v>2136</v>
      </c>
      <c r="Z549" t="s">
        <v>2137</v>
      </c>
      <c r="AA549" t="s">
        <v>2138</v>
      </c>
      <c r="AB549" t="s">
        <v>2125</v>
      </c>
      <c r="AC549">
        <v>41004</v>
      </c>
    </row>
    <row r="550" spans="1:29">
      <c r="A550" s="2">
        <v>4</v>
      </c>
      <c r="B550" s="3" t="s">
        <v>198</v>
      </c>
      <c r="C550" s="3">
        <v>2207214.81</v>
      </c>
      <c r="D550" s="3">
        <v>0</v>
      </c>
      <c r="E550" s="3">
        <v>68.430000000000007</v>
      </c>
      <c r="F550" s="3">
        <v>3.62</v>
      </c>
      <c r="G550" s="3">
        <v>131.09832259999999</v>
      </c>
      <c r="H550" s="3">
        <v>4.3079999999999998</v>
      </c>
      <c r="K550" t="str">
        <v>4</v>
      </c>
      <c r="L550" t="str">
        <v>18-05-2012</v>
      </c>
      <c r="M550" t="str">
        <v>2207214.81</v>
      </c>
      <c r="N550" t="str">
        <v>0</v>
      </c>
      <c r="O550" t="str">
        <v>68.43</v>
      </c>
      <c r="P550" t="str">
        <v>3.62</v>
      </c>
      <c r="Q550" t="str">
        <v>131.0983226</v>
      </c>
      <c r="R550" t="str">
        <v>4.308</v>
      </c>
      <c r="U550" t="s">
        <v>1688</v>
      </c>
      <c r="V550" s="12">
        <v>41218</v>
      </c>
      <c r="W550" t="s">
        <v>2139</v>
      </c>
      <c r="X550" t="s">
        <v>239</v>
      </c>
      <c r="Y550" t="s">
        <v>2140</v>
      </c>
      <c r="Z550" t="s">
        <v>2141</v>
      </c>
      <c r="AA550" t="s">
        <v>2142</v>
      </c>
      <c r="AB550" t="s">
        <v>2125</v>
      </c>
      <c r="AC550">
        <v>41218</v>
      </c>
    </row>
    <row r="551" spans="1:29">
      <c r="A551" s="2">
        <v>4</v>
      </c>
      <c r="B551" s="3" t="s">
        <v>200</v>
      </c>
      <c r="C551" s="3">
        <v>2154137.67</v>
      </c>
      <c r="D551" s="3">
        <v>0</v>
      </c>
      <c r="E551" s="3">
        <v>77.47</v>
      </c>
      <c r="F551" s="3">
        <v>3.5510000000000002</v>
      </c>
      <c r="G551" s="3">
        <v>131.02877419999999</v>
      </c>
      <c r="H551" s="3">
        <v>4.3079999999999998</v>
      </c>
      <c r="K551" t="str">
        <v>4</v>
      </c>
      <c r="L551" t="str">
        <v>25-05-2012</v>
      </c>
      <c r="M551" t="str">
        <v>2154137.67</v>
      </c>
      <c r="N551" t="str">
        <v>0</v>
      </c>
      <c r="O551" t="str">
        <v>77.47</v>
      </c>
      <c r="P551" t="str">
        <v>3.551</v>
      </c>
      <c r="Q551" t="str">
        <v>131.0287742</v>
      </c>
      <c r="R551" t="str">
        <v>4.308</v>
      </c>
      <c r="U551" t="s">
        <v>1688</v>
      </c>
      <c r="V551" s="12" t="s">
        <v>198</v>
      </c>
      <c r="W551" t="s">
        <v>2143</v>
      </c>
      <c r="X551" t="s">
        <v>239</v>
      </c>
      <c r="Y551" t="s">
        <v>1166</v>
      </c>
      <c r="Z551" t="s">
        <v>780</v>
      </c>
      <c r="AA551" t="s">
        <v>2144</v>
      </c>
      <c r="AB551" t="s">
        <v>2125</v>
      </c>
      <c r="AC551" t="s">
        <v>198</v>
      </c>
    </row>
    <row r="552" spans="1:29">
      <c r="A552" s="2">
        <v>4</v>
      </c>
      <c r="B552" s="4">
        <v>40914</v>
      </c>
      <c r="C552" s="3">
        <v>2179360.94</v>
      </c>
      <c r="D552" s="3">
        <v>0</v>
      </c>
      <c r="E552" s="3">
        <v>77.41</v>
      </c>
      <c r="F552" s="3">
        <v>3.4830000000000001</v>
      </c>
      <c r="G552" s="3">
        <v>130.95922580000001</v>
      </c>
      <c r="H552" s="3">
        <v>4.3079999999999998</v>
      </c>
      <c r="K552" t="str">
        <v>4</v>
      </c>
      <c r="L552" t="str">
        <v>40914</v>
      </c>
      <c r="M552" t="str">
        <v>2179360.94</v>
      </c>
      <c r="N552" t="str">
        <v>0</v>
      </c>
      <c r="O552" t="str">
        <v>77.41</v>
      </c>
      <c r="P552" t="str">
        <v>3.483</v>
      </c>
      <c r="Q552" t="str">
        <v>130.9592258</v>
      </c>
      <c r="R552" t="str">
        <v>4.308</v>
      </c>
      <c r="U552" t="s">
        <v>1688</v>
      </c>
      <c r="V552" s="12" t="s">
        <v>200</v>
      </c>
      <c r="W552" t="s">
        <v>2145</v>
      </c>
      <c r="X552" t="s">
        <v>239</v>
      </c>
      <c r="Y552" t="s">
        <v>2146</v>
      </c>
      <c r="Z552" t="s">
        <v>2147</v>
      </c>
      <c r="AA552" t="s">
        <v>2148</v>
      </c>
      <c r="AB552" t="s">
        <v>2125</v>
      </c>
      <c r="AC552" t="s">
        <v>200</v>
      </c>
    </row>
    <row r="553" spans="1:29">
      <c r="A553" s="2">
        <v>4</v>
      </c>
      <c r="B553" s="4">
        <v>41127</v>
      </c>
      <c r="C553" s="3">
        <v>2245257.1800000002</v>
      </c>
      <c r="D553" s="3">
        <v>0</v>
      </c>
      <c r="E553" s="3">
        <v>78.11</v>
      </c>
      <c r="F553" s="3">
        <v>3.4329999999999998</v>
      </c>
      <c r="G553" s="3">
        <v>130.88967740000001</v>
      </c>
      <c r="H553" s="3">
        <v>4.3079999999999998</v>
      </c>
      <c r="K553" t="str">
        <v>4</v>
      </c>
      <c r="L553" t="str">
        <v>41127</v>
      </c>
      <c r="M553" t="str">
        <v>2245257.18</v>
      </c>
      <c r="N553" t="str">
        <v>0</v>
      </c>
      <c r="O553" t="str">
        <v>78.11</v>
      </c>
      <c r="P553" t="str">
        <v>3.433</v>
      </c>
      <c r="Q553" t="str">
        <v>130.8896774</v>
      </c>
      <c r="R553" t="str">
        <v>4.308</v>
      </c>
      <c r="U553" t="s">
        <v>1688</v>
      </c>
      <c r="V553" s="12">
        <v>40914</v>
      </c>
      <c r="W553" t="s">
        <v>2149</v>
      </c>
      <c r="X553" t="s">
        <v>239</v>
      </c>
      <c r="Y553" t="s">
        <v>2150</v>
      </c>
      <c r="Z553" t="s">
        <v>2151</v>
      </c>
      <c r="AA553" t="s">
        <v>2152</v>
      </c>
      <c r="AB553" t="s">
        <v>2125</v>
      </c>
      <c r="AC553">
        <v>40914</v>
      </c>
    </row>
    <row r="554" spans="1:29">
      <c r="A554" s="2">
        <v>4</v>
      </c>
      <c r="B554" s="3" t="s">
        <v>204</v>
      </c>
      <c r="C554" s="3">
        <v>2234190.9300000002</v>
      </c>
      <c r="D554" s="3">
        <v>0</v>
      </c>
      <c r="E554" s="3">
        <v>80.94</v>
      </c>
      <c r="F554" s="3">
        <v>3.3719999999999999</v>
      </c>
      <c r="G554" s="3">
        <v>130.82953330000001</v>
      </c>
      <c r="H554" s="3">
        <v>4.3079999999999998</v>
      </c>
      <c r="K554" t="str">
        <v>4</v>
      </c>
      <c r="L554" t="str">
        <v>15-06-2012</v>
      </c>
      <c r="M554" t="str">
        <v>2234190.93</v>
      </c>
      <c r="N554" t="str">
        <v>0</v>
      </c>
      <c r="O554" t="str">
        <v>80.94</v>
      </c>
      <c r="P554" t="str">
        <v>3.372</v>
      </c>
      <c r="Q554" t="str">
        <v>130.8295333</v>
      </c>
      <c r="R554" t="str">
        <v>4.308</v>
      </c>
      <c r="U554" t="s">
        <v>1688</v>
      </c>
      <c r="V554" s="12">
        <v>41127</v>
      </c>
      <c r="W554" t="s">
        <v>2153</v>
      </c>
      <c r="X554" t="s">
        <v>239</v>
      </c>
      <c r="Y554" t="s">
        <v>2154</v>
      </c>
      <c r="Z554" t="s">
        <v>2155</v>
      </c>
      <c r="AA554" t="s">
        <v>2156</v>
      </c>
      <c r="AB554" t="s">
        <v>2125</v>
      </c>
      <c r="AC554">
        <v>41127</v>
      </c>
    </row>
    <row r="555" spans="1:29">
      <c r="A555" s="2">
        <v>4</v>
      </c>
      <c r="B555" s="3" t="s">
        <v>206</v>
      </c>
      <c r="C555" s="3">
        <v>2197299.65</v>
      </c>
      <c r="D555" s="3">
        <v>0</v>
      </c>
      <c r="E555" s="3">
        <v>81.63</v>
      </c>
      <c r="F555" s="3">
        <v>3.3290000000000002</v>
      </c>
      <c r="G555" s="3">
        <v>130.7929</v>
      </c>
      <c r="H555" s="3">
        <v>4.3079999999999998</v>
      </c>
      <c r="K555" t="str">
        <v>4</v>
      </c>
      <c r="L555" t="str">
        <v>22-06-2012</v>
      </c>
      <c r="M555" t="str">
        <v>2197299.65</v>
      </c>
      <c r="N555" t="str">
        <v>0</v>
      </c>
      <c r="O555" t="str">
        <v>81.63</v>
      </c>
      <c r="P555" t="str">
        <v>3.329</v>
      </c>
      <c r="Q555" t="str">
        <v>130.7929</v>
      </c>
      <c r="R555" t="str">
        <v>4.308</v>
      </c>
      <c r="U555" t="s">
        <v>1688</v>
      </c>
      <c r="V555" s="12" t="s">
        <v>204</v>
      </c>
      <c r="W555" t="s">
        <v>2157</v>
      </c>
      <c r="X555" t="s">
        <v>239</v>
      </c>
      <c r="Y555" t="s">
        <v>375</v>
      </c>
      <c r="Z555" t="s">
        <v>607</v>
      </c>
      <c r="AA555" t="s">
        <v>2158</v>
      </c>
      <c r="AB555" t="s">
        <v>2125</v>
      </c>
      <c r="AC555" t="s">
        <v>204</v>
      </c>
    </row>
    <row r="556" spans="1:29">
      <c r="A556" s="2">
        <v>4</v>
      </c>
      <c r="B556" s="3" t="s">
        <v>208</v>
      </c>
      <c r="C556" s="3">
        <v>2128362.92</v>
      </c>
      <c r="D556" s="3">
        <v>0</v>
      </c>
      <c r="E556" s="3">
        <v>84.23</v>
      </c>
      <c r="F556" s="3">
        <v>3.2570000000000001</v>
      </c>
      <c r="G556" s="3">
        <v>130.7562667</v>
      </c>
      <c r="H556" s="3">
        <v>4.3079999999999998</v>
      </c>
      <c r="K556" t="str">
        <v>4</v>
      </c>
      <c r="L556" t="str">
        <v>29-06-2012</v>
      </c>
      <c r="M556" t="str">
        <v>2128362.92</v>
      </c>
      <c r="N556" t="str">
        <v>0</v>
      </c>
      <c r="O556" t="str">
        <v>84.23</v>
      </c>
      <c r="P556" t="str">
        <v>3.257</v>
      </c>
      <c r="Q556" t="str">
        <v>130.7562667</v>
      </c>
      <c r="R556" t="str">
        <v>4.308</v>
      </c>
      <c r="U556" t="s">
        <v>1688</v>
      </c>
      <c r="V556" s="12" t="s">
        <v>206</v>
      </c>
      <c r="W556" t="s">
        <v>2159</v>
      </c>
      <c r="X556" t="s">
        <v>239</v>
      </c>
      <c r="Y556" t="s">
        <v>2160</v>
      </c>
      <c r="Z556" t="s">
        <v>2161</v>
      </c>
      <c r="AA556" t="s">
        <v>2162</v>
      </c>
      <c r="AB556" t="s">
        <v>2125</v>
      </c>
      <c r="AC556" t="s">
        <v>206</v>
      </c>
    </row>
    <row r="557" spans="1:29">
      <c r="A557" s="2">
        <v>4</v>
      </c>
      <c r="B557" s="4">
        <v>41067</v>
      </c>
      <c r="C557" s="3">
        <v>2224499.2799999998</v>
      </c>
      <c r="D557" s="3">
        <v>0</v>
      </c>
      <c r="E557" s="3">
        <v>80.37</v>
      </c>
      <c r="F557" s="3">
        <v>3.1869999999999998</v>
      </c>
      <c r="G557" s="3">
        <v>130.7196333</v>
      </c>
      <c r="H557" s="3">
        <v>4.077</v>
      </c>
      <c r="K557" t="str">
        <v>4</v>
      </c>
      <c r="L557" t="str">
        <v>41067</v>
      </c>
      <c r="M557" t="str">
        <v>2224499.28</v>
      </c>
      <c r="N557" t="str">
        <v>0</v>
      </c>
      <c r="O557" t="str">
        <v>80.37</v>
      </c>
      <c r="P557" t="str">
        <v>3.187</v>
      </c>
      <c r="Q557" t="str">
        <v>130.7196333</v>
      </c>
      <c r="R557" t="str">
        <v>4.077</v>
      </c>
      <c r="U557" t="s">
        <v>1688</v>
      </c>
      <c r="V557" s="12" t="s">
        <v>208</v>
      </c>
      <c r="W557" t="s">
        <v>2163</v>
      </c>
      <c r="X557" t="s">
        <v>239</v>
      </c>
      <c r="Y557" t="s">
        <v>2164</v>
      </c>
      <c r="Z557" t="s">
        <v>2165</v>
      </c>
      <c r="AA557" t="s">
        <v>2166</v>
      </c>
      <c r="AB557" t="s">
        <v>2125</v>
      </c>
      <c r="AC557" t="s">
        <v>208</v>
      </c>
    </row>
    <row r="558" spans="1:29">
      <c r="A558" s="2">
        <v>4</v>
      </c>
      <c r="B558" s="3" t="s">
        <v>211</v>
      </c>
      <c r="C558" s="3">
        <v>2100252.61</v>
      </c>
      <c r="D558" s="3">
        <v>0</v>
      </c>
      <c r="E558" s="3">
        <v>76.86</v>
      </c>
      <c r="F558" s="3">
        <v>3.2240000000000002</v>
      </c>
      <c r="G558" s="3">
        <v>130.68299999999999</v>
      </c>
      <c r="H558" s="3">
        <v>4.077</v>
      </c>
      <c r="K558" t="str">
        <v>4</v>
      </c>
      <c r="L558" t="str">
        <v>13-07-2012</v>
      </c>
      <c r="M558" t="str">
        <v>2100252.61</v>
      </c>
      <c r="N558" t="str">
        <v>0</v>
      </c>
      <c r="O558" t="str">
        <v>76.86</v>
      </c>
      <c r="P558" t="str">
        <v>3.224</v>
      </c>
      <c r="Q558" t="str">
        <v>130.683</v>
      </c>
      <c r="R558" t="str">
        <v>4.077</v>
      </c>
      <c r="U558" t="s">
        <v>1688</v>
      </c>
      <c r="V558" s="12">
        <v>41067</v>
      </c>
      <c r="W558" t="s">
        <v>2167</v>
      </c>
      <c r="X558" t="s">
        <v>239</v>
      </c>
      <c r="Y558" t="s">
        <v>2168</v>
      </c>
      <c r="Z558" t="s">
        <v>2169</v>
      </c>
      <c r="AA558" t="s">
        <v>2170</v>
      </c>
      <c r="AB558" t="s">
        <v>2171</v>
      </c>
      <c r="AC558">
        <v>41067</v>
      </c>
    </row>
    <row r="559" spans="1:29">
      <c r="A559" s="2">
        <v>4</v>
      </c>
      <c r="B559" s="3" t="s">
        <v>213</v>
      </c>
      <c r="C559" s="3">
        <v>2175563.69</v>
      </c>
      <c r="D559" s="3">
        <v>0</v>
      </c>
      <c r="E559" s="3">
        <v>79.14</v>
      </c>
      <c r="F559" s="3">
        <v>3.2629999999999999</v>
      </c>
      <c r="G559" s="3">
        <v>130.70129030000001</v>
      </c>
      <c r="H559" s="3">
        <v>4.077</v>
      </c>
      <c r="K559" t="str">
        <v>4</v>
      </c>
      <c r="L559" t="str">
        <v>20-07-2012</v>
      </c>
      <c r="M559" t="str">
        <v>2175563.69</v>
      </c>
      <c r="N559" t="str">
        <v>0</v>
      </c>
      <c r="O559" t="str">
        <v>79.14</v>
      </c>
      <c r="P559" t="str">
        <v>3.263</v>
      </c>
      <c r="Q559" t="str">
        <v>130.7012903</v>
      </c>
      <c r="R559" t="str">
        <v>4.077</v>
      </c>
      <c r="U559" t="s">
        <v>1688</v>
      </c>
      <c r="V559" s="12" t="s">
        <v>211</v>
      </c>
      <c r="W559" t="s">
        <v>2172</v>
      </c>
      <c r="X559" t="s">
        <v>239</v>
      </c>
      <c r="Y559" t="s">
        <v>2173</v>
      </c>
      <c r="Z559" t="s">
        <v>2174</v>
      </c>
      <c r="AA559" t="s">
        <v>2175</v>
      </c>
      <c r="AB559" t="s">
        <v>2171</v>
      </c>
      <c r="AC559" t="s">
        <v>211</v>
      </c>
    </row>
    <row r="560" spans="1:29">
      <c r="A560" s="2">
        <v>4</v>
      </c>
      <c r="B560" s="3" t="s">
        <v>215</v>
      </c>
      <c r="C560" s="3">
        <v>2048613.65</v>
      </c>
      <c r="D560" s="3">
        <v>0</v>
      </c>
      <c r="E560" s="3">
        <v>81.06</v>
      </c>
      <c r="F560" s="3">
        <v>3.3559999999999999</v>
      </c>
      <c r="G560" s="3">
        <v>130.7195806</v>
      </c>
      <c r="H560" s="3">
        <v>4.077</v>
      </c>
      <c r="K560" t="str">
        <v>4</v>
      </c>
      <c r="L560" t="str">
        <v>27-07-2012</v>
      </c>
      <c r="M560" t="str">
        <v>2048613.65</v>
      </c>
      <c r="N560" t="str">
        <v>0</v>
      </c>
      <c r="O560" t="str">
        <v>81.06</v>
      </c>
      <c r="P560" t="str">
        <v>3.356</v>
      </c>
      <c r="Q560" t="str">
        <v>130.7195806</v>
      </c>
      <c r="R560" t="str">
        <v>4.077</v>
      </c>
      <c r="U560" t="s">
        <v>1688</v>
      </c>
      <c r="V560" s="12" t="s">
        <v>213</v>
      </c>
      <c r="W560" t="s">
        <v>2176</v>
      </c>
      <c r="X560" t="s">
        <v>239</v>
      </c>
      <c r="Y560" t="s">
        <v>2177</v>
      </c>
      <c r="Z560" t="s">
        <v>2076</v>
      </c>
      <c r="AA560" t="s">
        <v>2178</v>
      </c>
      <c r="AB560" t="s">
        <v>2171</v>
      </c>
      <c r="AC560" t="s">
        <v>213</v>
      </c>
    </row>
    <row r="561" spans="1:29">
      <c r="A561" s="2">
        <v>4</v>
      </c>
      <c r="B561" s="4">
        <v>40976</v>
      </c>
      <c r="C561" s="3">
        <v>2174514.13</v>
      </c>
      <c r="D561" s="3">
        <v>0</v>
      </c>
      <c r="E561" s="3">
        <v>83.86</v>
      </c>
      <c r="F561" s="3">
        <v>3.3740000000000001</v>
      </c>
      <c r="G561" s="3">
        <v>130.73787100000001</v>
      </c>
      <c r="H561" s="3">
        <v>4.077</v>
      </c>
      <c r="K561" t="str">
        <v>4</v>
      </c>
      <c r="L561" t="str">
        <v>40976</v>
      </c>
      <c r="M561" t="str">
        <v>2174514.13</v>
      </c>
      <c r="N561" t="str">
        <v>0</v>
      </c>
      <c r="O561" t="str">
        <v>83.86</v>
      </c>
      <c r="P561" t="str">
        <v>3.374</v>
      </c>
      <c r="Q561" t="str">
        <v>130.737871</v>
      </c>
      <c r="R561" t="str">
        <v>4.077</v>
      </c>
      <c r="U561" t="s">
        <v>1688</v>
      </c>
      <c r="V561" s="12" t="s">
        <v>215</v>
      </c>
      <c r="W561" t="s">
        <v>2179</v>
      </c>
      <c r="X561" t="s">
        <v>239</v>
      </c>
      <c r="Y561" t="s">
        <v>2180</v>
      </c>
      <c r="Z561" t="s">
        <v>2181</v>
      </c>
      <c r="AA561" t="s">
        <v>2182</v>
      </c>
      <c r="AB561" t="s">
        <v>2171</v>
      </c>
      <c r="AC561" t="s">
        <v>215</v>
      </c>
    </row>
    <row r="562" spans="1:29">
      <c r="A562" s="2">
        <v>4</v>
      </c>
      <c r="B562" s="4">
        <v>41190</v>
      </c>
      <c r="C562" s="3">
        <v>2193367.69</v>
      </c>
      <c r="D562" s="3">
        <v>0</v>
      </c>
      <c r="E562" s="3">
        <v>83.21</v>
      </c>
      <c r="F562" s="3">
        <v>3.476</v>
      </c>
      <c r="G562" s="3">
        <v>130.7561613</v>
      </c>
      <c r="H562" s="3">
        <v>4.077</v>
      </c>
      <c r="K562" t="str">
        <v>4</v>
      </c>
      <c r="L562" t="str">
        <v>41190</v>
      </c>
      <c r="M562" t="str">
        <v>2193367.69</v>
      </c>
      <c r="N562" t="str">
        <v>0</v>
      </c>
      <c r="O562" t="str">
        <v>83.21</v>
      </c>
      <c r="P562" t="str">
        <v>3.476</v>
      </c>
      <c r="Q562" t="str">
        <v>130.7561613</v>
      </c>
      <c r="R562" t="str">
        <v>4.077</v>
      </c>
      <c r="U562" t="s">
        <v>1688</v>
      </c>
      <c r="V562" s="12">
        <v>40976</v>
      </c>
      <c r="W562" t="s">
        <v>2183</v>
      </c>
      <c r="X562" t="s">
        <v>239</v>
      </c>
      <c r="Y562" t="s">
        <v>2184</v>
      </c>
      <c r="Z562" t="s">
        <v>2185</v>
      </c>
      <c r="AA562" t="s">
        <v>2186</v>
      </c>
      <c r="AB562" t="s">
        <v>2171</v>
      </c>
      <c r="AC562">
        <v>40976</v>
      </c>
    </row>
    <row r="563" spans="1:29">
      <c r="A563" s="2">
        <v>4</v>
      </c>
      <c r="B563" s="3" t="s">
        <v>219</v>
      </c>
      <c r="C563" s="3">
        <v>2283540.2999999998</v>
      </c>
      <c r="D563" s="3">
        <v>0</v>
      </c>
      <c r="E563" s="3">
        <v>81.41</v>
      </c>
      <c r="F563" s="3">
        <v>3.552</v>
      </c>
      <c r="G563" s="3">
        <v>130.79096770000001</v>
      </c>
      <c r="H563" s="3">
        <v>4.077</v>
      </c>
      <c r="K563" t="str">
        <v>4</v>
      </c>
      <c r="L563" t="str">
        <v>17-08-2012</v>
      </c>
      <c r="M563" t="str">
        <v>2283540.3</v>
      </c>
      <c r="N563" t="str">
        <v>0</v>
      </c>
      <c r="O563" t="str">
        <v>81.41</v>
      </c>
      <c r="P563" t="str">
        <v>3.552</v>
      </c>
      <c r="Q563" t="str">
        <v>130.7909677</v>
      </c>
      <c r="R563" t="str">
        <v>4.077</v>
      </c>
      <c r="U563" t="s">
        <v>1688</v>
      </c>
      <c r="V563" s="12">
        <v>41190</v>
      </c>
      <c r="W563" t="s">
        <v>2187</v>
      </c>
      <c r="X563" t="s">
        <v>239</v>
      </c>
      <c r="Y563" t="s">
        <v>2188</v>
      </c>
      <c r="Z563" t="s">
        <v>2189</v>
      </c>
      <c r="AA563" t="s">
        <v>2190</v>
      </c>
      <c r="AB563" t="s">
        <v>2171</v>
      </c>
      <c r="AC563">
        <v>41190</v>
      </c>
    </row>
    <row r="564" spans="1:29">
      <c r="A564" s="2">
        <v>4</v>
      </c>
      <c r="B564" s="3" t="s">
        <v>221</v>
      </c>
      <c r="C564" s="3">
        <v>2125241.6800000002</v>
      </c>
      <c r="D564" s="3">
        <v>0</v>
      </c>
      <c r="E564" s="3">
        <v>75.760000000000005</v>
      </c>
      <c r="F564" s="3">
        <v>3.61</v>
      </c>
      <c r="G564" s="3">
        <v>130.8381613</v>
      </c>
      <c r="H564" s="3">
        <v>4.077</v>
      </c>
      <c r="K564" t="str">
        <v>4</v>
      </c>
      <c r="L564" t="str">
        <v>24-08-2012</v>
      </c>
      <c r="M564" t="str">
        <v>2125241.68</v>
      </c>
      <c r="N564" t="str">
        <v>0</v>
      </c>
      <c r="O564" t="str">
        <v>75.76</v>
      </c>
      <c r="P564" t="str">
        <v>3.61</v>
      </c>
      <c r="Q564" t="str">
        <v>130.8381613</v>
      </c>
      <c r="R564" t="str">
        <v>4.077</v>
      </c>
      <c r="U564" t="s">
        <v>1688</v>
      </c>
      <c r="V564" s="12" t="s">
        <v>219</v>
      </c>
      <c r="W564" t="s">
        <v>2191</v>
      </c>
      <c r="X564" t="s">
        <v>239</v>
      </c>
      <c r="Y564" t="s">
        <v>2192</v>
      </c>
      <c r="Z564" t="s">
        <v>2193</v>
      </c>
      <c r="AA564" t="s">
        <v>2194</v>
      </c>
      <c r="AB564" t="s">
        <v>2171</v>
      </c>
      <c r="AC564" t="s">
        <v>219</v>
      </c>
    </row>
    <row r="565" spans="1:29">
      <c r="A565" s="2">
        <v>4</v>
      </c>
      <c r="B565" s="3" t="s">
        <v>223</v>
      </c>
      <c r="C565" s="3">
        <v>2081181.35</v>
      </c>
      <c r="D565" s="3">
        <v>0</v>
      </c>
      <c r="E565" s="3">
        <v>76.47</v>
      </c>
      <c r="F565" s="3">
        <v>3.6459999999999999</v>
      </c>
      <c r="G565" s="3">
        <v>130.88535479999999</v>
      </c>
      <c r="H565" s="3">
        <v>4.077</v>
      </c>
      <c r="K565" t="str">
        <v>4</v>
      </c>
      <c r="L565" t="str">
        <v>31-08-2012</v>
      </c>
      <c r="M565" t="str">
        <v>2081181.35</v>
      </c>
      <c r="N565" t="str">
        <v>0</v>
      </c>
      <c r="O565" t="str">
        <v>76.47</v>
      </c>
      <c r="P565" t="str">
        <v>3.646</v>
      </c>
      <c r="Q565" t="str">
        <v>130.8853548</v>
      </c>
      <c r="R565" t="str">
        <v>4.077</v>
      </c>
      <c r="U565" t="s">
        <v>1688</v>
      </c>
      <c r="V565" s="12" t="s">
        <v>221</v>
      </c>
      <c r="W565" t="s">
        <v>2195</v>
      </c>
      <c r="X565" t="s">
        <v>239</v>
      </c>
      <c r="Y565" t="s">
        <v>2196</v>
      </c>
      <c r="Z565" t="s">
        <v>2197</v>
      </c>
      <c r="AA565" t="s">
        <v>2198</v>
      </c>
      <c r="AB565" t="s">
        <v>2171</v>
      </c>
      <c r="AC565" t="s">
        <v>221</v>
      </c>
    </row>
    <row r="566" spans="1:29">
      <c r="A566" s="2">
        <v>4</v>
      </c>
      <c r="B566" s="4">
        <v>41099</v>
      </c>
      <c r="C566" s="3">
        <v>2125104.7200000002</v>
      </c>
      <c r="D566" s="3">
        <v>1</v>
      </c>
      <c r="E566" s="3">
        <v>82.09</v>
      </c>
      <c r="F566" s="3">
        <v>3.7090000000000001</v>
      </c>
      <c r="G566" s="3">
        <v>130.9325484</v>
      </c>
      <c r="H566" s="3">
        <v>4.077</v>
      </c>
      <c r="K566" t="str">
        <v>4</v>
      </c>
      <c r="L566" t="str">
        <v>41099</v>
      </c>
      <c r="M566" t="str">
        <v>2125104.72</v>
      </c>
      <c r="N566" t="str">
        <v>1</v>
      </c>
      <c r="O566" t="str">
        <v>82.09</v>
      </c>
      <c r="P566" t="str">
        <v>3.709</v>
      </c>
      <c r="Q566" t="str">
        <v>130.9325484</v>
      </c>
      <c r="R566" t="str">
        <v>4.077</v>
      </c>
      <c r="U566" t="s">
        <v>1688</v>
      </c>
      <c r="V566" s="12" t="s">
        <v>223</v>
      </c>
      <c r="W566" t="s">
        <v>2199</v>
      </c>
      <c r="X566" t="s">
        <v>239</v>
      </c>
      <c r="Y566" t="s">
        <v>2133</v>
      </c>
      <c r="Z566" t="s">
        <v>2200</v>
      </c>
      <c r="AA566" t="s">
        <v>2201</v>
      </c>
      <c r="AB566" t="s">
        <v>2171</v>
      </c>
      <c r="AC566" t="s">
        <v>223</v>
      </c>
    </row>
    <row r="567" spans="1:29">
      <c r="A567" s="2">
        <v>4</v>
      </c>
      <c r="B567" s="3" t="s">
        <v>226</v>
      </c>
      <c r="C567" s="3">
        <v>2117854.6</v>
      </c>
      <c r="D567" s="3">
        <v>0</v>
      </c>
      <c r="E567" s="3">
        <v>68.2</v>
      </c>
      <c r="F567" s="3">
        <v>3.706</v>
      </c>
      <c r="G567" s="3">
        <v>130.97766669999999</v>
      </c>
      <c r="H567" s="3">
        <v>4.077</v>
      </c>
      <c r="K567" t="str">
        <v>4</v>
      </c>
      <c r="L567" t="str">
        <v>14-09-2012</v>
      </c>
      <c r="M567" t="str">
        <v>2117854.6</v>
      </c>
      <c r="N567" t="str">
        <v>0</v>
      </c>
      <c r="O567" t="str">
        <v>68.2</v>
      </c>
      <c r="P567" t="str">
        <v>3.706</v>
      </c>
      <c r="Q567" t="str">
        <v>130.9776667</v>
      </c>
      <c r="R567" t="str">
        <v>4.077</v>
      </c>
      <c r="U567" t="s">
        <v>1688</v>
      </c>
      <c r="V567" s="12">
        <v>41099</v>
      </c>
      <c r="W567" t="s">
        <v>2202</v>
      </c>
      <c r="X567" t="s">
        <v>237</v>
      </c>
      <c r="Y567" t="s">
        <v>2203</v>
      </c>
      <c r="Z567" t="s">
        <v>2204</v>
      </c>
      <c r="AA567" t="s">
        <v>2205</v>
      </c>
      <c r="AB567" t="s">
        <v>2171</v>
      </c>
      <c r="AC567">
        <v>41099</v>
      </c>
    </row>
    <row r="568" spans="1:29">
      <c r="A568" s="2">
        <v>4</v>
      </c>
      <c r="B568" s="3" t="s">
        <v>228</v>
      </c>
      <c r="C568" s="3">
        <v>2119438.5299999998</v>
      </c>
      <c r="D568" s="3">
        <v>0</v>
      </c>
      <c r="E568" s="3">
        <v>68.97</v>
      </c>
      <c r="F568" s="3">
        <v>3.7210000000000001</v>
      </c>
      <c r="G568" s="3">
        <v>131.01033330000001</v>
      </c>
      <c r="H568" s="3">
        <v>4.077</v>
      </c>
      <c r="K568" t="str">
        <v>4</v>
      </c>
      <c r="L568" t="str">
        <v>21-09-2012</v>
      </c>
      <c r="M568" t="str">
        <v>2119438.53</v>
      </c>
      <c r="N568" t="str">
        <v>0</v>
      </c>
      <c r="O568" t="str">
        <v>68.97</v>
      </c>
      <c r="P568" t="str">
        <v>3.721</v>
      </c>
      <c r="Q568" t="str">
        <v>131.0103333</v>
      </c>
      <c r="R568" t="str">
        <v>4.077</v>
      </c>
      <c r="U568" t="s">
        <v>1688</v>
      </c>
      <c r="V568" s="12" t="s">
        <v>226</v>
      </c>
      <c r="W568" t="s">
        <v>2206</v>
      </c>
      <c r="X568" t="s">
        <v>239</v>
      </c>
      <c r="Y568" t="s">
        <v>2207</v>
      </c>
      <c r="Z568" t="s">
        <v>2208</v>
      </c>
      <c r="AA568" t="s">
        <v>2209</v>
      </c>
      <c r="AB568" t="s">
        <v>2171</v>
      </c>
      <c r="AC568" t="s">
        <v>226</v>
      </c>
    </row>
    <row r="569" spans="1:29">
      <c r="A569" s="2">
        <v>4</v>
      </c>
      <c r="B569" s="3" t="s">
        <v>230</v>
      </c>
      <c r="C569" s="3">
        <v>2027620.23</v>
      </c>
      <c r="D569" s="3">
        <v>0</v>
      </c>
      <c r="E569" s="3">
        <v>71.739999999999995</v>
      </c>
      <c r="F569" s="3">
        <v>3.6659999999999999</v>
      </c>
      <c r="G569" s="3">
        <v>131.04300000000001</v>
      </c>
      <c r="H569" s="3">
        <v>4.077</v>
      </c>
      <c r="K569" t="str">
        <v>4</v>
      </c>
      <c r="L569" t="str">
        <v>28-09-2012</v>
      </c>
      <c r="M569" t="str">
        <v>2027620.23</v>
      </c>
      <c r="N569" t="str">
        <v>0</v>
      </c>
      <c r="O569" t="str">
        <v>71.74</v>
      </c>
      <c r="P569" t="str">
        <v>3.666</v>
      </c>
      <c r="Q569" t="str">
        <v>131.043</v>
      </c>
      <c r="R569" t="str">
        <v>4.077</v>
      </c>
      <c r="U569" t="s">
        <v>1688</v>
      </c>
      <c r="V569" s="12" t="s">
        <v>228</v>
      </c>
      <c r="W569" t="s">
        <v>2210</v>
      </c>
      <c r="X569" t="s">
        <v>239</v>
      </c>
      <c r="Y569" t="s">
        <v>2211</v>
      </c>
      <c r="Z569" t="s">
        <v>795</v>
      </c>
      <c r="AA569" t="s">
        <v>2212</v>
      </c>
      <c r="AB569" t="s">
        <v>2171</v>
      </c>
      <c r="AC569" t="s">
        <v>228</v>
      </c>
    </row>
    <row r="570" spans="1:29">
      <c r="A570" s="2">
        <v>4</v>
      </c>
      <c r="B570" s="4">
        <v>41039</v>
      </c>
      <c r="C570" s="3">
        <v>2209835.4300000002</v>
      </c>
      <c r="D570" s="3">
        <v>0</v>
      </c>
      <c r="E570" s="3">
        <v>63.07</v>
      </c>
      <c r="F570" s="3">
        <v>3.62</v>
      </c>
      <c r="G570" s="3">
        <v>131.0756667</v>
      </c>
      <c r="H570" s="3">
        <v>3.879</v>
      </c>
      <c r="K570" t="str">
        <v>4</v>
      </c>
      <c r="L570" t="str">
        <v>41039</v>
      </c>
      <c r="M570" t="str">
        <v>2209835.43</v>
      </c>
      <c r="N570" t="str">
        <v>0</v>
      </c>
      <c r="O570" t="str">
        <v>63.07</v>
      </c>
      <c r="P570" t="str">
        <v>3.62</v>
      </c>
      <c r="Q570" t="str">
        <v>131.0756667</v>
      </c>
      <c r="R570" t="str">
        <v>3.879</v>
      </c>
      <c r="U570" t="s">
        <v>1688</v>
      </c>
      <c r="V570" s="12" t="s">
        <v>230</v>
      </c>
      <c r="W570" t="s">
        <v>2213</v>
      </c>
      <c r="X570" t="s">
        <v>239</v>
      </c>
      <c r="Y570" t="s">
        <v>598</v>
      </c>
      <c r="Z570" t="s">
        <v>799</v>
      </c>
      <c r="AA570" t="s">
        <v>2214</v>
      </c>
      <c r="AB570" t="s">
        <v>2171</v>
      </c>
      <c r="AC570" t="s">
        <v>230</v>
      </c>
    </row>
    <row r="571" spans="1:29">
      <c r="A571" s="2">
        <v>4</v>
      </c>
      <c r="B571" s="4">
        <v>41253</v>
      </c>
      <c r="C571" s="3">
        <v>2133026.0699999998</v>
      </c>
      <c r="D571" s="3">
        <v>0</v>
      </c>
      <c r="E571" s="3">
        <v>57.11</v>
      </c>
      <c r="F571" s="3">
        <v>3.6030000000000002</v>
      </c>
      <c r="G571" s="3">
        <v>131.1083333</v>
      </c>
      <c r="H571" s="3">
        <v>3.879</v>
      </c>
      <c r="K571" t="str">
        <v>4</v>
      </c>
      <c r="L571" t="str">
        <v>41253</v>
      </c>
      <c r="M571" t="str">
        <v>2133026.07</v>
      </c>
      <c r="N571" t="str">
        <v>0</v>
      </c>
      <c r="O571" t="str">
        <v>57.11</v>
      </c>
      <c r="P571" t="str">
        <v>3.603</v>
      </c>
      <c r="Q571" t="str">
        <v>131.1083333</v>
      </c>
      <c r="R571" t="str">
        <v>3.879</v>
      </c>
      <c r="U571" t="s">
        <v>1688</v>
      </c>
      <c r="V571" s="12">
        <v>41039</v>
      </c>
      <c r="W571" t="s">
        <v>2215</v>
      </c>
      <c r="X571" t="s">
        <v>239</v>
      </c>
      <c r="Y571" t="s">
        <v>2216</v>
      </c>
      <c r="Z571" t="s">
        <v>780</v>
      </c>
      <c r="AA571" t="s">
        <v>2217</v>
      </c>
      <c r="AB571" t="s">
        <v>2218</v>
      </c>
      <c r="AC571">
        <v>41039</v>
      </c>
    </row>
    <row r="572" spans="1:29">
      <c r="A572" s="2">
        <v>4</v>
      </c>
      <c r="B572" s="3" t="s">
        <v>234</v>
      </c>
      <c r="C572" s="3">
        <v>2097266.85</v>
      </c>
      <c r="D572" s="3">
        <v>0</v>
      </c>
      <c r="E572" s="3">
        <v>64.459999999999994</v>
      </c>
      <c r="F572" s="3">
        <v>3.61</v>
      </c>
      <c r="G572" s="3">
        <v>131.14996769999999</v>
      </c>
      <c r="H572" s="3">
        <v>3.879</v>
      </c>
      <c r="K572" t="str">
        <v>4</v>
      </c>
      <c r="L572" t="str">
        <v>19-10-2012</v>
      </c>
      <c r="M572" t="str">
        <v>2097266.85</v>
      </c>
      <c r="N572" t="str">
        <v>0</v>
      </c>
      <c r="O572" t="str">
        <v>64.46</v>
      </c>
      <c r="P572" t="str">
        <v>3.61</v>
      </c>
      <c r="Q572" t="str">
        <v>131.1499677</v>
      </c>
      <c r="R572" t="str">
        <v>3.879</v>
      </c>
      <c r="U572" t="s">
        <v>1688</v>
      </c>
      <c r="V572" s="12">
        <v>41253</v>
      </c>
      <c r="W572" t="s">
        <v>2219</v>
      </c>
      <c r="X572" t="s">
        <v>239</v>
      </c>
      <c r="Y572" t="s">
        <v>1154</v>
      </c>
      <c r="Z572" t="s">
        <v>2220</v>
      </c>
      <c r="AA572" t="s">
        <v>2221</v>
      </c>
      <c r="AB572" t="s">
        <v>2218</v>
      </c>
      <c r="AC572">
        <v>41253</v>
      </c>
    </row>
    <row r="573" spans="1:29">
      <c r="A573" s="2">
        <v>4</v>
      </c>
      <c r="B573" s="3" t="s">
        <v>236</v>
      </c>
      <c r="C573" s="3">
        <v>2149594.46</v>
      </c>
      <c r="D573" s="3">
        <v>0</v>
      </c>
      <c r="E573" s="3">
        <v>63.64</v>
      </c>
      <c r="F573" s="3">
        <v>3.5139999999999998</v>
      </c>
      <c r="G573" s="3">
        <v>131.19309680000001</v>
      </c>
      <c r="H573" s="3">
        <v>3.879</v>
      </c>
      <c r="K573" t="str">
        <v>4</v>
      </c>
      <c r="L573" t="str">
        <v>26-10-2012</v>
      </c>
      <c r="M573" t="str">
        <v>2149594.46</v>
      </c>
      <c r="N573" t="str">
        <v>0</v>
      </c>
      <c r="O573" t="str">
        <v>63.64</v>
      </c>
      <c r="P573" t="str">
        <v>3.514</v>
      </c>
      <c r="Q573" t="str">
        <v>131.1930968</v>
      </c>
      <c r="R573" t="str">
        <v>3.879</v>
      </c>
      <c r="U573" t="s">
        <v>1688</v>
      </c>
      <c r="V573" s="12" t="s">
        <v>234</v>
      </c>
      <c r="W573" t="s">
        <v>2222</v>
      </c>
      <c r="X573" t="s">
        <v>239</v>
      </c>
      <c r="Y573" t="s">
        <v>2223</v>
      </c>
      <c r="Z573" t="s">
        <v>2197</v>
      </c>
      <c r="AA573" t="s">
        <v>2224</v>
      </c>
      <c r="AB573" t="s">
        <v>2218</v>
      </c>
      <c r="AC573" t="s">
        <v>234</v>
      </c>
    </row>
    <row r="574" spans="1:29">
      <c r="A574" s="2">
        <v>5</v>
      </c>
      <c r="B574" s="4">
        <v>40300</v>
      </c>
      <c r="C574" s="3">
        <v>317173.09999999998</v>
      </c>
      <c r="D574" s="3">
        <v>0</v>
      </c>
      <c r="E574" s="3">
        <v>39.700000000000003</v>
      </c>
      <c r="F574" s="3">
        <v>2.5720000000000001</v>
      </c>
      <c r="G574" s="3">
        <v>211.65397160000001</v>
      </c>
      <c r="H574" s="3">
        <v>6.5659999999999998</v>
      </c>
      <c r="K574" t="str">
        <v>5</v>
      </c>
      <c r="L574" t="str">
        <v>40300</v>
      </c>
      <c r="M574" t="str">
        <v>317173.1</v>
      </c>
      <c r="N574" t="str">
        <v>0</v>
      </c>
      <c r="O574" t="str">
        <v>39.7</v>
      </c>
      <c r="P574" t="str">
        <v>2.572</v>
      </c>
      <c r="Q574" t="str">
        <v>211.6539716</v>
      </c>
      <c r="R574" t="str">
        <v>6.566</v>
      </c>
      <c r="U574" t="s">
        <v>1688</v>
      </c>
      <c r="V574" s="12" t="s">
        <v>236</v>
      </c>
      <c r="W574" t="s">
        <v>2225</v>
      </c>
      <c r="X574" t="s">
        <v>239</v>
      </c>
      <c r="Y574" t="s">
        <v>2226</v>
      </c>
      <c r="Z574" t="s">
        <v>2227</v>
      </c>
      <c r="AA574" t="s">
        <v>2228</v>
      </c>
      <c r="AB574" t="s">
        <v>2218</v>
      </c>
      <c r="AC574" t="s">
        <v>236</v>
      </c>
    </row>
    <row r="575" spans="1:29">
      <c r="A575" s="2">
        <v>5</v>
      </c>
      <c r="B575" s="4">
        <v>40514</v>
      </c>
      <c r="C575" s="3">
        <v>311825.7</v>
      </c>
      <c r="D575" s="3">
        <v>1</v>
      </c>
      <c r="E575" s="3">
        <v>39.81</v>
      </c>
      <c r="F575" s="3">
        <v>2.548</v>
      </c>
      <c r="G575" s="3">
        <v>211.8004698</v>
      </c>
      <c r="H575" s="3">
        <v>6.5659999999999998</v>
      </c>
      <c r="K575" t="str">
        <v>5</v>
      </c>
      <c r="L575" t="str">
        <v>40514</v>
      </c>
      <c r="M575" t="str">
        <v>311825.7</v>
      </c>
      <c r="N575" t="str">
        <v>1</v>
      </c>
      <c r="O575" t="str">
        <v>39.81</v>
      </c>
      <c r="P575" t="str">
        <v>2.548</v>
      </c>
      <c r="Q575" t="str">
        <v>211.8004698</v>
      </c>
      <c r="R575" t="str">
        <v>6.566</v>
      </c>
      <c r="U575" t="s">
        <v>2229</v>
      </c>
      <c r="V575" s="12">
        <v>40300</v>
      </c>
      <c r="W575" t="s">
        <v>2230</v>
      </c>
      <c r="X575" t="s">
        <v>239</v>
      </c>
      <c r="Y575" t="s">
        <v>2231</v>
      </c>
      <c r="Z575" t="s">
        <v>241</v>
      </c>
      <c r="AA575" t="s">
        <v>2232</v>
      </c>
      <c r="AB575" t="s">
        <v>2233</v>
      </c>
      <c r="AC575">
        <v>40300</v>
      </c>
    </row>
    <row r="576" spans="1:29">
      <c r="A576" s="2">
        <v>5</v>
      </c>
      <c r="B576" s="3" t="s">
        <v>11</v>
      </c>
      <c r="C576" s="3">
        <v>303447.57</v>
      </c>
      <c r="D576" s="3">
        <v>0</v>
      </c>
      <c r="E576" s="3">
        <v>41.14</v>
      </c>
      <c r="F576" s="3">
        <v>2.5139999999999998</v>
      </c>
      <c r="G576" s="3">
        <v>211.84712830000001</v>
      </c>
      <c r="H576" s="3">
        <v>6.5659999999999998</v>
      </c>
      <c r="K576" t="str">
        <v>5</v>
      </c>
      <c r="L576" t="str">
        <v>19-02-2010</v>
      </c>
      <c r="M576" t="str">
        <v>303447.57</v>
      </c>
      <c r="N576" t="str">
        <v>0</v>
      </c>
      <c r="O576" t="str">
        <v>41.14</v>
      </c>
      <c r="P576" t="str">
        <v>2.514</v>
      </c>
      <c r="Q576" t="str">
        <v>211.8471283</v>
      </c>
      <c r="R576" t="str">
        <v>6.566</v>
      </c>
      <c r="U576" t="s">
        <v>2229</v>
      </c>
      <c r="V576" s="12">
        <v>40514</v>
      </c>
      <c r="W576" t="s">
        <v>2234</v>
      </c>
      <c r="X576" t="s">
        <v>237</v>
      </c>
      <c r="Y576" t="s">
        <v>2235</v>
      </c>
      <c r="Z576" t="s">
        <v>246</v>
      </c>
      <c r="AA576" t="s">
        <v>2236</v>
      </c>
      <c r="AB576" t="s">
        <v>2233</v>
      </c>
      <c r="AC576">
        <v>40514</v>
      </c>
    </row>
    <row r="577" spans="1:29">
      <c r="A577" s="2">
        <v>5</v>
      </c>
      <c r="B577" s="3" t="s">
        <v>13</v>
      </c>
      <c r="C577" s="3">
        <v>270281.63</v>
      </c>
      <c r="D577" s="3">
        <v>0</v>
      </c>
      <c r="E577" s="3">
        <v>46.7</v>
      </c>
      <c r="F577" s="3">
        <v>2.5609999999999999</v>
      </c>
      <c r="G577" s="3">
        <v>211.87714679999999</v>
      </c>
      <c r="H577" s="3">
        <v>6.5659999999999998</v>
      </c>
      <c r="K577" t="str">
        <v>5</v>
      </c>
      <c r="L577" t="str">
        <v>26-02-2010</v>
      </c>
      <c r="M577" t="str">
        <v>270281.63</v>
      </c>
      <c r="N577" t="str">
        <v>0</v>
      </c>
      <c r="O577" t="str">
        <v>46.7</v>
      </c>
      <c r="P577" t="str">
        <v>2.561</v>
      </c>
      <c r="Q577" t="str">
        <v>211.8771468</v>
      </c>
      <c r="R577" t="str">
        <v>6.566</v>
      </c>
      <c r="U577" t="s">
        <v>2229</v>
      </c>
      <c r="V577" s="12" t="s">
        <v>11</v>
      </c>
      <c r="W577" t="s">
        <v>2237</v>
      </c>
      <c r="X577" t="s">
        <v>239</v>
      </c>
      <c r="Y577" t="s">
        <v>2238</v>
      </c>
      <c r="Z577" t="s">
        <v>250</v>
      </c>
      <c r="AA577" t="s">
        <v>2239</v>
      </c>
      <c r="AB577" t="s">
        <v>2233</v>
      </c>
      <c r="AC577" t="s">
        <v>11</v>
      </c>
    </row>
    <row r="578" spans="1:29">
      <c r="A578" s="2">
        <v>5</v>
      </c>
      <c r="B578" s="4">
        <v>40301</v>
      </c>
      <c r="C578" s="3">
        <v>288855.71000000002</v>
      </c>
      <c r="D578" s="3">
        <v>0</v>
      </c>
      <c r="E578" s="3">
        <v>48.89</v>
      </c>
      <c r="F578" s="3">
        <v>2.625</v>
      </c>
      <c r="G578" s="3">
        <v>211.9071653</v>
      </c>
      <c r="H578" s="3">
        <v>6.5659999999999998</v>
      </c>
      <c r="K578" t="str">
        <v>5</v>
      </c>
      <c r="L578" t="str">
        <v>40301</v>
      </c>
      <c r="M578" t="str">
        <v>288855.71</v>
      </c>
      <c r="N578" t="str">
        <v>0</v>
      </c>
      <c r="O578" t="str">
        <v>48.89</v>
      </c>
      <c r="P578" t="str">
        <v>2.625</v>
      </c>
      <c r="Q578" t="str">
        <v>211.9071653</v>
      </c>
      <c r="R578" t="str">
        <v>6.566</v>
      </c>
      <c r="U578" t="s">
        <v>2229</v>
      </c>
      <c r="V578" s="12" t="s">
        <v>13</v>
      </c>
      <c r="W578" t="s">
        <v>2240</v>
      </c>
      <c r="X578" t="s">
        <v>239</v>
      </c>
      <c r="Y578" t="s">
        <v>2241</v>
      </c>
      <c r="Z578" t="s">
        <v>254</v>
      </c>
      <c r="AA578" t="s">
        <v>2242</v>
      </c>
      <c r="AB578" t="s">
        <v>2233</v>
      </c>
      <c r="AC578" t="s">
        <v>13</v>
      </c>
    </row>
    <row r="579" spans="1:29">
      <c r="A579" s="2">
        <v>5</v>
      </c>
      <c r="B579" s="4">
        <v>40515</v>
      </c>
      <c r="C579" s="3">
        <v>297293.59000000003</v>
      </c>
      <c r="D579" s="3">
        <v>0</v>
      </c>
      <c r="E579" s="3">
        <v>58.5</v>
      </c>
      <c r="F579" s="3">
        <v>2.6669999999999998</v>
      </c>
      <c r="G579" s="3">
        <v>211.93718390000001</v>
      </c>
      <c r="H579" s="3">
        <v>6.5659999999999998</v>
      </c>
      <c r="K579" t="str">
        <v>5</v>
      </c>
      <c r="L579" t="str">
        <v>40515</v>
      </c>
      <c r="M579" t="str">
        <v>297293.59</v>
      </c>
      <c r="N579" t="str">
        <v>0</v>
      </c>
      <c r="O579" t="str">
        <v>58.5</v>
      </c>
      <c r="P579" t="str">
        <v>2.667</v>
      </c>
      <c r="Q579" t="str">
        <v>211.9371839</v>
      </c>
      <c r="R579" t="str">
        <v>6.566</v>
      </c>
      <c r="U579" t="s">
        <v>2229</v>
      </c>
      <c r="V579" s="12">
        <v>40301</v>
      </c>
      <c r="W579" t="s">
        <v>2243</v>
      </c>
      <c r="X579" t="s">
        <v>239</v>
      </c>
      <c r="Y579" t="s">
        <v>2244</v>
      </c>
      <c r="Z579" t="s">
        <v>258</v>
      </c>
      <c r="AA579" t="s">
        <v>2245</v>
      </c>
      <c r="AB579" t="s">
        <v>2233</v>
      </c>
      <c r="AC579">
        <v>40301</v>
      </c>
    </row>
    <row r="580" spans="1:29">
      <c r="A580" s="2">
        <v>5</v>
      </c>
      <c r="B580" s="3" t="s">
        <v>17</v>
      </c>
      <c r="C580" s="3">
        <v>281706.40999999997</v>
      </c>
      <c r="D580" s="3">
        <v>0</v>
      </c>
      <c r="E580" s="3">
        <v>55.46</v>
      </c>
      <c r="F580" s="3">
        <v>2.72</v>
      </c>
      <c r="G580" s="3">
        <v>211.77089699999999</v>
      </c>
      <c r="H580" s="3">
        <v>6.5659999999999998</v>
      </c>
      <c r="K580" t="str">
        <v>5</v>
      </c>
      <c r="L580" t="str">
        <v>19-03-2010</v>
      </c>
      <c r="M580" t="str">
        <v>281706.41</v>
      </c>
      <c r="N580" t="str">
        <v>0</v>
      </c>
      <c r="O580" t="str">
        <v>55.46</v>
      </c>
      <c r="P580" t="str">
        <v>2.72</v>
      </c>
      <c r="Q580" t="str">
        <v>211.770897</v>
      </c>
      <c r="R580" t="str">
        <v>6.566</v>
      </c>
      <c r="U580" t="s">
        <v>2229</v>
      </c>
      <c r="V580" s="12">
        <v>40515</v>
      </c>
      <c r="W580" t="s">
        <v>2246</v>
      </c>
      <c r="X580" t="s">
        <v>239</v>
      </c>
      <c r="Y580" t="s">
        <v>2247</v>
      </c>
      <c r="Z580" t="s">
        <v>262</v>
      </c>
      <c r="AA580" t="s">
        <v>2248</v>
      </c>
      <c r="AB580" t="s">
        <v>2233</v>
      </c>
      <c r="AC580">
        <v>40515</v>
      </c>
    </row>
    <row r="581" spans="1:29">
      <c r="A581" s="2">
        <v>5</v>
      </c>
      <c r="B581" s="3" t="s">
        <v>19</v>
      </c>
      <c r="C581" s="3">
        <v>273282.96999999997</v>
      </c>
      <c r="D581" s="3">
        <v>0</v>
      </c>
      <c r="E581" s="3">
        <v>52.47</v>
      </c>
      <c r="F581" s="3">
        <v>2.7320000000000002</v>
      </c>
      <c r="G581" s="3">
        <v>211.57189249999999</v>
      </c>
      <c r="H581" s="3">
        <v>6.5659999999999998</v>
      </c>
      <c r="K581" t="str">
        <v>5</v>
      </c>
      <c r="L581" t="str">
        <v>26-03-2010</v>
      </c>
      <c r="M581" t="str">
        <v>273282.97</v>
      </c>
      <c r="N581" t="str">
        <v>0</v>
      </c>
      <c r="O581" t="str">
        <v>52.47</v>
      </c>
      <c r="P581" t="str">
        <v>2.732</v>
      </c>
      <c r="Q581" t="str">
        <v>211.5718925</v>
      </c>
      <c r="R581" t="str">
        <v>6.566</v>
      </c>
      <c r="U581" t="s">
        <v>2229</v>
      </c>
      <c r="V581" s="12" t="s">
        <v>17</v>
      </c>
      <c r="W581" t="s">
        <v>2249</v>
      </c>
      <c r="X581" t="s">
        <v>239</v>
      </c>
      <c r="Y581" t="s">
        <v>2250</v>
      </c>
      <c r="Z581" t="s">
        <v>266</v>
      </c>
      <c r="AA581" t="s">
        <v>2251</v>
      </c>
      <c r="AB581" t="s">
        <v>2233</v>
      </c>
      <c r="AC581" t="s">
        <v>17</v>
      </c>
    </row>
    <row r="582" spans="1:29">
      <c r="A582" s="2">
        <v>5</v>
      </c>
      <c r="B582" s="4">
        <v>40213</v>
      </c>
      <c r="C582" s="3">
        <v>331406</v>
      </c>
      <c r="D582" s="3">
        <v>0</v>
      </c>
      <c r="E582" s="3">
        <v>63.18</v>
      </c>
      <c r="F582" s="3">
        <v>2.7189999999999999</v>
      </c>
      <c r="G582" s="3">
        <v>211.37288799999999</v>
      </c>
      <c r="H582" s="3">
        <v>6.4649999999999999</v>
      </c>
      <c r="K582" t="str">
        <v>5</v>
      </c>
      <c r="L582" t="str">
        <v>40213</v>
      </c>
      <c r="M582" t="str">
        <v>331406</v>
      </c>
      <c r="N582" t="str">
        <v>0</v>
      </c>
      <c r="O582" t="str">
        <v>63.18</v>
      </c>
      <c r="P582" t="str">
        <v>2.719</v>
      </c>
      <c r="Q582" t="str">
        <v>211.372888</v>
      </c>
      <c r="R582" t="str">
        <v>6.465</v>
      </c>
      <c r="U582" t="s">
        <v>2229</v>
      </c>
      <c r="V582" s="12" t="s">
        <v>19</v>
      </c>
      <c r="W582" t="s">
        <v>2252</v>
      </c>
      <c r="X582" t="s">
        <v>239</v>
      </c>
      <c r="Y582" t="s">
        <v>2253</v>
      </c>
      <c r="Z582" t="s">
        <v>270</v>
      </c>
      <c r="AA582" t="s">
        <v>2254</v>
      </c>
      <c r="AB582" t="s">
        <v>2233</v>
      </c>
      <c r="AC582" t="s">
        <v>19</v>
      </c>
    </row>
    <row r="583" spans="1:29">
      <c r="A583" s="2">
        <v>5</v>
      </c>
      <c r="B583" s="4">
        <v>40425</v>
      </c>
      <c r="C583" s="3">
        <v>328020.49</v>
      </c>
      <c r="D583" s="3">
        <v>0</v>
      </c>
      <c r="E583" s="3">
        <v>65.19</v>
      </c>
      <c r="F583" s="3">
        <v>2.77</v>
      </c>
      <c r="G583" s="3">
        <v>211.17388349999999</v>
      </c>
      <c r="H583" s="3">
        <v>6.4649999999999999</v>
      </c>
      <c r="K583" t="str">
        <v>5</v>
      </c>
      <c r="L583" t="str">
        <v>40425</v>
      </c>
      <c r="M583" t="str">
        <v>328020.49</v>
      </c>
      <c r="N583" t="str">
        <v>0</v>
      </c>
      <c r="O583" t="str">
        <v>65.19</v>
      </c>
      <c r="P583" t="str">
        <v>2.77</v>
      </c>
      <c r="Q583" t="str">
        <v>211.1738835</v>
      </c>
      <c r="R583" t="str">
        <v>6.465</v>
      </c>
      <c r="U583" t="s">
        <v>2229</v>
      </c>
      <c r="V583" s="12">
        <v>40213</v>
      </c>
      <c r="W583" t="s">
        <v>2255</v>
      </c>
      <c r="X583" t="s">
        <v>239</v>
      </c>
      <c r="Y583" t="s">
        <v>2256</v>
      </c>
      <c r="Z583" t="s">
        <v>274</v>
      </c>
      <c r="AA583" t="s">
        <v>2257</v>
      </c>
      <c r="AB583" t="s">
        <v>2258</v>
      </c>
      <c r="AC583">
        <v>40213</v>
      </c>
    </row>
    <row r="584" spans="1:29">
      <c r="A584" s="2">
        <v>5</v>
      </c>
      <c r="B584" s="3" t="s">
        <v>23</v>
      </c>
      <c r="C584" s="3">
        <v>306858.69</v>
      </c>
      <c r="D584" s="3">
        <v>0</v>
      </c>
      <c r="E584" s="3">
        <v>65.3</v>
      </c>
      <c r="F584" s="3">
        <v>2.8079999999999998</v>
      </c>
      <c r="G584" s="3">
        <v>211.0388528</v>
      </c>
      <c r="H584" s="3">
        <v>6.4649999999999999</v>
      </c>
      <c r="K584" t="str">
        <v>5</v>
      </c>
      <c r="L584" t="str">
        <v>16-04-2010</v>
      </c>
      <c r="M584" t="str">
        <v>306858.69</v>
      </c>
      <c r="N584" t="str">
        <v>0</v>
      </c>
      <c r="O584" t="str">
        <v>65.3</v>
      </c>
      <c r="P584" t="str">
        <v>2.808</v>
      </c>
      <c r="Q584" t="str">
        <v>211.0388528</v>
      </c>
      <c r="R584" t="str">
        <v>6.465</v>
      </c>
      <c r="U584" t="s">
        <v>2229</v>
      </c>
      <c r="V584" s="12">
        <v>40425</v>
      </c>
      <c r="W584" t="s">
        <v>2259</v>
      </c>
      <c r="X584" t="s">
        <v>239</v>
      </c>
      <c r="Y584" t="s">
        <v>2260</v>
      </c>
      <c r="Z584" t="s">
        <v>279</v>
      </c>
      <c r="AA584" t="s">
        <v>2261</v>
      </c>
      <c r="AB584" t="s">
        <v>2258</v>
      </c>
      <c r="AC584">
        <v>40425</v>
      </c>
    </row>
    <row r="585" spans="1:29">
      <c r="A585" s="2">
        <v>5</v>
      </c>
      <c r="B585" s="3" t="s">
        <v>25</v>
      </c>
      <c r="C585" s="3">
        <v>288839.73</v>
      </c>
      <c r="D585" s="3">
        <v>0</v>
      </c>
      <c r="E585" s="3">
        <v>65.13</v>
      </c>
      <c r="F585" s="3">
        <v>2.7949999999999999</v>
      </c>
      <c r="G585" s="3">
        <v>210.98912039999999</v>
      </c>
      <c r="H585" s="3">
        <v>6.4649999999999999</v>
      </c>
      <c r="K585" t="str">
        <v>5</v>
      </c>
      <c r="L585" t="str">
        <v>23-04-2010</v>
      </c>
      <c r="M585" t="str">
        <v>288839.73</v>
      </c>
      <c r="N585" t="str">
        <v>0</v>
      </c>
      <c r="O585" t="str">
        <v>65.13</v>
      </c>
      <c r="P585" t="str">
        <v>2.795</v>
      </c>
      <c r="Q585" t="str">
        <v>210.9891204</v>
      </c>
      <c r="R585" t="str">
        <v>6.465</v>
      </c>
      <c r="U585" t="s">
        <v>2229</v>
      </c>
      <c r="V585" s="12" t="s">
        <v>23</v>
      </c>
      <c r="W585" t="s">
        <v>2262</v>
      </c>
      <c r="X585" t="s">
        <v>239</v>
      </c>
      <c r="Y585" t="s">
        <v>2263</v>
      </c>
      <c r="Z585" t="s">
        <v>283</v>
      </c>
      <c r="AA585" t="s">
        <v>2264</v>
      </c>
      <c r="AB585" t="s">
        <v>2258</v>
      </c>
      <c r="AC585" t="s">
        <v>23</v>
      </c>
    </row>
    <row r="586" spans="1:29">
      <c r="A586" s="2">
        <v>5</v>
      </c>
      <c r="B586" s="3" t="s">
        <v>27</v>
      </c>
      <c r="C586" s="3">
        <v>298697.84000000003</v>
      </c>
      <c r="D586" s="3">
        <v>0</v>
      </c>
      <c r="E586" s="3">
        <v>67.53</v>
      </c>
      <c r="F586" s="3">
        <v>2.78</v>
      </c>
      <c r="G586" s="3">
        <v>210.93938800000001</v>
      </c>
      <c r="H586" s="3">
        <v>6.4649999999999999</v>
      </c>
      <c r="K586" t="str">
        <v>5</v>
      </c>
      <c r="L586" t="str">
        <v>30-04-2010</v>
      </c>
      <c r="M586" t="str">
        <v>298697.84</v>
      </c>
      <c r="N586" t="str">
        <v>0</v>
      </c>
      <c r="O586" t="str">
        <v>67.53</v>
      </c>
      <c r="P586" t="str">
        <v>2.78</v>
      </c>
      <c r="Q586" t="str">
        <v>210.939388</v>
      </c>
      <c r="R586" t="str">
        <v>6.465</v>
      </c>
      <c r="U586" t="s">
        <v>2229</v>
      </c>
      <c r="V586" s="12" t="s">
        <v>25</v>
      </c>
      <c r="W586" t="s">
        <v>2265</v>
      </c>
      <c r="X586" t="s">
        <v>239</v>
      </c>
      <c r="Y586" t="s">
        <v>2266</v>
      </c>
      <c r="Z586" t="s">
        <v>287</v>
      </c>
      <c r="AA586" t="s">
        <v>2267</v>
      </c>
      <c r="AB586" t="s">
        <v>2258</v>
      </c>
      <c r="AC586" t="s">
        <v>25</v>
      </c>
    </row>
    <row r="587" spans="1:29">
      <c r="A587" s="2">
        <v>5</v>
      </c>
      <c r="B587" s="4">
        <v>40364</v>
      </c>
      <c r="C587" s="3">
        <v>333522.59999999998</v>
      </c>
      <c r="D587" s="3">
        <v>0</v>
      </c>
      <c r="E587" s="3">
        <v>71.53</v>
      </c>
      <c r="F587" s="3">
        <v>2.835</v>
      </c>
      <c r="G587" s="3">
        <v>210.8896556</v>
      </c>
      <c r="H587" s="3">
        <v>6.4649999999999999</v>
      </c>
      <c r="K587" t="str">
        <v>5</v>
      </c>
      <c r="L587" t="str">
        <v>40364</v>
      </c>
      <c r="M587" t="str">
        <v>333522.6</v>
      </c>
      <c r="N587" t="str">
        <v>0</v>
      </c>
      <c r="O587" t="str">
        <v>71.53</v>
      </c>
      <c r="P587" t="str">
        <v>2.835</v>
      </c>
      <c r="Q587" t="str">
        <v>210.8896556</v>
      </c>
      <c r="R587" t="str">
        <v>6.465</v>
      </c>
      <c r="U587" t="s">
        <v>2229</v>
      </c>
      <c r="V587" s="12" t="s">
        <v>27</v>
      </c>
      <c r="W587" t="s">
        <v>2268</v>
      </c>
      <c r="X587" t="s">
        <v>239</v>
      </c>
      <c r="Y587" t="s">
        <v>2269</v>
      </c>
      <c r="Z587" t="s">
        <v>291</v>
      </c>
      <c r="AA587" t="s">
        <v>2270</v>
      </c>
      <c r="AB587" t="s">
        <v>2258</v>
      </c>
      <c r="AC587" t="s">
        <v>27</v>
      </c>
    </row>
    <row r="588" spans="1:29">
      <c r="A588" s="2">
        <v>5</v>
      </c>
      <c r="B588" s="3" t="s">
        <v>30</v>
      </c>
      <c r="C588" s="3">
        <v>296673.77</v>
      </c>
      <c r="D588" s="3">
        <v>0</v>
      </c>
      <c r="E588" s="3">
        <v>74.790000000000006</v>
      </c>
      <c r="F588" s="3">
        <v>2.8540000000000001</v>
      </c>
      <c r="G588" s="3">
        <v>210.8872772</v>
      </c>
      <c r="H588" s="3">
        <v>6.4649999999999999</v>
      </c>
      <c r="K588" t="str">
        <v>5</v>
      </c>
      <c r="L588" t="str">
        <v>14-05-2010</v>
      </c>
      <c r="M588" t="str">
        <v>296673.77</v>
      </c>
      <c r="N588" t="str">
        <v>0</v>
      </c>
      <c r="O588" t="str">
        <v>74.79</v>
      </c>
      <c r="P588" t="str">
        <v>2.854</v>
      </c>
      <c r="Q588" t="str">
        <v>210.8872772</v>
      </c>
      <c r="R588" t="str">
        <v>6.465</v>
      </c>
      <c r="U588" t="s">
        <v>2229</v>
      </c>
      <c r="V588" s="12">
        <v>40364</v>
      </c>
      <c r="W588" t="s">
        <v>2271</v>
      </c>
      <c r="X588" t="s">
        <v>239</v>
      </c>
      <c r="Y588" t="s">
        <v>2272</v>
      </c>
      <c r="Z588" t="s">
        <v>295</v>
      </c>
      <c r="AA588" t="s">
        <v>2273</v>
      </c>
      <c r="AB588" t="s">
        <v>2258</v>
      </c>
      <c r="AC588">
        <v>40364</v>
      </c>
    </row>
    <row r="589" spans="1:29">
      <c r="A589" s="2">
        <v>5</v>
      </c>
      <c r="B589" s="3" t="s">
        <v>32</v>
      </c>
      <c r="C589" s="3">
        <v>301615.49</v>
      </c>
      <c r="D589" s="3">
        <v>0</v>
      </c>
      <c r="E589" s="3">
        <v>75.2</v>
      </c>
      <c r="F589" s="3">
        <v>2.8260000000000001</v>
      </c>
      <c r="G589" s="3">
        <v>211.16902300000001</v>
      </c>
      <c r="H589" s="3">
        <v>6.4649999999999999</v>
      </c>
      <c r="K589" t="str">
        <v>5</v>
      </c>
      <c r="L589" t="str">
        <v>21-05-2010</v>
      </c>
      <c r="M589" t="str">
        <v>301615.49</v>
      </c>
      <c r="N589" t="str">
        <v>0</v>
      </c>
      <c r="O589" t="str">
        <v>75.2</v>
      </c>
      <c r="P589" t="str">
        <v>2.826</v>
      </c>
      <c r="Q589" t="str">
        <v>211.169023</v>
      </c>
      <c r="R589" t="str">
        <v>6.465</v>
      </c>
      <c r="U589" t="s">
        <v>2229</v>
      </c>
      <c r="V589" s="12" t="s">
        <v>30</v>
      </c>
      <c r="W589" t="s">
        <v>2274</v>
      </c>
      <c r="X589" t="s">
        <v>239</v>
      </c>
      <c r="Y589" t="s">
        <v>2275</v>
      </c>
      <c r="Z589" t="s">
        <v>299</v>
      </c>
      <c r="AA589" t="s">
        <v>2276</v>
      </c>
      <c r="AB589" t="s">
        <v>2258</v>
      </c>
      <c r="AC589" t="s">
        <v>30</v>
      </c>
    </row>
    <row r="590" spans="1:29">
      <c r="A590" s="2">
        <v>5</v>
      </c>
      <c r="B590" s="3" t="s">
        <v>34</v>
      </c>
      <c r="C590" s="3">
        <v>310013.11</v>
      </c>
      <c r="D590" s="3">
        <v>0</v>
      </c>
      <c r="E590" s="3">
        <v>79.81</v>
      </c>
      <c r="F590" s="3">
        <v>2.7589999999999999</v>
      </c>
      <c r="G590" s="3">
        <v>211.45076879999999</v>
      </c>
      <c r="H590" s="3">
        <v>6.4649999999999999</v>
      </c>
      <c r="K590" t="str">
        <v>5</v>
      </c>
      <c r="L590" t="str">
        <v>28-05-2010</v>
      </c>
      <c r="M590" t="str">
        <v>310013.11</v>
      </c>
      <c r="N590" t="str">
        <v>0</v>
      </c>
      <c r="O590" t="str">
        <v>79.81</v>
      </c>
      <c r="P590" t="str">
        <v>2.759</v>
      </c>
      <c r="Q590" t="str">
        <v>211.4507688</v>
      </c>
      <c r="R590" t="str">
        <v>6.465</v>
      </c>
      <c r="U590" t="s">
        <v>2229</v>
      </c>
      <c r="V590" s="12" t="s">
        <v>32</v>
      </c>
      <c r="W590" t="s">
        <v>2277</v>
      </c>
      <c r="X590" t="s">
        <v>239</v>
      </c>
      <c r="Y590" t="s">
        <v>2278</v>
      </c>
      <c r="Z590" t="s">
        <v>303</v>
      </c>
      <c r="AA590" t="s">
        <v>2279</v>
      </c>
      <c r="AB590" t="s">
        <v>2258</v>
      </c>
      <c r="AC590" t="s">
        <v>32</v>
      </c>
    </row>
    <row r="591" spans="1:29">
      <c r="A591" s="2">
        <v>5</v>
      </c>
      <c r="B591" s="4">
        <v>40274</v>
      </c>
      <c r="C591" s="3">
        <v>337825.89</v>
      </c>
      <c r="D591" s="3">
        <v>0</v>
      </c>
      <c r="E591" s="3">
        <v>79.540000000000006</v>
      </c>
      <c r="F591" s="3">
        <v>2.7050000000000001</v>
      </c>
      <c r="G591" s="3">
        <v>211.7325146</v>
      </c>
      <c r="H591" s="3">
        <v>6.4649999999999999</v>
      </c>
      <c r="K591" t="str">
        <v>5</v>
      </c>
      <c r="L591" t="str">
        <v>40274</v>
      </c>
      <c r="M591" t="str">
        <v>337825.89</v>
      </c>
      <c r="N591" t="str">
        <v>0</v>
      </c>
      <c r="O591" t="str">
        <v>79.54</v>
      </c>
      <c r="P591" t="str">
        <v>2.705</v>
      </c>
      <c r="Q591" t="str">
        <v>211.7325146</v>
      </c>
      <c r="R591" t="str">
        <v>6.465</v>
      </c>
      <c r="U591" t="s">
        <v>2229</v>
      </c>
      <c r="V591" s="12" t="s">
        <v>34</v>
      </c>
      <c r="W591" t="s">
        <v>2280</v>
      </c>
      <c r="X591" t="s">
        <v>239</v>
      </c>
      <c r="Y591" t="s">
        <v>2281</v>
      </c>
      <c r="Z591" t="s">
        <v>307</v>
      </c>
      <c r="AA591" t="s">
        <v>2282</v>
      </c>
      <c r="AB591" t="s">
        <v>2258</v>
      </c>
      <c r="AC591" t="s">
        <v>34</v>
      </c>
    </row>
    <row r="592" spans="1:29">
      <c r="A592" s="2">
        <v>5</v>
      </c>
      <c r="B592" s="4">
        <v>40488</v>
      </c>
      <c r="C592" s="3">
        <v>296641.90999999997</v>
      </c>
      <c r="D592" s="3">
        <v>0</v>
      </c>
      <c r="E592" s="3">
        <v>80.7</v>
      </c>
      <c r="F592" s="3">
        <v>2.6680000000000001</v>
      </c>
      <c r="G592" s="3">
        <v>212.01426050000001</v>
      </c>
      <c r="H592" s="3">
        <v>6.4649999999999999</v>
      </c>
      <c r="K592" t="str">
        <v>5</v>
      </c>
      <c r="L592" t="str">
        <v>40488</v>
      </c>
      <c r="M592" t="str">
        <v>296641.91</v>
      </c>
      <c r="N592" t="str">
        <v>0</v>
      </c>
      <c r="O592" t="str">
        <v>80.7</v>
      </c>
      <c r="P592" t="str">
        <v>2.668</v>
      </c>
      <c r="Q592" t="str">
        <v>212.0142605</v>
      </c>
      <c r="R592" t="str">
        <v>6.465</v>
      </c>
      <c r="U592" t="s">
        <v>2229</v>
      </c>
      <c r="V592" s="12">
        <v>40274</v>
      </c>
      <c r="W592" t="s">
        <v>2283</v>
      </c>
      <c r="X592" t="s">
        <v>239</v>
      </c>
      <c r="Y592" t="s">
        <v>2284</v>
      </c>
      <c r="Z592" t="s">
        <v>311</v>
      </c>
      <c r="AA592" t="s">
        <v>2285</v>
      </c>
      <c r="AB592" t="s">
        <v>2258</v>
      </c>
      <c r="AC592">
        <v>40274</v>
      </c>
    </row>
    <row r="593" spans="1:29">
      <c r="A593" s="2">
        <v>5</v>
      </c>
      <c r="B593" s="3" t="s">
        <v>38</v>
      </c>
      <c r="C593" s="3">
        <v>313795.59999999998</v>
      </c>
      <c r="D593" s="3">
        <v>0</v>
      </c>
      <c r="E593" s="3">
        <v>83.91</v>
      </c>
      <c r="F593" s="3">
        <v>2.637</v>
      </c>
      <c r="G593" s="3">
        <v>212.01197690000001</v>
      </c>
      <c r="H593" s="3">
        <v>6.4649999999999999</v>
      </c>
      <c r="K593" t="str">
        <v>5</v>
      </c>
      <c r="L593" t="str">
        <v>18-06-2010</v>
      </c>
      <c r="M593" t="str">
        <v>313795.6</v>
      </c>
      <c r="N593" t="str">
        <v>0</v>
      </c>
      <c r="O593" t="str">
        <v>83.91</v>
      </c>
      <c r="P593" t="str">
        <v>2.637</v>
      </c>
      <c r="Q593" t="str">
        <v>212.0119769</v>
      </c>
      <c r="R593" t="str">
        <v>6.465</v>
      </c>
      <c r="U593" t="s">
        <v>2229</v>
      </c>
      <c r="V593" s="12">
        <v>40488</v>
      </c>
      <c r="W593" t="s">
        <v>2286</v>
      </c>
      <c r="X593" t="s">
        <v>239</v>
      </c>
      <c r="Y593" t="s">
        <v>1786</v>
      </c>
      <c r="Z593" t="s">
        <v>315</v>
      </c>
      <c r="AA593" t="s">
        <v>2287</v>
      </c>
      <c r="AB593" t="s">
        <v>2258</v>
      </c>
      <c r="AC593">
        <v>40488</v>
      </c>
    </row>
    <row r="594" spans="1:29">
      <c r="A594" s="2">
        <v>5</v>
      </c>
      <c r="B594" s="3" t="s">
        <v>40</v>
      </c>
      <c r="C594" s="3">
        <v>295257.3</v>
      </c>
      <c r="D594" s="3">
        <v>0</v>
      </c>
      <c r="E594" s="3">
        <v>83.72</v>
      </c>
      <c r="F594" s="3">
        <v>2.653</v>
      </c>
      <c r="G594" s="3">
        <v>211.89608150000001</v>
      </c>
      <c r="H594" s="3">
        <v>6.4649999999999999</v>
      </c>
      <c r="K594" t="str">
        <v>5</v>
      </c>
      <c r="L594" t="str">
        <v>25-06-2010</v>
      </c>
      <c r="M594" t="str">
        <v>295257.3</v>
      </c>
      <c r="N594" t="str">
        <v>0</v>
      </c>
      <c r="O594" t="str">
        <v>83.72</v>
      </c>
      <c r="P594" t="str">
        <v>2.653</v>
      </c>
      <c r="Q594" t="str">
        <v>211.8960815</v>
      </c>
      <c r="R594" t="str">
        <v>6.465</v>
      </c>
      <c r="U594" t="s">
        <v>2229</v>
      </c>
      <c r="V594" s="12" t="s">
        <v>38</v>
      </c>
      <c r="W594" t="s">
        <v>2288</v>
      </c>
      <c r="X594" t="s">
        <v>239</v>
      </c>
      <c r="Y594" t="s">
        <v>2289</v>
      </c>
      <c r="Z594" t="s">
        <v>319</v>
      </c>
      <c r="AA594" t="s">
        <v>2290</v>
      </c>
      <c r="AB594" t="s">
        <v>2258</v>
      </c>
      <c r="AC594" t="s">
        <v>38</v>
      </c>
    </row>
    <row r="595" spans="1:29">
      <c r="A595" s="2">
        <v>5</v>
      </c>
      <c r="B595" s="4">
        <v>40216</v>
      </c>
      <c r="C595" s="3">
        <v>305993.27</v>
      </c>
      <c r="D595" s="3">
        <v>0</v>
      </c>
      <c r="E595" s="3">
        <v>81.25</v>
      </c>
      <c r="F595" s="3">
        <v>2.669</v>
      </c>
      <c r="G595" s="3">
        <v>211.78018610000001</v>
      </c>
      <c r="H595" s="3">
        <v>6.4960000000000004</v>
      </c>
      <c r="K595" t="str">
        <v>5</v>
      </c>
      <c r="L595" t="str">
        <v>40216</v>
      </c>
      <c r="M595" t="str">
        <v>305993.27</v>
      </c>
      <c r="N595" t="str">
        <v>0</v>
      </c>
      <c r="O595" t="str">
        <v>81.25</v>
      </c>
      <c r="P595" t="str">
        <v>2.669</v>
      </c>
      <c r="Q595" t="str">
        <v>211.7801861</v>
      </c>
      <c r="R595" t="str">
        <v>6.496</v>
      </c>
      <c r="U595" t="s">
        <v>2229</v>
      </c>
      <c r="V595" s="12" t="s">
        <v>40</v>
      </c>
      <c r="W595" t="s">
        <v>2291</v>
      </c>
      <c r="X595" t="s">
        <v>239</v>
      </c>
      <c r="Y595" t="s">
        <v>2292</v>
      </c>
      <c r="Z595" t="s">
        <v>323</v>
      </c>
      <c r="AA595" t="s">
        <v>2293</v>
      </c>
      <c r="AB595" t="s">
        <v>2258</v>
      </c>
      <c r="AC595" t="s">
        <v>40</v>
      </c>
    </row>
    <row r="596" spans="1:29">
      <c r="A596" s="2">
        <v>5</v>
      </c>
      <c r="B596" s="4">
        <v>40428</v>
      </c>
      <c r="C596" s="3">
        <v>291808.87</v>
      </c>
      <c r="D596" s="3">
        <v>0</v>
      </c>
      <c r="E596" s="3">
        <v>81.14</v>
      </c>
      <c r="F596" s="3">
        <v>2.6419999999999999</v>
      </c>
      <c r="G596" s="3">
        <v>211.66429070000001</v>
      </c>
      <c r="H596" s="3">
        <v>6.4960000000000004</v>
      </c>
      <c r="K596" t="str">
        <v>5</v>
      </c>
      <c r="L596" t="str">
        <v>40428</v>
      </c>
      <c r="M596" t="str">
        <v>291808.87</v>
      </c>
      <c r="N596" t="str">
        <v>0</v>
      </c>
      <c r="O596" t="str">
        <v>81.14</v>
      </c>
      <c r="P596" t="str">
        <v>2.642</v>
      </c>
      <c r="Q596" t="str">
        <v>211.6642907</v>
      </c>
      <c r="R596" t="str">
        <v>6.496</v>
      </c>
      <c r="U596" t="s">
        <v>2229</v>
      </c>
      <c r="V596" s="12">
        <v>40216</v>
      </c>
      <c r="W596" t="s">
        <v>2294</v>
      </c>
      <c r="X596" t="s">
        <v>239</v>
      </c>
      <c r="Y596" t="s">
        <v>2295</v>
      </c>
      <c r="Z596" t="s">
        <v>327</v>
      </c>
      <c r="AA596" t="s">
        <v>2296</v>
      </c>
      <c r="AB596" t="s">
        <v>2297</v>
      </c>
      <c r="AC596">
        <v>40216</v>
      </c>
    </row>
    <row r="597" spans="1:29">
      <c r="A597" s="2">
        <v>5</v>
      </c>
      <c r="B597" s="3" t="s">
        <v>44</v>
      </c>
      <c r="C597" s="3">
        <v>280701.7</v>
      </c>
      <c r="D597" s="3">
        <v>0</v>
      </c>
      <c r="E597" s="3">
        <v>83.98</v>
      </c>
      <c r="F597" s="3">
        <v>2.6230000000000002</v>
      </c>
      <c r="G597" s="3">
        <v>211.65611229999999</v>
      </c>
      <c r="H597" s="3">
        <v>6.4960000000000004</v>
      </c>
      <c r="K597" t="str">
        <v>5</v>
      </c>
      <c r="L597" t="str">
        <v>16-07-2010</v>
      </c>
      <c r="M597" t="str">
        <v>280701.7</v>
      </c>
      <c r="N597" t="str">
        <v>0</v>
      </c>
      <c r="O597" t="str">
        <v>83.98</v>
      </c>
      <c r="P597" t="str">
        <v>2.623</v>
      </c>
      <c r="Q597" t="str">
        <v>211.6561123</v>
      </c>
      <c r="R597" t="str">
        <v>6.496</v>
      </c>
      <c r="U597" t="s">
        <v>2229</v>
      </c>
      <c r="V597" s="12">
        <v>40428</v>
      </c>
      <c r="W597" t="s">
        <v>2298</v>
      </c>
      <c r="X597" t="s">
        <v>239</v>
      </c>
      <c r="Y597" t="s">
        <v>2299</v>
      </c>
      <c r="Z597" t="s">
        <v>332</v>
      </c>
      <c r="AA597" t="s">
        <v>2300</v>
      </c>
      <c r="AB597" t="s">
        <v>2297</v>
      </c>
      <c r="AC597">
        <v>40428</v>
      </c>
    </row>
    <row r="598" spans="1:29">
      <c r="A598" s="2">
        <v>5</v>
      </c>
      <c r="B598" s="3" t="s">
        <v>46</v>
      </c>
      <c r="C598" s="3">
        <v>274742.63</v>
      </c>
      <c r="D598" s="3">
        <v>0</v>
      </c>
      <c r="E598" s="3">
        <v>83.66</v>
      </c>
      <c r="F598" s="3">
        <v>2.6080000000000001</v>
      </c>
      <c r="G598" s="3">
        <v>211.79155650000001</v>
      </c>
      <c r="H598" s="3">
        <v>6.4960000000000004</v>
      </c>
      <c r="K598" t="str">
        <v>5</v>
      </c>
      <c r="L598" t="str">
        <v>23-07-2010</v>
      </c>
      <c r="M598" t="str">
        <v>274742.63</v>
      </c>
      <c r="N598" t="str">
        <v>0</v>
      </c>
      <c r="O598" t="str">
        <v>83.66</v>
      </c>
      <c r="P598" t="str">
        <v>2.608</v>
      </c>
      <c r="Q598" t="str">
        <v>211.7915565</v>
      </c>
      <c r="R598" t="str">
        <v>6.496</v>
      </c>
      <c r="U598" t="s">
        <v>2229</v>
      </c>
      <c r="V598" s="12" t="s">
        <v>44</v>
      </c>
      <c r="W598" t="s">
        <v>2301</v>
      </c>
      <c r="X598" t="s">
        <v>239</v>
      </c>
      <c r="Y598" t="s">
        <v>2302</v>
      </c>
      <c r="Z598" t="s">
        <v>336</v>
      </c>
      <c r="AA598" t="s">
        <v>2303</v>
      </c>
      <c r="AB598" t="s">
        <v>2297</v>
      </c>
      <c r="AC598" t="s">
        <v>44</v>
      </c>
    </row>
    <row r="599" spans="1:29">
      <c r="A599" s="2">
        <v>5</v>
      </c>
      <c r="B599" s="3" t="s">
        <v>48</v>
      </c>
      <c r="C599" s="3">
        <v>268929.03000000003</v>
      </c>
      <c r="D599" s="3">
        <v>0</v>
      </c>
      <c r="E599" s="3">
        <v>82.46</v>
      </c>
      <c r="F599" s="3">
        <v>2.64</v>
      </c>
      <c r="G599" s="3">
        <v>211.92700060000001</v>
      </c>
      <c r="H599" s="3">
        <v>6.4960000000000004</v>
      </c>
      <c r="K599" t="str">
        <v>5</v>
      </c>
      <c r="L599" t="str">
        <v>30-07-2010</v>
      </c>
      <c r="M599" t="str">
        <v>268929.03</v>
      </c>
      <c r="N599" t="str">
        <v>0</v>
      </c>
      <c r="O599" t="str">
        <v>82.46</v>
      </c>
      <c r="P599" t="str">
        <v>2.64</v>
      </c>
      <c r="Q599" t="str">
        <v>211.9270006</v>
      </c>
      <c r="R599" t="str">
        <v>6.496</v>
      </c>
      <c r="U599" t="s">
        <v>2229</v>
      </c>
      <c r="V599" s="12" t="s">
        <v>46</v>
      </c>
      <c r="W599" t="s">
        <v>2304</v>
      </c>
      <c r="X599" t="s">
        <v>239</v>
      </c>
      <c r="Y599" t="s">
        <v>2305</v>
      </c>
      <c r="Z599" t="s">
        <v>340</v>
      </c>
      <c r="AA599" t="s">
        <v>2306</v>
      </c>
      <c r="AB599" t="s">
        <v>2297</v>
      </c>
      <c r="AC599" t="s">
        <v>46</v>
      </c>
    </row>
    <row r="600" spans="1:29">
      <c r="A600" s="2">
        <v>5</v>
      </c>
      <c r="B600" s="4">
        <v>40337</v>
      </c>
      <c r="C600" s="3">
        <v>303043.02</v>
      </c>
      <c r="D600" s="3">
        <v>0</v>
      </c>
      <c r="E600" s="3">
        <v>86.1</v>
      </c>
      <c r="F600" s="3">
        <v>2.6269999999999998</v>
      </c>
      <c r="G600" s="3">
        <v>212.06244469999999</v>
      </c>
      <c r="H600" s="3">
        <v>6.4960000000000004</v>
      </c>
      <c r="K600" t="str">
        <v>5</v>
      </c>
      <c r="L600" t="str">
        <v>40337</v>
      </c>
      <c r="M600" t="str">
        <v>303043.02</v>
      </c>
      <c r="N600" t="str">
        <v>0</v>
      </c>
      <c r="O600" t="str">
        <v>86.1</v>
      </c>
      <c r="P600" t="str">
        <v>2.627</v>
      </c>
      <c r="Q600" t="str">
        <v>212.0624447</v>
      </c>
      <c r="R600" t="str">
        <v>6.496</v>
      </c>
      <c r="U600" t="s">
        <v>2229</v>
      </c>
      <c r="V600" s="12" t="s">
        <v>48</v>
      </c>
      <c r="W600" t="s">
        <v>2307</v>
      </c>
      <c r="X600" t="s">
        <v>239</v>
      </c>
      <c r="Y600" t="s">
        <v>2308</v>
      </c>
      <c r="Z600" t="s">
        <v>344</v>
      </c>
      <c r="AA600" t="s">
        <v>2309</v>
      </c>
      <c r="AB600" t="s">
        <v>2297</v>
      </c>
      <c r="AC600" t="s">
        <v>48</v>
      </c>
    </row>
    <row r="601" spans="1:29">
      <c r="A601" s="2">
        <v>5</v>
      </c>
      <c r="B601" s="3" t="s">
        <v>51</v>
      </c>
      <c r="C601" s="3">
        <v>286477.34999999998</v>
      </c>
      <c r="D601" s="3">
        <v>0</v>
      </c>
      <c r="E601" s="3">
        <v>87.41</v>
      </c>
      <c r="F601" s="3">
        <v>2.6920000000000002</v>
      </c>
      <c r="G601" s="3">
        <v>212.19788890000001</v>
      </c>
      <c r="H601" s="3">
        <v>6.4960000000000004</v>
      </c>
      <c r="K601" t="str">
        <v>5</v>
      </c>
      <c r="L601" t="str">
        <v>13-08-2010</v>
      </c>
      <c r="M601" t="str">
        <v>286477.35</v>
      </c>
      <c r="N601" t="str">
        <v>0</v>
      </c>
      <c r="O601" t="str">
        <v>87.41</v>
      </c>
      <c r="P601" t="str">
        <v>2.692</v>
      </c>
      <c r="Q601" t="str">
        <v>212.1978889</v>
      </c>
      <c r="R601" t="str">
        <v>6.496</v>
      </c>
      <c r="U601" t="s">
        <v>2229</v>
      </c>
      <c r="V601" s="12">
        <v>40337</v>
      </c>
      <c r="W601" t="s">
        <v>2310</v>
      </c>
      <c r="X601" t="s">
        <v>239</v>
      </c>
      <c r="Y601" t="s">
        <v>2311</v>
      </c>
      <c r="Z601" t="s">
        <v>348</v>
      </c>
      <c r="AA601" t="s">
        <v>2312</v>
      </c>
      <c r="AB601" t="s">
        <v>2297</v>
      </c>
      <c r="AC601">
        <v>40337</v>
      </c>
    </row>
    <row r="602" spans="1:29">
      <c r="A602" s="2">
        <v>5</v>
      </c>
      <c r="B602" s="3" t="s">
        <v>53</v>
      </c>
      <c r="C602" s="3">
        <v>287205.38</v>
      </c>
      <c r="D602" s="3">
        <v>0</v>
      </c>
      <c r="E602" s="3">
        <v>87.71</v>
      </c>
      <c r="F602" s="3">
        <v>2.6640000000000001</v>
      </c>
      <c r="G602" s="3">
        <v>212.16089840000001</v>
      </c>
      <c r="H602" s="3">
        <v>6.4960000000000004</v>
      </c>
      <c r="K602" t="str">
        <v>5</v>
      </c>
      <c r="L602" t="str">
        <v>20-08-2010</v>
      </c>
      <c r="M602" t="str">
        <v>287205.38</v>
      </c>
      <c r="N602" t="str">
        <v>0</v>
      </c>
      <c r="O602" t="str">
        <v>87.71</v>
      </c>
      <c r="P602" t="str">
        <v>2.664</v>
      </c>
      <c r="Q602" t="str">
        <v>212.1608984</v>
      </c>
      <c r="R602" t="str">
        <v>6.496</v>
      </c>
      <c r="U602" t="s">
        <v>2229</v>
      </c>
      <c r="V602" s="12" t="s">
        <v>51</v>
      </c>
      <c r="W602" t="s">
        <v>2313</v>
      </c>
      <c r="X602" t="s">
        <v>239</v>
      </c>
      <c r="Y602" t="s">
        <v>2314</v>
      </c>
      <c r="Z602" t="s">
        <v>352</v>
      </c>
      <c r="AA602" t="s">
        <v>2315</v>
      </c>
      <c r="AB602" t="s">
        <v>2297</v>
      </c>
      <c r="AC602" t="s">
        <v>51</v>
      </c>
    </row>
    <row r="603" spans="1:29">
      <c r="A603" s="2">
        <v>5</v>
      </c>
      <c r="B603" s="3" t="s">
        <v>55</v>
      </c>
      <c r="C603" s="3">
        <v>288519.75</v>
      </c>
      <c r="D603" s="3">
        <v>0</v>
      </c>
      <c r="E603" s="3">
        <v>87.05</v>
      </c>
      <c r="F603" s="3">
        <v>2.6190000000000002</v>
      </c>
      <c r="G603" s="3">
        <v>212.123908</v>
      </c>
      <c r="H603" s="3">
        <v>6.4960000000000004</v>
      </c>
      <c r="K603" t="str">
        <v>5</v>
      </c>
      <c r="L603" t="str">
        <v>27-08-2010</v>
      </c>
      <c r="M603" t="str">
        <v>288519.75</v>
      </c>
      <c r="N603" t="str">
        <v>0</v>
      </c>
      <c r="O603" t="str">
        <v>87.05</v>
      </c>
      <c r="P603" t="str">
        <v>2.619</v>
      </c>
      <c r="Q603" t="str">
        <v>212.123908</v>
      </c>
      <c r="R603" t="str">
        <v>6.496</v>
      </c>
      <c r="U603" t="s">
        <v>2229</v>
      </c>
      <c r="V603" s="12" t="s">
        <v>53</v>
      </c>
      <c r="W603" t="s">
        <v>2316</v>
      </c>
      <c r="X603" t="s">
        <v>239</v>
      </c>
      <c r="Y603" t="s">
        <v>2317</v>
      </c>
      <c r="Z603" t="s">
        <v>356</v>
      </c>
      <c r="AA603" t="s">
        <v>2318</v>
      </c>
      <c r="AB603" t="s">
        <v>2297</v>
      </c>
      <c r="AC603" t="s">
        <v>53</v>
      </c>
    </row>
    <row r="604" spans="1:29">
      <c r="A604" s="2">
        <v>5</v>
      </c>
      <c r="B604" s="4">
        <v>40246</v>
      </c>
      <c r="C604" s="3">
        <v>323798</v>
      </c>
      <c r="D604" s="3">
        <v>0</v>
      </c>
      <c r="E604" s="3">
        <v>84.06</v>
      </c>
      <c r="F604" s="3">
        <v>2.577</v>
      </c>
      <c r="G604" s="3">
        <v>212.08691759999999</v>
      </c>
      <c r="H604" s="3">
        <v>6.4960000000000004</v>
      </c>
      <c r="K604" t="str">
        <v>5</v>
      </c>
      <c r="L604" t="str">
        <v>40246</v>
      </c>
      <c r="M604" t="str">
        <v>323798</v>
      </c>
      <c r="N604" t="str">
        <v>0</v>
      </c>
      <c r="O604" t="str">
        <v>84.06</v>
      </c>
      <c r="P604" t="str">
        <v>2.577</v>
      </c>
      <c r="Q604" t="str">
        <v>212.0869176</v>
      </c>
      <c r="R604" t="str">
        <v>6.496</v>
      </c>
      <c r="U604" t="s">
        <v>2229</v>
      </c>
      <c r="V604" s="12" t="s">
        <v>55</v>
      </c>
      <c r="W604" t="s">
        <v>2319</v>
      </c>
      <c r="X604" t="s">
        <v>239</v>
      </c>
      <c r="Y604" t="s">
        <v>2320</v>
      </c>
      <c r="Z604" t="s">
        <v>360</v>
      </c>
      <c r="AA604" t="s">
        <v>2321</v>
      </c>
      <c r="AB604" t="s">
        <v>2297</v>
      </c>
      <c r="AC604" t="s">
        <v>55</v>
      </c>
    </row>
    <row r="605" spans="1:29">
      <c r="A605" s="2">
        <v>5</v>
      </c>
      <c r="B605" s="4">
        <v>40460</v>
      </c>
      <c r="C605" s="3">
        <v>306533.08</v>
      </c>
      <c r="D605" s="3">
        <v>1</v>
      </c>
      <c r="E605" s="3">
        <v>79.86</v>
      </c>
      <c r="F605" s="3">
        <v>2.5649999999999999</v>
      </c>
      <c r="G605" s="3">
        <v>212.04992709999999</v>
      </c>
      <c r="H605" s="3">
        <v>6.4960000000000004</v>
      </c>
      <c r="K605" t="str">
        <v>5</v>
      </c>
      <c r="L605" t="str">
        <v>40460</v>
      </c>
      <c r="M605" t="str">
        <v>306533.08</v>
      </c>
      <c r="N605" t="str">
        <v>1</v>
      </c>
      <c r="O605" t="str">
        <v>79.86</v>
      </c>
      <c r="P605" t="str">
        <v>2.565</v>
      </c>
      <c r="Q605" t="str">
        <v>212.0499271</v>
      </c>
      <c r="R605" t="str">
        <v>6.496</v>
      </c>
      <c r="U605" t="s">
        <v>2229</v>
      </c>
      <c r="V605" s="12">
        <v>40246</v>
      </c>
      <c r="W605" t="s">
        <v>2322</v>
      </c>
      <c r="X605" t="s">
        <v>239</v>
      </c>
      <c r="Y605" t="s">
        <v>2323</v>
      </c>
      <c r="Z605" t="s">
        <v>364</v>
      </c>
      <c r="AA605" t="s">
        <v>2324</v>
      </c>
      <c r="AB605" t="s">
        <v>2297</v>
      </c>
      <c r="AC605">
        <v>40246</v>
      </c>
    </row>
    <row r="606" spans="1:29">
      <c r="A606" s="2">
        <v>5</v>
      </c>
      <c r="B606" s="3" t="s">
        <v>59</v>
      </c>
      <c r="C606" s="3">
        <v>282558.65000000002</v>
      </c>
      <c r="D606" s="3">
        <v>0</v>
      </c>
      <c r="E606" s="3">
        <v>82.28</v>
      </c>
      <c r="F606" s="3">
        <v>2.5819999999999999</v>
      </c>
      <c r="G606" s="3">
        <v>212.07693459999999</v>
      </c>
      <c r="H606" s="3">
        <v>6.4960000000000004</v>
      </c>
      <c r="K606" t="str">
        <v>5</v>
      </c>
      <c r="L606" t="str">
        <v>17-09-2010</v>
      </c>
      <c r="M606" t="str">
        <v>282558.65</v>
      </c>
      <c r="N606" t="str">
        <v>0</v>
      </c>
      <c r="O606" t="str">
        <v>82.28</v>
      </c>
      <c r="P606" t="str">
        <v>2.582</v>
      </c>
      <c r="Q606" t="str">
        <v>212.0769346</v>
      </c>
      <c r="R606" t="str">
        <v>6.496</v>
      </c>
      <c r="U606" t="s">
        <v>2229</v>
      </c>
      <c r="V606" s="12">
        <v>40460</v>
      </c>
      <c r="W606" t="s">
        <v>2325</v>
      </c>
      <c r="X606" t="s">
        <v>237</v>
      </c>
      <c r="Y606" t="s">
        <v>2326</v>
      </c>
      <c r="Z606" t="s">
        <v>368</v>
      </c>
      <c r="AA606" t="s">
        <v>2327</v>
      </c>
      <c r="AB606" t="s">
        <v>2297</v>
      </c>
      <c r="AC606">
        <v>40460</v>
      </c>
    </row>
    <row r="607" spans="1:29">
      <c r="A607" s="2">
        <v>5</v>
      </c>
      <c r="B607" s="3" t="s">
        <v>61</v>
      </c>
      <c r="C607" s="3">
        <v>293131.58</v>
      </c>
      <c r="D607" s="3">
        <v>0</v>
      </c>
      <c r="E607" s="3">
        <v>78.53</v>
      </c>
      <c r="F607" s="3">
        <v>2.6240000000000001</v>
      </c>
      <c r="G607" s="3">
        <v>212.1519404</v>
      </c>
      <c r="H607" s="3">
        <v>6.4960000000000004</v>
      </c>
      <c r="K607" t="str">
        <v>5</v>
      </c>
      <c r="L607" t="str">
        <v>24-09-2010</v>
      </c>
      <c r="M607" t="str">
        <v>293131.58</v>
      </c>
      <c r="N607" t="str">
        <v>0</v>
      </c>
      <c r="O607" t="str">
        <v>78.53</v>
      </c>
      <c r="P607" t="str">
        <v>2.624</v>
      </c>
      <c r="Q607" t="str">
        <v>212.1519404</v>
      </c>
      <c r="R607" t="str">
        <v>6.496</v>
      </c>
      <c r="U607" t="s">
        <v>2229</v>
      </c>
      <c r="V607" s="12" t="s">
        <v>59</v>
      </c>
      <c r="W607" t="s">
        <v>2328</v>
      </c>
      <c r="X607" t="s">
        <v>239</v>
      </c>
      <c r="Y607" t="s">
        <v>1641</v>
      </c>
      <c r="Z607" t="s">
        <v>372</v>
      </c>
      <c r="AA607" t="s">
        <v>2329</v>
      </c>
      <c r="AB607" t="s">
        <v>2297</v>
      </c>
      <c r="AC607" t="s">
        <v>59</v>
      </c>
    </row>
    <row r="608" spans="1:29">
      <c r="A608" s="2">
        <v>5</v>
      </c>
      <c r="B608" s="4">
        <v>40188</v>
      </c>
      <c r="C608" s="3">
        <v>283178.12</v>
      </c>
      <c r="D608" s="3">
        <v>0</v>
      </c>
      <c r="E608" s="3">
        <v>71.099999999999994</v>
      </c>
      <c r="F608" s="3">
        <v>2.6030000000000002</v>
      </c>
      <c r="G608" s="3">
        <v>212.22694630000001</v>
      </c>
      <c r="H608" s="3">
        <v>6.7679999999999998</v>
      </c>
      <c r="K608" t="str">
        <v>5</v>
      </c>
      <c r="L608" t="str">
        <v>40188</v>
      </c>
      <c r="M608" t="str">
        <v>283178.12</v>
      </c>
      <c r="N608" t="str">
        <v>0</v>
      </c>
      <c r="O608" t="str">
        <v>71.1</v>
      </c>
      <c r="P608" t="str">
        <v>2.603</v>
      </c>
      <c r="Q608" t="str">
        <v>212.2269463</v>
      </c>
      <c r="R608" t="str">
        <v>6.768</v>
      </c>
      <c r="U608" t="s">
        <v>2229</v>
      </c>
      <c r="V608" s="12" t="s">
        <v>61</v>
      </c>
      <c r="W608" t="s">
        <v>2330</v>
      </c>
      <c r="X608" t="s">
        <v>239</v>
      </c>
      <c r="Y608" t="s">
        <v>1309</v>
      </c>
      <c r="Z608" t="s">
        <v>376</v>
      </c>
      <c r="AA608" t="s">
        <v>2331</v>
      </c>
      <c r="AB608" t="s">
        <v>2297</v>
      </c>
      <c r="AC608" t="s">
        <v>61</v>
      </c>
    </row>
    <row r="609" spans="1:29">
      <c r="A609" s="2">
        <v>5</v>
      </c>
      <c r="B609" s="4">
        <v>40400</v>
      </c>
      <c r="C609" s="3">
        <v>290494.84999999998</v>
      </c>
      <c r="D609" s="3">
        <v>0</v>
      </c>
      <c r="E609" s="3">
        <v>64.989999999999995</v>
      </c>
      <c r="F609" s="3">
        <v>2.633</v>
      </c>
      <c r="G609" s="3">
        <v>212.30195219999999</v>
      </c>
      <c r="H609" s="3">
        <v>6.7679999999999998</v>
      </c>
      <c r="K609" t="str">
        <v>5</v>
      </c>
      <c r="L609" t="str">
        <v>40400</v>
      </c>
      <c r="M609" t="str">
        <v>290494.85</v>
      </c>
      <c r="N609" t="str">
        <v>0</v>
      </c>
      <c r="O609" t="str">
        <v>64.99</v>
      </c>
      <c r="P609" t="str">
        <v>2.633</v>
      </c>
      <c r="Q609" t="str">
        <v>212.3019522</v>
      </c>
      <c r="R609" t="str">
        <v>6.768</v>
      </c>
      <c r="U609" t="s">
        <v>2229</v>
      </c>
      <c r="V609" s="12">
        <v>40188</v>
      </c>
      <c r="W609" t="s">
        <v>2332</v>
      </c>
      <c r="X609" t="s">
        <v>239</v>
      </c>
      <c r="Y609" t="s">
        <v>2333</v>
      </c>
      <c r="Z609" t="s">
        <v>380</v>
      </c>
      <c r="AA609" t="s">
        <v>2334</v>
      </c>
      <c r="AB609" t="s">
        <v>2335</v>
      </c>
      <c r="AC609">
        <v>40188</v>
      </c>
    </row>
    <row r="610" spans="1:29">
      <c r="A610" s="2">
        <v>5</v>
      </c>
      <c r="B610" s="3" t="s">
        <v>65</v>
      </c>
      <c r="C610" s="3">
        <v>280681.2</v>
      </c>
      <c r="D610" s="3">
        <v>0</v>
      </c>
      <c r="E610" s="3">
        <v>68.11</v>
      </c>
      <c r="F610" s="3">
        <v>2.72</v>
      </c>
      <c r="G610" s="3">
        <v>212.3691867</v>
      </c>
      <c r="H610" s="3">
        <v>6.7679999999999998</v>
      </c>
      <c r="K610" t="str">
        <v>5</v>
      </c>
      <c r="L610" t="str">
        <v>15-10-2010</v>
      </c>
      <c r="M610" t="str">
        <v>280681.2</v>
      </c>
      <c r="N610" t="str">
        <v>0</v>
      </c>
      <c r="O610" t="str">
        <v>68.11</v>
      </c>
      <c r="P610" t="str">
        <v>2.72</v>
      </c>
      <c r="Q610" t="str">
        <v>212.3691867</v>
      </c>
      <c r="R610" t="str">
        <v>6.768</v>
      </c>
      <c r="U610" t="s">
        <v>2229</v>
      </c>
      <c r="V610" s="12">
        <v>40400</v>
      </c>
      <c r="W610" t="s">
        <v>2336</v>
      </c>
      <c r="X610" t="s">
        <v>239</v>
      </c>
      <c r="Y610" t="s">
        <v>2337</v>
      </c>
      <c r="Z610" t="s">
        <v>385</v>
      </c>
      <c r="AA610" t="s">
        <v>2338</v>
      </c>
      <c r="AB610" t="s">
        <v>2335</v>
      </c>
      <c r="AC610">
        <v>40400</v>
      </c>
    </row>
    <row r="611" spans="1:29">
      <c r="A611" s="2">
        <v>5</v>
      </c>
      <c r="B611" s="3" t="s">
        <v>67</v>
      </c>
      <c r="C611" s="3">
        <v>284988.27</v>
      </c>
      <c r="D611" s="3">
        <v>0</v>
      </c>
      <c r="E611" s="3">
        <v>70.959999999999994</v>
      </c>
      <c r="F611" s="3">
        <v>2.7250000000000001</v>
      </c>
      <c r="G611" s="3">
        <v>212.4169928</v>
      </c>
      <c r="H611" s="3">
        <v>6.7679999999999998</v>
      </c>
      <c r="K611" t="str">
        <v>5</v>
      </c>
      <c r="L611" t="str">
        <v>22-10-2010</v>
      </c>
      <c r="M611" t="str">
        <v>284988.27</v>
      </c>
      <c r="N611" t="str">
        <v>0</v>
      </c>
      <c r="O611" t="str">
        <v>70.96</v>
      </c>
      <c r="P611" t="str">
        <v>2.725</v>
      </c>
      <c r="Q611" t="str">
        <v>212.4169928</v>
      </c>
      <c r="R611" t="str">
        <v>6.768</v>
      </c>
      <c r="U611" t="s">
        <v>2229</v>
      </c>
      <c r="V611" s="12" t="s">
        <v>65</v>
      </c>
      <c r="W611" t="s">
        <v>2339</v>
      </c>
      <c r="X611" t="s">
        <v>239</v>
      </c>
      <c r="Y611" t="s">
        <v>2340</v>
      </c>
      <c r="Z611" t="s">
        <v>266</v>
      </c>
      <c r="AA611" t="s">
        <v>2341</v>
      </c>
      <c r="AB611" t="s">
        <v>2335</v>
      </c>
      <c r="AC611" t="s">
        <v>65</v>
      </c>
    </row>
    <row r="612" spans="1:29">
      <c r="A612" s="2">
        <v>5</v>
      </c>
      <c r="B612" s="3" t="s">
        <v>69</v>
      </c>
      <c r="C612" s="3">
        <v>278031.81</v>
      </c>
      <c r="D612" s="3">
        <v>0</v>
      </c>
      <c r="E612" s="3">
        <v>70.58</v>
      </c>
      <c r="F612" s="3">
        <v>2.7160000000000002</v>
      </c>
      <c r="G612" s="3">
        <v>212.464799</v>
      </c>
      <c r="H612" s="3">
        <v>6.7679999999999998</v>
      </c>
      <c r="K612" t="str">
        <v>5</v>
      </c>
      <c r="L612" t="str">
        <v>29-10-2010</v>
      </c>
      <c r="M612" t="str">
        <v>278031.81</v>
      </c>
      <c r="N612" t="str">
        <v>0</v>
      </c>
      <c r="O612" t="str">
        <v>70.58</v>
      </c>
      <c r="P612" t="str">
        <v>2.716</v>
      </c>
      <c r="Q612" t="str">
        <v>212.464799</v>
      </c>
      <c r="R612" t="str">
        <v>6.768</v>
      </c>
      <c r="U612" t="s">
        <v>2229</v>
      </c>
      <c r="V612" s="12" t="s">
        <v>67</v>
      </c>
      <c r="W612" t="s">
        <v>2342</v>
      </c>
      <c r="X612" t="s">
        <v>239</v>
      </c>
      <c r="Y612" t="s">
        <v>2343</v>
      </c>
      <c r="Z612" t="s">
        <v>392</v>
      </c>
      <c r="AA612" t="s">
        <v>2344</v>
      </c>
      <c r="AB612" t="s">
        <v>2335</v>
      </c>
      <c r="AC612" t="s">
        <v>67</v>
      </c>
    </row>
    <row r="613" spans="1:29">
      <c r="A613" s="2">
        <v>5</v>
      </c>
      <c r="B613" s="4">
        <v>40309</v>
      </c>
      <c r="C613" s="3">
        <v>325310.3</v>
      </c>
      <c r="D613" s="3">
        <v>0</v>
      </c>
      <c r="E613" s="3">
        <v>58.88</v>
      </c>
      <c r="F613" s="3">
        <v>2.6890000000000001</v>
      </c>
      <c r="G613" s="3">
        <v>212.5126051</v>
      </c>
      <c r="H613" s="3">
        <v>6.7679999999999998</v>
      </c>
      <c r="K613" t="str">
        <v>5</v>
      </c>
      <c r="L613" t="str">
        <v>40309</v>
      </c>
      <c r="M613" t="str">
        <v>325310.3</v>
      </c>
      <c r="N613" t="str">
        <v>0</v>
      </c>
      <c r="O613" t="str">
        <v>58.88</v>
      </c>
      <c r="P613" t="str">
        <v>2.689</v>
      </c>
      <c r="Q613" t="str">
        <v>212.5126051</v>
      </c>
      <c r="R613" t="str">
        <v>6.768</v>
      </c>
      <c r="U613" t="s">
        <v>2229</v>
      </c>
      <c r="V613" s="12" t="s">
        <v>69</v>
      </c>
      <c r="W613" t="s">
        <v>2345</v>
      </c>
      <c r="X613" t="s">
        <v>239</v>
      </c>
      <c r="Y613" t="s">
        <v>2346</v>
      </c>
      <c r="Z613" t="s">
        <v>396</v>
      </c>
      <c r="AA613" t="s">
        <v>2347</v>
      </c>
      <c r="AB613" t="s">
        <v>2335</v>
      </c>
      <c r="AC613" t="s">
        <v>69</v>
      </c>
    </row>
    <row r="614" spans="1:29">
      <c r="A614" s="2">
        <v>5</v>
      </c>
      <c r="B614" s="4">
        <v>40523</v>
      </c>
      <c r="C614" s="3">
        <v>301827.36</v>
      </c>
      <c r="D614" s="3">
        <v>0</v>
      </c>
      <c r="E614" s="3">
        <v>62.37</v>
      </c>
      <c r="F614" s="3">
        <v>2.7280000000000002</v>
      </c>
      <c r="G614" s="3">
        <v>212.5604113</v>
      </c>
      <c r="H614" s="3">
        <v>6.7679999999999998</v>
      </c>
      <c r="K614" t="str">
        <v>5</v>
      </c>
      <c r="L614" t="str">
        <v>40523</v>
      </c>
      <c r="M614" t="str">
        <v>301827.36</v>
      </c>
      <c r="N614" t="str">
        <v>0</v>
      </c>
      <c r="O614" t="str">
        <v>62.37</v>
      </c>
      <c r="P614" t="str">
        <v>2.728</v>
      </c>
      <c r="Q614" t="str">
        <v>212.5604113</v>
      </c>
      <c r="R614" t="str">
        <v>6.768</v>
      </c>
      <c r="U614" t="s">
        <v>2229</v>
      </c>
      <c r="V614" s="12">
        <v>40309</v>
      </c>
      <c r="W614" t="s">
        <v>2348</v>
      </c>
      <c r="X614" t="s">
        <v>239</v>
      </c>
      <c r="Y614" t="s">
        <v>2349</v>
      </c>
      <c r="Z614" t="s">
        <v>400</v>
      </c>
      <c r="AA614" t="s">
        <v>2350</v>
      </c>
      <c r="AB614" t="s">
        <v>2335</v>
      </c>
      <c r="AC614">
        <v>40309</v>
      </c>
    </row>
    <row r="615" spans="1:29">
      <c r="A615" s="2">
        <v>5</v>
      </c>
      <c r="B615" s="3" t="s">
        <v>73</v>
      </c>
      <c r="C615" s="3">
        <v>297384.81</v>
      </c>
      <c r="D615" s="3">
        <v>0</v>
      </c>
      <c r="E615" s="3">
        <v>52.52</v>
      </c>
      <c r="F615" s="3">
        <v>2.7709999999999999</v>
      </c>
      <c r="G615" s="3">
        <v>212.44548700000001</v>
      </c>
      <c r="H615" s="3">
        <v>6.7679999999999998</v>
      </c>
      <c r="K615" t="str">
        <v>5</v>
      </c>
      <c r="L615" t="str">
        <v>19-11-2010</v>
      </c>
      <c r="M615" t="str">
        <v>297384.81</v>
      </c>
      <c r="N615" t="str">
        <v>0</v>
      </c>
      <c r="O615" t="str">
        <v>52.52</v>
      </c>
      <c r="P615" t="str">
        <v>2.771</v>
      </c>
      <c r="Q615" t="str">
        <v>212.445487</v>
      </c>
      <c r="R615" t="str">
        <v>6.768</v>
      </c>
      <c r="U615" t="s">
        <v>2229</v>
      </c>
      <c r="V615" s="12">
        <v>40523</v>
      </c>
      <c r="W615" t="s">
        <v>2351</v>
      </c>
      <c r="X615" t="s">
        <v>239</v>
      </c>
      <c r="Y615" t="s">
        <v>2352</v>
      </c>
      <c r="Z615" t="s">
        <v>404</v>
      </c>
      <c r="AA615" t="s">
        <v>2353</v>
      </c>
      <c r="AB615" t="s">
        <v>2335</v>
      </c>
      <c r="AC615">
        <v>40523</v>
      </c>
    </row>
    <row r="616" spans="1:29">
      <c r="A616" s="2">
        <v>5</v>
      </c>
      <c r="B616" s="3" t="s">
        <v>75</v>
      </c>
      <c r="C616" s="3">
        <v>488362.61</v>
      </c>
      <c r="D616" s="3">
        <v>1</v>
      </c>
      <c r="E616" s="3">
        <v>66.150000000000006</v>
      </c>
      <c r="F616" s="3">
        <v>2.7349999999999999</v>
      </c>
      <c r="G616" s="3">
        <v>212.30344099999999</v>
      </c>
      <c r="H616" s="3">
        <v>6.7679999999999998</v>
      </c>
      <c r="K616" t="str">
        <v>5</v>
      </c>
      <c r="L616" t="str">
        <v>26-11-2010</v>
      </c>
      <c r="M616" t="str">
        <v>488362.61</v>
      </c>
      <c r="N616" t="str">
        <v>1</v>
      </c>
      <c r="O616" t="str">
        <v>66.15</v>
      </c>
      <c r="P616" t="str">
        <v>2.735</v>
      </c>
      <c r="Q616" t="str">
        <v>212.303441</v>
      </c>
      <c r="R616" t="str">
        <v>6.768</v>
      </c>
      <c r="U616" t="s">
        <v>2229</v>
      </c>
      <c r="V616" s="12" t="s">
        <v>73</v>
      </c>
      <c r="W616" t="s">
        <v>2354</v>
      </c>
      <c r="X616" t="s">
        <v>239</v>
      </c>
      <c r="Y616" t="s">
        <v>2355</v>
      </c>
      <c r="Z616" t="s">
        <v>408</v>
      </c>
      <c r="AA616" t="s">
        <v>2356</v>
      </c>
      <c r="AB616" t="s">
        <v>2335</v>
      </c>
      <c r="AC616" t="s">
        <v>73</v>
      </c>
    </row>
    <row r="617" spans="1:29">
      <c r="A617" s="2">
        <v>5</v>
      </c>
      <c r="B617" s="4">
        <v>40249</v>
      </c>
      <c r="C617" s="3">
        <v>344490.88</v>
      </c>
      <c r="D617" s="3">
        <v>0</v>
      </c>
      <c r="E617" s="3">
        <v>51.31</v>
      </c>
      <c r="F617" s="3">
        <v>2.7080000000000002</v>
      </c>
      <c r="G617" s="3">
        <v>212.16139509999999</v>
      </c>
      <c r="H617" s="3">
        <v>6.7679999999999998</v>
      </c>
      <c r="K617" t="str">
        <v>5</v>
      </c>
      <c r="L617" t="str">
        <v>40249</v>
      </c>
      <c r="M617" t="str">
        <v>344490.88</v>
      </c>
      <c r="N617" t="str">
        <v>0</v>
      </c>
      <c r="O617" t="str">
        <v>51.31</v>
      </c>
      <c r="P617" t="str">
        <v>2.708</v>
      </c>
      <c r="Q617" t="str">
        <v>212.1613951</v>
      </c>
      <c r="R617" t="str">
        <v>6.768</v>
      </c>
      <c r="U617" t="s">
        <v>2229</v>
      </c>
      <c r="V617" s="12" t="s">
        <v>75</v>
      </c>
      <c r="W617" t="s">
        <v>2357</v>
      </c>
      <c r="X617" t="s">
        <v>237</v>
      </c>
      <c r="Y617" t="s">
        <v>2358</v>
      </c>
      <c r="Z617" t="s">
        <v>412</v>
      </c>
      <c r="AA617" t="s">
        <v>2359</v>
      </c>
      <c r="AB617" t="s">
        <v>2335</v>
      </c>
      <c r="AC617" t="s">
        <v>75</v>
      </c>
    </row>
    <row r="618" spans="1:29">
      <c r="A618" s="2">
        <v>5</v>
      </c>
      <c r="B618" s="4">
        <v>40463</v>
      </c>
      <c r="C618" s="3">
        <v>352811.53</v>
      </c>
      <c r="D618" s="3">
        <v>0</v>
      </c>
      <c r="E618" s="3">
        <v>48.27</v>
      </c>
      <c r="F618" s="3">
        <v>2.843</v>
      </c>
      <c r="G618" s="3">
        <v>212.0193491</v>
      </c>
      <c r="H618" s="3">
        <v>6.7679999999999998</v>
      </c>
      <c r="K618" t="str">
        <v>5</v>
      </c>
      <c r="L618" t="str">
        <v>40463</v>
      </c>
      <c r="M618" t="str">
        <v>352811.53</v>
      </c>
      <c r="N618" t="str">
        <v>0</v>
      </c>
      <c r="O618" t="str">
        <v>48.27</v>
      </c>
      <c r="P618" t="str">
        <v>2.843</v>
      </c>
      <c r="Q618" t="str">
        <v>212.0193491</v>
      </c>
      <c r="R618" t="str">
        <v>6.768</v>
      </c>
      <c r="U618" t="s">
        <v>2229</v>
      </c>
      <c r="V618" s="12">
        <v>40249</v>
      </c>
      <c r="W618" t="s">
        <v>2360</v>
      </c>
      <c r="X618" t="s">
        <v>239</v>
      </c>
      <c r="Y618" t="s">
        <v>2361</v>
      </c>
      <c r="Z618" t="s">
        <v>416</v>
      </c>
      <c r="AA618" t="s">
        <v>2362</v>
      </c>
      <c r="AB618" t="s">
        <v>2335</v>
      </c>
      <c r="AC618">
        <v>40249</v>
      </c>
    </row>
    <row r="619" spans="1:29">
      <c r="A619" s="2">
        <v>5</v>
      </c>
      <c r="B619" s="3" t="s">
        <v>79</v>
      </c>
      <c r="C619" s="3">
        <v>367801.19</v>
      </c>
      <c r="D619" s="3">
        <v>0</v>
      </c>
      <c r="E619" s="3">
        <v>51.61</v>
      </c>
      <c r="F619" s="3">
        <v>2.8690000000000002</v>
      </c>
      <c r="G619" s="3">
        <v>211.95808149999999</v>
      </c>
      <c r="H619" s="3">
        <v>6.7679999999999998</v>
      </c>
      <c r="K619" t="str">
        <v>5</v>
      </c>
      <c r="L619" t="str">
        <v>17-12-2010</v>
      </c>
      <c r="M619" t="str">
        <v>367801.19</v>
      </c>
      <c r="N619" t="str">
        <v>0</v>
      </c>
      <c r="O619" t="str">
        <v>51.61</v>
      </c>
      <c r="P619" t="str">
        <v>2.869</v>
      </c>
      <c r="Q619" t="str">
        <v>211.9580815</v>
      </c>
      <c r="R619" t="str">
        <v>6.768</v>
      </c>
      <c r="U619" t="s">
        <v>2229</v>
      </c>
      <c r="V619" s="12">
        <v>40463</v>
      </c>
      <c r="W619" t="s">
        <v>2363</v>
      </c>
      <c r="X619" t="s">
        <v>239</v>
      </c>
      <c r="Y619" t="s">
        <v>435</v>
      </c>
      <c r="Z619" t="s">
        <v>420</v>
      </c>
      <c r="AA619" t="s">
        <v>2364</v>
      </c>
      <c r="AB619" t="s">
        <v>2335</v>
      </c>
      <c r="AC619">
        <v>40463</v>
      </c>
    </row>
    <row r="620" spans="1:29">
      <c r="A620" s="2">
        <v>5</v>
      </c>
      <c r="B620" s="3" t="s">
        <v>81</v>
      </c>
      <c r="C620" s="3">
        <v>466010.25</v>
      </c>
      <c r="D620" s="3">
        <v>0</v>
      </c>
      <c r="E620" s="3">
        <v>55.01</v>
      </c>
      <c r="F620" s="3">
        <v>2.8860000000000001</v>
      </c>
      <c r="G620" s="3">
        <v>211.9573978</v>
      </c>
      <c r="H620" s="3">
        <v>6.7679999999999998</v>
      </c>
      <c r="K620" t="str">
        <v>5</v>
      </c>
      <c r="L620" t="str">
        <v>24-12-2010</v>
      </c>
      <c r="M620" t="str">
        <v>466010.25</v>
      </c>
      <c r="N620" t="str">
        <v>0</v>
      </c>
      <c r="O620" t="str">
        <v>55.01</v>
      </c>
      <c r="P620" t="str">
        <v>2.886</v>
      </c>
      <c r="Q620" t="str">
        <v>211.9573978</v>
      </c>
      <c r="R620" t="str">
        <v>6.768</v>
      </c>
      <c r="U620" t="s">
        <v>2229</v>
      </c>
      <c r="V620" s="12" t="s">
        <v>79</v>
      </c>
      <c r="W620" t="s">
        <v>2365</v>
      </c>
      <c r="X620" t="s">
        <v>239</v>
      </c>
      <c r="Y620" t="s">
        <v>2366</v>
      </c>
      <c r="Z620" t="s">
        <v>424</v>
      </c>
      <c r="AA620" t="s">
        <v>2367</v>
      </c>
      <c r="AB620" t="s">
        <v>2335</v>
      </c>
      <c r="AC620" t="s">
        <v>79</v>
      </c>
    </row>
    <row r="621" spans="1:29">
      <c r="A621" s="2">
        <v>5</v>
      </c>
      <c r="B621" s="3" t="s">
        <v>83</v>
      </c>
      <c r="C621" s="3">
        <v>298180.18</v>
      </c>
      <c r="D621" s="3">
        <v>1</v>
      </c>
      <c r="E621" s="3">
        <v>49.79</v>
      </c>
      <c r="F621" s="3">
        <v>2.9430000000000001</v>
      </c>
      <c r="G621" s="3">
        <v>211.95671419999999</v>
      </c>
      <c r="H621" s="3">
        <v>6.7679999999999998</v>
      </c>
      <c r="K621" t="str">
        <v>5</v>
      </c>
      <c r="L621" t="str">
        <v>31-12-2010</v>
      </c>
      <c r="M621" t="str">
        <v>298180.18</v>
      </c>
      <c r="N621" t="str">
        <v>1</v>
      </c>
      <c r="O621" t="str">
        <v>49.79</v>
      </c>
      <c r="P621" t="str">
        <v>2.943</v>
      </c>
      <c r="Q621" t="str">
        <v>211.9567142</v>
      </c>
      <c r="R621" t="str">
        <v>6.768</v>
      </c>
      <c r="U621" t="s">
        <v>2229</v>
      </c>
      <c r="V621" s="12" t="s">
        <v>81</v>
      </c>
      <c r="W621" t="s">
        <v>2368</v>
      </c>
      <c r="X621" t="s">
        <v>239</v>
      </c>
      <c r="Y621" t="s">
        <v>2369</v>
      </c>
      <c r="Z621" t="s">
        <v>428</v>
      </c>
      <c r="AA621" t="s">
        <v>2370</v>
      </c>
      <c r="AB621" t="s">
        <v>2335</v>
      </c>
      <c r="AC621" t="s">
        <v>81</v>
      </c>
    </row>
    <row r="622" spans="1:29">
      <c r="A622" s="2">
        <v>5</v>
      </c>
      <c r="B622" s="4">
        <v>40725</v>
      </c>
      <c r="C622" s="3">
        <v>286347.26</v>
      </c>
      <c r="D622" s="3">
        <v>0</v>
      </c>
      <c r="E622" s="3">
        <v>48.3</v>
      </c>
      <c r="F622" s="3">
        <v>2.976</v>
      </c>
      <c r="G622" s="3">
        <v>211.9560305</v>
      </c>
      <c r="H622" s="3">
        <v>6.6340000000000003</v>
      </c>
      <c r="K622" t="str">
        <v>5</v>
      </c>
      <c r="L622" t="str">
        <v>40725</v>
      </c>
      <c r="M622" t="str">
        <v>286347.26</v>
      </c>
      <c r="N622" t="str">
        <v>0</v>
      </c>
      <c r="O622" t="str">
        <v>48.3</v>
      </c>
      <c r="P622" t="str">
        <v>2.976</v>
      </c>
      <c r="Q622" t="str">
        <v>211.9560305</v>
      </c>
      <c r="R622" t="str">
        <v>6.634</v>
      </c>
      <c r="U622" t="s">
        <v>2229</v>
      </c>
      <c r="V622" s="12" t="s">
        <v>83</v>
      </c>
      <c r="W622" t="s">
        <v>2371</v>
      </c>
      <c r="X622" t="s">
        <v>237</v>
      </c>
      <c r="Y622" t="s">
        <v>2372</v>
      </c>
      <c r="Z622" t="s">
        <v>432</v>
      </c>
      <c r="AA622" t="s">
        <v>2373</v>
      </c>
      <c r="AB622" t="s">
        <v>2335</v>
      </c>
      <c r="AC622" t="s">
        <v>83</v>
      </c>
    </row>
    <row r="623" spans="1:29">
      <c r="A623" s="2">
        <v>5</v>
      </c>
      <c r="B623" s="3" t="s">
        <v>86</v>
      </c>
      <c r="C623" s="3">
        <v>260636.71</v>
      </c>
      <c r="D623" s="3">
        <v>0</v>
      </c>
      <c r="E623" s="3">
        <v>37.74</v>
      </c>
      <c r="F623" s="3">
        <v>2.9830000000000001</v>
      </c>
      <c r="G623" s="3">
        <v>212.00851399999999</v>
      </c>
      <c r="H623" s="3">
        <v>6.6340000000000003</v>
      </c>
      <c r="K623" t="str">
        <v>5</v>
      </c>
      <c r="L623" t="str">
        <v>14-01-2011</v>
      </c>
      <c r="M623" t="str">
        <v>260636.71</v>
      </c>
      <c r="N623" t="str">
        <v>0</v>
      </c>
      <c r="O623" t="str">
        <v>37.74</v>
      </c>
      <c r="P623" t="str">
        <v>2.983</v>
      </c>
      <c r="Q623" t="str">
        <v>212.008514</v>
      </c>
      <c r="R623" t="str">
        <v>6.634</v>
      </c>
      <c r="U623" t="s">
        <v>2229</v>
      </c>
      <c r="V623" s="12">
        <v>40725</v>
      </c>
      <c r="W623" t="s">
        <v>2374</v>
      </c>
      <c r="X623" t="s">
        <v>239</v>
      </c>
      <c r="Y623" t="s">
        <v>2375</v>
      </c>
      <c r="Z623" t="s">
        <v>436</v>
      </c>
      <c r="AA623" t="s">
        <v>2376</v>
      </c>
      <c r="AB623" t="s">
        <v>2377</v>
      </c>
      <c r="AC623">
        <v>40725</v>
      </c>
    </row>
    <row r="624" spans="1:29">
      <c r="A624" s="2">
        <v>5</v>
      </c>
      <c r="B624" s="3" t="s">
        <v>88</v>
      </c>
      <c r="C624" s="3">
        <v>275313.34000000003</v>
      </c>
      <c r="D624" s="3">
        <v>0</v>
      </c>
      <c r="E624" s="3">
        <v>45.41</v>
      </c>
      <c r="F624" s="3">
        <v>3.016</v>
      </c>
      <c r="G624" s="3">
        <v>212.38000120000001</v>
      </c>
      <c r="H624" s="3">
        <v>6.6340000000000003</v>
      </c>
      <c r="K624" t="str">
        <v>5</v>
      </c>
      <c r="L624" t="str">
        <v>21-01-2011</v>
      </c>
      <c r="M624" t="str">
        <v>275313.34</v>
      </c>
      <c r="N624" t="str">
        <v>0</v>
      </c>
      <c r="O624" t="str">
        <v>45.41</v>
      </c>
      <c r="P624" t="str">
        <v>3.016</v>
      </c>
      <c r="Q624" t="str">
        <v>212.3800012</v>
      </c>
      <c r="R624" t="str">
        <v>6.634</v>
      </c>
      <c r="U624" t="s">
        <v>2229</v>
      </c>
      <c r="V624" s="12" t="s">
        <v>86</v>
      </c>
      <c r="W624" t="s">
        <v>2378</v>
      </c>
      <c r="X624" t="s">
        <v>239</v>
      </c>
      <c r="Y624" t="s">
        <v>2379</v>
      </c>
      <c r="Z624" t="s">
        <v>441</v>
      </c>
      <c r="AA624" t="s">
        <v>2380</v>
      </c>
      <c r="AB624" t="s">
        <v>2377</v>
      </c>
      <c r="AC624" t="s">
        <v>86</v>
      </c>
    </row>
    <row r="625" spans="1:29">
      <c r="A625" s="2">
        <v>5</v>
      </c>
      <c r="B625" s="3" t="s">
        <v>90</v>
      </c>
      <c r="C625" s="3">
        <v>279088.39</v>
      </c>
      <c r="D625" s="3">
        <v>0</v>
      </c>
      <c r="E625" s="3">
        <v>44.5</v>
      </c>
      <c r="F625" s="3">
        <v>3.01</v>
      </c>
      <c r="G625" s="3">
        <v>212.7514884</v>
      </c>
      <c r="H625" s="3">
        <v>6.6340000000000003</v>
      </c>
      <c r="K625" t="str">
        <v>5</v>
      </c>
      <c r="L625" t="str">
        <v>28-01-2011</v>
      </c>
      <c r="M625" t="str">
        <v>279088.39</v>
      </c>
      <c r="N625" t="str">
        <v>0</v>
      </c>
      <c r="O625" t="str">
        <v>44.5</v>
      </c>
      <c r="P625" t="str">
        <v>3.01</v>
      </c>
      <c r="Q625" t="str">
        <v>212.7514884</v>
      </c>
      <c r="R625" t="str">
        <v>6.634</v>
      </c>
      <c r="U625" t="s">
        <v>2229</v>
      </c>
      <c r="V625" s="12" t="s">
        <v>88</v>
      </c>
      <c r="W625" t="s">
        <v>2381</v>
      </c>
      <c r="X625" t="s">
        <v>239</v>
      </c>
      <c r="Y625" t="s">
        <v>2382</v>
      </c>
      <c r="Z625" t="s">
        <v>445</v>
      </c>
      <c r="AA625" t="s">
        <v>2383</v>
      </c>
      <c r="AB625" t="s">
        <v>2377</v>
      </c>
      <c r="AC625" t="s">
        <v>88</v>
      </c>
    </row>
    <row r="626" spans="1:29">
      <c r="A626" s="2">
        <v>5</v>
      </c>
      <c r="B626" s="4">
        <v>40635</v>
      </c>
      <c r="C626" s="3">
        <v>329613.2</v>
      </c>
      <c r="D626" s="3">
        <v>0</v>
      </c>
      <c r="E626" s="3">
        <v>41.67</v>
      </c>
      <c r="F626" s="3">
        <v>2.9889999999999999</v>
      </c>
      <c r="G626" s="3">
        <v>213.1229755</v>
      </c>
      <c r="H626" s="3">
        <v>6.6340000000000003</v>
      </c>
      <c r="K626" t="str">
        <v>5</v>
      </c>
      <c r="L626" t="str">
        <v>40635</v>
      </c>
      <c r="M626" t="str">
        <v>329613.2</v>
      </c>
      <c r="N626" t="str">
        <v>0</v>
      </c>
      <c r="O626" t="str">
        <v>41.67</v>
      </c>
      <c r="P626" t="str">
        <v>2.989</v>
      </c>
      <c r="Q626" t="str">
        <v>213.1229755</v>
      </c>
      <c r="R626" t="str">
        <v>6.634</v>
      </c>
      <c r="U626" t="s">
        <v>2229</v>
      </c>
      <c r="V626" s="12" t="s">
        <v>90</v>
      </c>
      <c r="W626" t="s">
        <v>2384</v>
      </c>
      <c r="X626" t="s">
        <v>239</v>
      </c>
      <c r="Y626" t="s">
        <v>2385</v>
      </c>
      <c r="Z626" t="s">
        <v>449</v>
      </c>
      <c r="AA626" t="s">
        <v>2386</v>
      </c>
      <c r="AB626" t="s">
        <v>2377</v>
      </c>
      <c r="AC626" t="s">
        <v>90</v>
      </c>
    </row>
    <row r="627" spans="1:29">
      <c r="A627" s="2">
        <v>5</v>
      </c>
      <c r="B627" s="4">
        <v>40849</v>
      </c>
      <c r="C627" s="3">
        <v>311590.53999999998</v>
      </c>
      <c r="D627" s="3">
        <v>1</v>
      </c>
      <c r="E627" s="3">
        <v>38.25</v>
      </c>
      <c r="F627" s="3">
        <v>3.0219999999999998</v>
      </c>
      <c r="G627" s="3">
        <v>213.49446270000001</v>
      </c>
      <c r="H627" s="3">
        <v>6.6340000000000003</v>
      </c>
      <c r="K627" t="str">
        <v>5</v>
      </c>
      <c r="L627" t="str">
        <v>40849</v>
      </c>
      <c r="M627" t="str">
        <v>311590.54</v>
      </c>
      <c r="N627" t="str">
        <v>1</v>
      </c>
      <c r="O627" t="str">
        <v>38.25</v>
      </c>
      <c r="P627" t="str">
        <v>3.022</v>
      </c>
      <c r="Q627" t="str">
        <v>213.4944627</v>
      </c>
      <c r="R627" t="str">
        <v>6.634</v>
      </c>
      <c r="U627" t="s">
        <v>2229</v>
      </c>
      <c r="V627" s="12">
        <v>40635</v>
      </c>
      <c r="W627" t="s">
        <v>2387</v>
      </c>
      <c r="X627" t="s">
        <v>239</v>
      </c>
      <c r="Y627" t="s">
        <v>2388</v>
      </c>
      <c r="Z627" t="s">
        <v>453</v>
      </c>
      <c r="AA627" t="s">
        <v>2389</v>
      </c>
      <c r="AB627" t="s">
        <v>2377</v>
      </c>
      <c r="AC627">
        <v>40635</v>
      </c>
    </row>
    <row r="628" spans="1:29">
      <c r="A628" s="2">
        <v>5</v>
      </c>
      <c r="B628" s="3" t="s">
        <v>94</v>
      </c>
      <c r="C628" s="3">
        <v>356622.61</v>
      </c>
      <c r="D628" s="3">
        <v>0</v>
      </c>
      <c r="E628" s="3">
        <v>58.83</v>
      </c>
      <c r="F628" s="3">
        <v>3.0449999999999999</v>
      </c>
      <c r="G628" s="3">
        <v>213.8068304</v>
      </c>
      <c r="H628" s="3">
        <v>6.6340000000000003</v>
      </c>
      <c r="K628" t="str">
        <v>5</v>
      </c>
      <c r="L628" t="str">
        <v>18-02-2011</v>
      </c>
      <c r="M628" t="str">
        <v>356622.61</v>
      </c>
      <c r="N628" t="str">
        <v>0</v>
      </c>
      <c r="O628" t="str">
        <v>58.83</v>
      </c>
      <c r="P628" t="str">
        <v>3.045</v>
      </c>
      <c r="Q628" t="str">
        <v>213.8068304</v>
      </c>
      <c r="R628" t="str">
        <v>6.634</v>
      </c>
      <c r="U628" t="s">
        <v>2229</v>
      </c>
      <c r="V628" s="12">
        <v>40849</v>
      </c>
      <c r="W628" t="s">
        <v>2390</v>
      </c>
      <c r="X628" t="s">
        <v>237</v>
      </c>
      <c r="Y628" t="s">
        <v>980</v>
      </c>
      <c r="Z628" t="s">
        <v>457</v>
      </c>
      <c r="AA628" t="s">
        <v>2391</v>
      </c>
      <c r="AB628" t="s">
        <v>2377</v>
      </c>
      <c r="AC628">
        <v>40849</v>
      </c>
    </row>
    <row r="629" spans="1:29">
      <c r="A629" s="2">
        <v>5</v>
      </c>
      <c r="B629" s="3" t="s">
        <v>96</v>
      </c>
      <c r="C629" s="3">
        <v>294659.5</v>
      </c>
      <c r="D629" s="3">
        <v>0</v>
      </c>
      <c r="E629" s="3">
        <v>63.35</v>
      </c>
      <c r="F629" s="3">
        <v>3.0649999999999999</v>
      </c>
      <c r="G629" s="3">
        <v>214.09555030000001</v>
      </c>
      <c r="H629" s="3">
        <v>6.6340000000000003</v>
      </c>
      <c r="K629" t="str">
        <v>5</v>
      </c>
      <c r="L629" t="str">
        <v>25-02-2011</v>
      </c>
      <c r="M629" t="str">
        <v>294659.5</v>
      </c>
      <c r="N629" t="str">
        <v>0</v>
      </c>
      <c r="O629" t="str">
        <v>63.35</v>
      </c>
      <c r="P629" t="str">
        <v>3.065</v>
      </c>
      <c r="Q629" t="str">
        <v>214.0955503</v>
      </c>
      <c r="R629" t="str">
        <v>6.634</v>
      </c>
      <c r="U629" t="s">
        <v>2229</v>
      </c>
      <c r="V629" s="12" t="s">
        <v>94</v>
      </c>
      <c r="W629" t="s">
        <v>2392</v>
      </c>
      <c r="X629" t="s">
        <v>239</v>
      </c>
      <c r="Y629" t="s">
        <v>2393</v>
      </c>
      <c r="Z629" t="s">
        <v>461</v>
      </c>
      <c r="AA629" t="s">
        <v>2394</v>
      </c>
      <c r="AB629" t="s">
        <v>2377</v>
      </c>
      <c r="AC629" t="s">
        <v>94</v>
      </c>
    </row>
    <row r="630" spans="1:29">
      <c r="A630" s="2">
        <v>5</v>
      </c>
      <c r="B630" s="4">
        <v>40636</v>
      </c>
      <c r="C630" s="3">
        <v>329033.65999999997</v>
      </c>
      <c r="D630" s="3">
        <v>0</v>
      </c>
      <c r="E630" s="3">
        <v>60.35</v>
      </c>
      <c r="F630" s="3">
        <v>3.2879999999999998</v>
      </c>
      <c r="G630" s="3">
        <v>214.3842702</v>
      </c>
      <c r="H630" s="3">
        <v>6.6340000000000003</v>
      </c>
      <c r="K630" t="str">
        <v>5</v>
      </c>
      <c r="L630" t="str">
        <v>40636</v>
      </c>
      <c r="M630" t="str">
        <v>329033.66</v>
      </c>
      <c r="N630" t="str">
        <v>0</v>
      </c>
      <c r="O630" t="str">
        <v>60.35</v>
      </c>
      <c r="P630" t="str">
        <v>3.288</v>
      </c>
      <c r="Q630" t="str">
        <v>214.3842702</v>
      </c>
      <c r="R630" t="str">
        <v>6.634</v>
      </c>
      <c r="U630" t="s">
        <v>2229</v>
      </c>
      <c r="V630" s="12" t="s">
        <v>96</v>
      </c>
      <c r="W630" t="s">
        <v>2395</v>
      </c>
      <c r="X630" t="s">
        <v>239</v>
      </c>
      <c r="Y630" t="s">
        <v>2396</v>
      </c>
      <c r="Z630" t="s">
        <v>465</v>
      </c>
      <c r="AA630" t="s">
        <v>2397</v>
      </c>
      <c r="AB630" t="s">
        <v>2377</v>
      </c>
      <c r="AC630" t="s">
        <v>96</v>
      </c>
    </row>
    <row r="631" spans="1:29">
      <c r="A631" s="2">
        <v>5</v>
      </c>
      <c r="B631" s="4">
        <v>40850</v>
      </c>
      <c r="C631" s="3">
        <v>293098.09999999998</v>
      </c>
      <c r="D631" s="3">
        <v>0</v>
      </c>
      <c r="E631" s="3">
        <v>55.74</v>
      </c>
      <c r="F631" s="3">
        <v>3.4590000000000001</v>
      </c>
      <c r="G631" s="3">
        <v>214.67299009999999</v>
      </c>
      <c r="H631" s="3">
        <v>6.6340000000000003</v>
      </c>
      <c r="K631" t="str">
        <v>5</v>
      </c>
      <c r="L631" t="str">
        <v>40850</v>
      </c>
      <c r="M631" t="str">
        <v>293098.1</v>
      </c>
      <c r="N631" t="str">
        <v>0</v>
      </c>
      <c r="O631" t="str">
        <v>55.74</v>
      </c>
      <c r="P631" t="str">
        <v>3.459</v>
      </c>
      <c r="Q631" t="str">
        <v>214.6729901</v>
      </c>
      <c r="R631" t="str">
        <v>6.634</v>
      </c>
      <c r="U631" t="s">
        <v>2229</v>
      </c>
      <c r="V631" s="12">
        <v>40636</v>
      </c>
      <c r="W631" t="s">
        <v>2398</v>
      </c>
      <c r="X631" t="s">
        <v>239</v>
      </c>
      <c r="Y631" t="s">
        <v>2399</v>
      </c>
      <c r="Z631" t="s">
        <v>469</v>
      </c>
      <c r="AA631" t="s">
        <v>2400</v>
      </c>
      <c r="AB631" t="s">
        <v>2377</v>
      </c>
      <c r="AC631">
        <v>40636</v>
      </c>
    </row>
    <row r="632" spans="1:29">
      <c r="A632" s="2">
        <v>5</v>
      </c>
      <c r="B632" s="3" t="s">
        <v>100</v>
      </c>
      <c r="C632" s="3">
        <v>312177.67</v>
      </c>
      <c r="D632" s="3">
        <v>0</v>
      </c>
      <c r="E632" s="3">
        <v>64.31</v>
      </c>
      <c r="F632" s="3">
        <v>3.488</v>
      </c>
      <c r="G632" s="3">
        <v>214.92573390000001</v>
      </c>
      <c r="H632" s="3">
        <v>6.6340000000000003</v>
      </c>
      <c r="K632" t="str">
        <v>5</v>
      </c>
      <c r="L632" t="str">
        <v>18-03-2011</v>
      </c>
      <c r="M632" t="str">
        <v>312177.67</v>
      </c>
      <c r="N632" t="str">
        <v>0</v>
      </c>
      <c r="O632" t="str">
        <v>64.31</v>
      </c>
      <c r="P632" t="str">
        <v>3.488</v>
      </c>
      <c r="Q632" t="str">
        <v>214.9257339</v>
      </c>
      <c r="R632" t="str">
        <v>6.634</v>
      </c>
      <c r="U632" t="s">
        <v>2229</v>
      </c>
      <c r="V632" s="12">
        <v>40850</v>
      </c>
      <c r="W632" t="s">
        <v>2401</v>
      </c>
      <c r="X632" t="s">
        <v>239</v>
      </c>
      <c r="Y632" t="s">
        <v>2402</v>
      </c>
      <c r="Z632" t="s">
        <v>473</v>
      </c>
      <c r="AA632" t="s">
        <v>2403</v>
      </c>
      <c r="AB632" t="s">
        <v>2377</v>
      </c>
      <c r="AC632">
        <v>40850</v>
      </c>
    </row>
    <row r="633" spans="1:29">
      <c r="A633" s="2">
        <v>5</v>
      </c>
      <c r="B633" s="3" t="s">
        <v>102</v>
      </c>
      <c r="C633" s="3">
        <v>294732.5</v>
      </c>
      <c r="D633" s="3">
        <v>0</v>
      </c>
      <c r="E633" s="3">
        <v>70.709999999999994</v>
      </c>
      <c r="F633" s="3">
        <v>3.4729999999999999</v>
      </c>
      <c r="G633" s="3">
        <v>215.16408720000001</v>
      </c>
      <c r="H633" s="3">
        <v>6.6340000000000003</v>
      </c>
      <c r="K633" t="str">
        <v>5</v>
      </c>
      <c r="L633" t="str">
        <v>25-03-2011</v>
      </c>
      <c r="M633" t="str">
        <v>294732.5</v>
      </c>
      <c r="N633" t="str">
        <v>0</v>
      </c>
      <c r="O633" t="str">
        <v>70.71</v>
      </c>
      <c r="P633" t="str">
        <v>3.473</v>
      </c>
      <c r="Q633" t="str">
        <v>215.1640872</v>
      </c>
      <c r="R633" t="str">
        <v>6.634</v>
      </c>
      <c r="U633" t="s">
        <v>2229</v>
      </c>
      <c r="V633" s="12" t="s">
        <v>100</v>
      </c>
      <c r="W633" t="s">
        <v>2404</v>
      </c>
      <c r="X633" t="s">
        <v>239</v>
      </c>
      <c r="Y633" t="s">
        <v>2405</v>
      </c>
      <c r="Z633" t="s">
        <v>477</v>
      </c>
      <c r="AA633" t="s">
        <v>2406</v>
      </c>
      <c r="AB633" t="s">
        <v>2377</v>
      </c>
      <c r="AC633" t="s">
        <v>100</v>
      </c>
    </row>
    <row r="634" spans="1:29">
      <c r="A634" s="2">
        <v>5</v>
      </c>
      <c r="B634" s="4">
        <v>40547</v>
      </c>
      <c r="C634" s="3">
        <v>314316.55</v>
      </c>
      <c r="D634" s="3">
        <v>0</v>
      </c>
      <c r="E634" s="3">
        <v>61.5</v>
      </c>
      <c r="F634" s="3">
        <v>3.524</v>
      </c>
      <c r="G634" s="3">
        <v>215.40244060000001</v>
      </c>
      <c r="H634" s="3">
        <v>6.4889999999999999</v>
      </c>
      <c r="K634" t="str">
        <v>5</v>
      </c>
      <c r="L634" t="str">
        <v>40547</v>
      </c>
      <c r="M634" t="str">
        <v>314316.55</v>
      </c>
      <c r="N634" t="str">
        <v>0</v>
      </c>
      <c r="O634" t="str">
        <v>61.5</v>
      </c>
      <c r="P634" t="str">
        <v>3.524</v>
      </c>
      <c r="Q634" t="str">
        <v>215.4024406</v>
      </c>
      <c r="R634" t="str">
        <v>6.489</v>
      </c>
      <c r="U634" t="s">
        <v>2229</v>
      </c>
      <c r="V634" s="12" t="s">
        <v>102</v>
      </c>
      <c r="W634" t="s">
        <v>2407</v>
      </c>
      <c r="X634" t="s">
        <v>239</v>
      </c>
      <c r="Y634" t="s">
        <v>2408</v>
      </c>
      <c r="Z634" t="s">
        <v>481</v>
      </c>
      <c r="AA634" t="s">
        <v>2409</v>
      </c>
      <c r="AB634" t="s">
        <v>2377</v>
      </c>
      <c r="AC634" t="s">
        <v>102</v>
      </c>
    </row>
    <row r="635" spans="1:29">
      <c r="A635" s="2">
        <v>5</v>
      </c>
      <c r="B635" s="4">
        <v>40759</v>
      </c>
      <c r="C635" s="3">
        <v>307333.62</v>
      </c>
      <c r="D635" s="3">
        <v>0</v>
      </c>
      <c r="E635" s="3">
        <v>69.64</v>
      </c>
      <c r="F635" s="3">
        <v>3.6219999999999999</v>
      </c>
      <c r="G635" s="3">
        <v>215.64079390000001</v>
      </c>
      <c r="H635" s="3">
        <v>6.4889999999999999</v>
      </c>
      <c r="K635" t="str">
        <v>5</v>
      </c>
      <c r="L635" t="str">
        <v>40759</v>
      </c>
      <c r="M635" t="str">
        <v>307333.62</v>
      </c>
      <c r="N635" t="str">
        <v>0</v>
      </c>
      <c r="O635" t="str">
        <v>69.64</v>
      </c>
      <c r="P635" t="str">
        <v>3.622</v>
      </c>
      <c r="Q635" t="str">
        <v>215.6407939</v>
      </c>
      <c r="R635" t="str">
        <v>6.489</v>
      </c>
      <c r="U635" t="s">
        <v>2229</v>
      </c>
      <c r="V635" s="12">
        <v>40547</v>
      </c>
      <c r="W635" t="s">
        <v>2410</v>
      </c>
      <c r="X635" t="s">
        <v>239</v>
      </c>
      <c r="Y635" t="s">
        <v>2411</v>
      </c>
      <c r="Z635" t="s">
        <v>485</v>
      </c>
      <c r="AA635" t="s">
        <v>2412</v>
      </c>
      <c r="AB635" t="s">
        <v>2413</v>
      </c>
      <c r="AC635">
        <v>40547</v>
      </c>
    </row>
    <row r="636" spans="1:29">
      <c r="A636" s="2">
        <v>5</v>
      </c>
      <c r="B636" s="3" t="s">
        <v>106</v>
      </c>
      <c r="C636" s="3">
        <v>307913.58</v>
      </c>
      <c r="D636" s="3">
        <v>0</v>
      </c>
      <c r="E636" s="3">
        <v>72.02</v>
      </c>
      <c r="F636" s="3">
        <v>3.7429999999999999</v>
      </c>
      <c r="G636" s="3">
        <v>215.8592673</v>
      </c>
      <c r="H636" s="3">
        <v>6.4889999999999999</v>
      </c>
      <c r="K636" t="str">
        <v>5</v>
      </c>
      <c r="L636" t="str">
        <v>15-04-2011</v>
      </c>
      <c r="M636" t="str">
        <v>307913.58</v>
      </c>
      <c r="N636" t="str">
        <v>0</v>
      </c>
      <c r="O636" t="str">
        <v>72.02</v>
      </c>
      <c r="P636" t="str">
        <v>3.743</v>
      </c>
      <c r="Q636" t="str">
        <v>215.8592673</v>
      </c>
      <c r="R636" t="str">
        <v>6.489</v>
      </c>
      <c r="U636" t="s">
        <v>2229</v>
      </c>
      <c r="V636" s="12">
        <v>40759</v>
      </c>
      <c r="W636" t="s">
        <v>2414</v>
      </c>
      <c r="X636" t="s">
        <v>239</v>
      </c>
      <c r="Y636" t="s">
        <v>395</v>
      </c>
      <c r="Z636" t="s">
        <v>490</v>
      </c>
      <c r="AA636" t="s">
        <v>2415</v>
      </c>
      <c r="AB636" t="s">
        <v>2413</v>
      </c>
      <c r="AC636">
        <v>40759</v>
      </c>
    </row>
    <row r="637" spans="1:29">
      <c r="A637" s="2">
        <v>5</v>
      </c>
      <c r="B637" s="3" t="s">
        <v>108</v>
      </c>
      <c r="C637" s="3">
        <v>328415.44</v>
      </c>
      <c r="D637" s="3">
        <v>0</v>
      </c>
      <c r="E637" s="3">
        <v>74.34</v>
      </c>
      <c r="F637" s="3">
        <v>3.8069999999999999</v>
      </c>
      <c r="G637" s="3">
        <v>216.02804069999999</v>
      </c>
      <c r="H637" s="3">
        <v>6.4889999999999999</v>
      </c>
      <c r="K637" t="str">
        <v>5</v>
      </c>
      <c r="L637" t="str">
        <v>22-04-2011</v>
      </c>
      <c r="M637" t="str">
        <v>328415.44</v>
      </c>
      <c r="N637" t="str">
        <v>0</v>
      </c>
      <c r="O637" t="str">
        <v>74.34</v>
      </c>
      <c r="P637" t="str">
        <v>3.807</v>
      </c>
      <c r="Q637" t="str">
        <v>216.0280407</v>
      </c>
      <c r="R637" t="str">
        <v>6.489</v>
      </c>
      <c r="U637" t="s">
        <v>2229</v>
      </c>
      <c r="V637" s="12" t="s">
        <v>106</v>
      </c>
      <c r="W637" t="s">
        <v>2416</v>
      </c>
      <c r="X637" t="s">
        <v>239</v>
      </c>
      <c r="Y637" t="s">
        <v>2417</v>
      </c>
      <c r="Z637" t="s">
        <v>494</v>
      </c>
      <c r="AA637" t="s">
        <v>2418</v>
      </c>
      <c r="AB637" t="s">
        <v>2413</v>
      </c>
      <c r="AC637" t="s">
        <v>106</v>
      </c>
    </row>
    <row r="638" spans="1:29">
      <c r="A638" s="2">
        <v>5</v>
      </c>
      <c r="B638" s="3" t="s">
        <v>110</v>
      </c>
      <c r="C638" s="3">
        <v>307291.56</v>
      </c>
      <c r="D638" s="3">
        <v>0</v>
      </c>
      <c r="E638" s="3">
        <v>74.75</v>
      </c>
      <c r="F638" s="3">
        <v>3.81</v>
      </c>
      <c r="G638" s="3">
        <v>216.19681420000001</v>
      </c>
      <c r="H638" s="3">
        <v>6.4889999999999999</v>
      </c>
      <c r="K638" t="str">
        <v>5</v>
      </c>
      <c r="L638" t="str">
        <v>29-04-2011</v>
      </c>
      <c r="M638" t="str">
        <v>307291.56</v>
      </c>
      <c r="N638" t="str">
        <v>0</v>
      </c>
      <c r="O638" t="str">
        <v>74.75</v>
      </c>
      <c r="P638" t="str">
        <v>3.81</v>
      </c>
      <c r="Q638" t="str">
        <v>216.1968142</v>
      </c>
      <c r="R638" t="str">
        <v>6.489</v>
      </c>
      <c r="U638" t="s">
        <v>2229</v>
      </c>
      <c r="V638" s="12" t="s">
        <v>108</v>
      </c>
      <c r="W638" t="s">
        <v>2419</v>
      </c>
      <c r="X638" t="s">
        <v>239</v>
      </c>
      <c r="Y638" t="s">
        <v>2420</v>
      </c>
      <c r="Z638" t="s">
        <v>498</v>
      </c>
      <c r="AA638" t="s">
        <v>2421</v>
      </c>
      <c r="AB638" t="s">
        <v>2413</v>
      </c>
      <c r="AC638" t="s">
        <v>108</v>
      </c>
    </row>
    <row r="639" spans="1:29">
      <c r="A639" s="2">
        <v>5</v>
      </c>
      <c r="B639" s="4">
        <v>40699</v>
      </c>
      <c r="C639" s="3">
        <v>322904.68</v>
      </c>
      <c r="D639" s="3">
        <v>0</v>
      </c>
      <c r="E639" s="3">
        <v>66.27</v>
      </c>
      <c r="F639" s="3">
        <v>3.9060000000000001</v>
      </c>
      <c r="G639" s="3">
        <v>216.36558769999999</v>
      </c>
      <c r="H639" s="3">
        <v>6.4889999999999999</v>
      </c>
      <c r="K639" t="str">
        <v>5</v>
      </c>
      <c r="L639" t="str">
        <v>40699</v>
      </c>
      <c r="M639" t="str">
        <v>322904.68</v>
      </c>
      <c r="N639" t="str">
        <v>0</v>
      </c>
      <c r="O639" t="str">
        <v>66.27</v>
      </c>
      <c r="P639" t="str">
        <v>3.906</v>
      </c>
      <c r="Q639" t="str">
        <v>216.3655877</v>
      </c>
      <c r="R639" t="str">
        <v>6.489</v>
      </c>
      <c r="U639" t="s">
        <v>2229</v>
      </c>
      <c r="V639" s="12" t="s">
        <v>110</v>
      </c>
      <c r="W639" t="s">
        <v>2422</v>
      </c>
      <c r="X639" t="s">
        <v>239</v>
      </c>
      <c r="Y639" t="s">
        <v>2423</v>
      </c>
      <c r="Z639" t="s">
        <v>502</v>
      </c>
      <c r="AA639" t="s">
        <v>2424</v>
      </c>
      <c r="AB639" t="s">
        <v>2413</v>
      </c>
      <c r="AC639" t="s">
        <v>110</v>
      </c>
    </row>
    <row r="640" spans="1:29">
      <c r="A640" s="2">
        <v>5</v>
      </c>
      <c r="B640" s="3" t="s">
        <v>113</v>
      </c>
      <c r="C640" s="3">
        <v>290930.01</v>
      </c>
      <c r="D640" s="3">
        <v>0</v>
      </c>
      <c r="E640" s="3">
        <v>77.38</v>
      </c>
      <c r="F640" s="3">
        <v>3.899</v>
      </c>
      <c r="G640" s="3">
        <v>216.53436110000001</v>
      </c>
      <c r="H640" s="3">
        <v>6.4889999999999999</v>
      </c>
      <c r="K640" t="str">
        <v>5</v>
      </c>
      <c r="L640" t="str">
        <v>13-05-2011</v>
      </c>
      <c r="M640" t="str">
        <v>290930.01</v>
      </c>
      <c r="N640" t="str">
        <v>0</v>
      </c>
      <c r="O640" t="str">
        <v>77.38</v>
      </c>
      <c r="P640" t="str">
        <v>3.899</v>
      </c>
      <c r="Q640" t="str">
        <v>216.5343611</v>
      </c>
      <c r="R640" t="str">
        <v>6.489</v>
      </c>
      <c r="U640" t="s">
        <v>2229</v>
      </c>
      <c r="V640" s="12">
        <v>40699</v>
      </c>
      <c r="W640" t="s">
        <v>2425</v>
      </c>
      <c r="X640" t="s">
        <v>239</v>
      </c>
      <c r="Y640" t="s">
        <v>2426</v>
      </c>
      <c r="Z640" t="s">
        <v>506</v>
      </c>
      <c r="AA640" t="s">
        <v>2427</v>
      </c>
      <c r="AB640" t="s">
        <v>2413</v>
      </c>
      <c r="AC640">
        <v>40699</v>
      </c>
    </row>
    <row r="641" spans="1:29">
      <c r="A641" s="2">
        <v>5</v>
      </c>
      <c r="B641" s="3" t="s">
        <v>115</v>
      </c>
      <c r="C641" s="3">
        <v>299614.33</v>
      </c>
      <c r="D641" s="3">
        <v>0</v>
      </c>
      <c r="E641" s="3">
        <v>71.37</v>
      </c>
      <c r="F641" s="3">
        <v>3.907</v>
      </c>
      <c r="G641" s="3">
        <v>216.3023847</v>
      </c>
      <c r="H641" s="3">
        <v>6.4889999999999999</v>
      </c>
      <c r="K641" t="str">
        <v>5</v>
      </c>
      <c r="L641" t="str">
        <v>20-05-2011</v>
      </c>
      <c r="M641" t="str">
        <v>299614.33</v>
      </c>
      <c r="N641" t="str">
        <v>0</v>
      </c>
      <c r="O641" t="str">
        <v>71.37</v>
      </c>
      <c r="P641" t="str">
        <v>3.907</v>
      </c>
      <c r="Q641" t="str">
        <v>216.3023847</v>
      </c>
      <c r="R641" t="str">
        <v>6.489</v>
      </c>
      <c r="U641" t="s">
        <v>2229</v>
      </c>
      <c r="V641" s="12" t="s">
        <v>113</v>
      </c>
      <c r="W641" t="s">
        <v>2428</v>
      </c>
      <c r="X641" t="s">
        <v>239</v>
      </c>
      <c r="Y641" t="s">
        <v>2429</v>
      </c>
      <c r="Z641" t="s">
        <v>510</v>
      </c>
      <c r="AA641" t="s">
        <v>2430</v>
      </c>
      <c r="AB641" t="s">
        <v>2413</v>
      </c>
      <c r="AC641" t="s">
        <v>113</v>
      </c>
    </row>
    <row r="642" spans="1:29">
      <c r="A642" s="2">
        <v>5</v>
      </c>
      <c r="B642" s="3" t="s">
        <v>117</v>
      </c>
      <c r="C642" s="3">
        <v>297149.69</v>
      </c>
      <c r="D642" s="3">
        <v>0</v>
      </c>
      <c r="E642" s="3">
        <v>80.14</v>
      </c>
      <c r="F642" s="3">
        <v>3.786</v>
      </c>
      <c r="G642" s="3">
        <v>216.0704083</v>
      </c>
      <c r="H642" s="3">
        <v>6.4889999999999999</v>
      </c>
      <c r="K642" t="str">
        <v>5</v>
      </c>
      <c r="L642" t="str">
        <v>27-05-2011</v>
      </c>
      <c r="M642" t="str">
        <v>297149.69</v>
      </c>
      <c r="N642" t="str">
        <v>0</v>
      </c>
      <c r="O642" t="str">
        <v>80.14</v>
      </c>
      <c r="P642" t="str">
        <v>3.786</v>
      </c>
      <c r="Q642" t="str">
        <v>216.0704083</v>
      </c>
      <c r="R642" t="str">
        <v>6.489</v>
      </c>
      <c r="U642" t="s">
        <v>2229</v>
      </c>
      <c r="V642" s="12" t="s">
        <v>115</v>
      </c>
      <c r="W642" t="s">
        <v>2431</v>
      </c>
      <c r="X642" t="s">
        <v>239</v>
      </c>
      <c r="Y642" t="s">
        <v>2432</v>
      </c>
      <c r="Z642" t="s">
        <v>514</v>
      </c>
      <c r="AA642" t="s">
        <v>2433</v>
      </c>
      <c r="AB642" t="s">
        <v>2413</v>
      </c>
      <c r="AC642" t="s">
        <v>115</v>
      </c>
    </row>
    <row r="643" spans="1:29">
      <c r="A643" s="2">
        <v>5</v>
      </c>
      <c r="B643" s="4">
        <v>40608</v>
      </c>
      <c r="C643" s="3">
        <v>329183.92</v>
      </c>
      <c r="D643" s="3">
        <v>0</v>
      </c>
      <c r="E643" s="3">
        <v>83.81</v>
      </c>
      <c r="F643" s="3">
        <v>3.6989999999999998</v>
      </c>
      <c r="G643" s="3">
        <v>215.83843189999999</v>
      </c>
      <c r="H643" s="3">
        <v>6.4889999999999999</v>
      </c>
      <c r="K643" t="str">
        <v>5</v>
      </c>
      <c r="L643" t="str">
        <v>40608</v>
      </c>
      <c r="M643" t="str">
        <v>329183.92</v>
      </c>
      <c r="N643" t="str">
        <v>0</v>
      </c>
      <c r="O643" t="str">
        <v>83.81</v>
      </c>
      <c r="P643" t="str">
        <v>3.699</v>
      </c>
      <c r="Q643" t="str">
        <v>215.8384319</v>
      </c>
      <c r="R643" t="str">
        <v>6.489</v>
      </c>
      <c r="U643" t="s">
        <v>2229</v>
      </c>
      <c r="V643" s="12" t="s">
        <v>117</v>
      </c>
      <c r="W643" t="s">
        <v>2434</v>
      </c>
      <c r="X643" t="s">
        <v>239</v>
      </c>
      <c r="Y643" t="s">
        <v>2136</v>
      </c>
      <c r="Z643" t="s">
        <v>518</v>
      </c>
      <c r="AA643" t="s">
        <v>2435</v>
      </c>
      <c r="AB643" t="s">
        <v>2413</v>
      </c>
      <c r="AC643" t="s">
        <v>117</v>
      </c>
    </row>
    <row r="644" spans="1:29">
      <c r="A644" s="2">
        <v>5</v>
      </c>
      <c r="B644" s="4">
        <v>40822</v>
      </c>
      <c r="C644" s="3">
        <v>304984.14</v>
      </c>
      <c r="D644" s="3">
        <v>0</v>
      </c>
      <c r="E644" s="3">
        <v>83.61</v>
      </c>
      <c r="F644" s="3">
        <v>3.6480000000000001</v>
      </c>
      <c r="G644" s="3">
        <v>215.60645550000001</v>
      </c>
      <c r="H644" s="3">
        <v>6.4889999999999999</v>
      </c>
      <c r="K644" t="str">
        <v>5</v>
      </c>
      <c r="L644" t="str">
        <v>40822</v>
      </c>
      <c r="M644" t="str">
        <v>304984.14</v>
      </c>
      <c r="N644" t="str">
        <v>0</v>
      </c>
      <c r="O644" t="str">
        <v>83.61</v>
      </c>
      <c r="P644" t="str">
        <v>3.648</v>
      </c>
      <c r="Q644" t="str">
        <v>215.6064555</v>
      </c>
      <c r="R644" t="str">
        <v>6.489</v>
      </c>
      <c r="U644" t="s">
        <v>2229</v>
      </c>
      <c r="V644" s="12">
        <v>40608</v>
      </c>
      <c r="W644" t="s">
        <v>2436</v>
      </c>
      <c r="X644" t="s">
        <v>239</v>
      </c>
      <c r="Y644" t="s">
        <v>2437</v>
      </c>
      <c r="Z644" t="s">
        <v>522</v>
      </c>
      <c r="AA644" t="s">
        <v>2438</v>
      </c>
      <c r="AB644" t="s">
        <v>2413</v>
      </c>
      <c r="AC644">
        <v>40608</v>
      </c>
    </row>
    <row r="645" spans="1:29">
      <c r="A645" s="2">
        <v>5</v>
      </c>
      <c r="B645" s="3" t="s">
        <v>121</v>
      </c>
      <c r="C645" s="3">
        <v>304811.82</v>
      </c>
      <c r="D645" s="3">
        <v>0</v>
      </c>
      <c r="E645" s="3">
        <v>86.84</v>
      </c>
      <c r="F645" s="3">
        <v>3.637</v>
      </c>
      <c r="G645" s="3">
        <v>215.560463</v>
      </c>
      <c r="H645" s="3">
        <v>6.4889999999999999</v>
      </c>
      <c r="K645" t="str">
        <v>5</v>
      </c>
      <c r="L645" t="str">
        <v>17-06-2011</v>
      </c>
      <c r="M645" t="str">
        <v>304811.82</v>
      </c>
      <c r="N645" t="str">
        <v>0</v>
      </c>
      <c r="O645" t="str">
        <v>86.84</v>
      </c>
      <c r="P645" t="str">
        <v>3.637</v>
      </c>
      <c r="Q645" t="str">
        <v>215.560463</v>
      </c>
      <c r="R645" t="str">
        <v>6.489</v>
      </c>
      <c r="U645" t="s">
        <v>2229</v>
      </c>
      <c r="V645" s="12">
        <v>40822</v>
      </c>
      <c r="W645" t="s">
        <v>2439</v>
      </c>
      <c r="X645" t="s">
        <v>239</v>
      </c>
      <c r="Y645" t="s">
        <v>2440</v>
      </c>
      <c r="Z645" t="s">
        <v>526</v>
      </c>
      <c r="AA645" t="s">
        <v>2441</v>
      </c>
      <c r="AB645" t="s">
        <v>2413</v>
      </c>
      <c r="AC645">
        <v>40822</v>
      </c>
    </row>
    <row r="646" spans="1:29">
      <c r="A646" s="2">
        <v>5</v>
      </c>
      <c r="B646" s="3" t="s">
        <v>123</v>
      </c>
      <c r="C646" s="3">
        <v>302881.64</v>
      </c>
      <c r="D646" s="3">
        <v>0</v>
      </c>
      <c r="E646" s="3">
        <v>84.76</v>
      </c>
      <c r="F646" s="3">
        <v>3.5939999999999999</v>
      </c>
      <c r="G646" s="3">
        <v>215.6539583</v>
      </c>
      <c r="H646" s="3">
        <v>6.4889999999999999</v>
      </c>
      <c r="K646" t="str">
        <v>5</v>
      </c>
      <c r="L646" t="str">
        <v>24-06-2011</v>
      </c>
      <c r="M646" t="str">
        <v>302881.64</v>
      </c>
      <c r="N646" t="str">
        <v>0</v>
      </c>
      <c r="O646" t="str">
        <v>84.76</v>
      </c>
      <c r="P646" t="str">
        <v>3.594</v>
      </c>
      <c r="Q646" t="str">
        <v>215.6539583</v>
      </c>
      <c r="R646" t="str">
        <v>6.489</v>
      </c>
      <c r="U646" t="s">
        <v>2229</v>
      </c>
      <c r="V646" s="12" t="s">
        <v>121</v>
      </c>
      <c r="W646" t="s">
        <v>2442</v>
      </c>
      <c r="X646" t="s">
        <v>239</v>
      </c>
      <c r="Y646" t="s">
        <v>2443</v>
      </c>
      <c r="Z646" t="s">
        <v>530</v>
      </c>
      <c r="AA646" t="s">
        <v>2444</v>
      </c>
      <c r="AB646" t="s">
        <v>2413</v>
      </c>
      <c r="AC646" t="s">
        <v>121</v>
      </c>
    </row>
    <row r="647" spans="1:29">
      <c r="A647" s="2">
        <v>5</v>
      </c>
      <c r="B647" s="4">
        <v>40550</v>
      </c>
      <c r="C647" s="3">
        <v>327093.89</v>
      </c>
      <c r="D647" s="3">
        <v>0</v>
      </c>
      <c r="E647" s="3">
        <v>85.81</v>
      </c>
      <c r="F647" s="3">
        <v>3.524</v>
      </c>
      <c r="G647" s="3">
        <v>215.74745369999999</v>
      </c>
      <c r="H647" s="3">
        <v>6.5289999999999999</v>
      </c>
      <c r="K647" t="str">
        <v>5</v>
      </c>
      <c r="L647" t="str">
        <v>40550</v>
      </c>
      <c r="M647" t="str">
        <v>327093.89</v>
      </c>
      <c r="N647" t="str">
        <v>0</v>
      </c>
      <c r="O647" t="str">
        <v>85.81</v>
      </c>
      <c r="P647" t="str">
        <v>3.524</v>
      </c>
      <c r="Q647" t="str">
        <v>215.7474537</v>
      </c>
      <c r="R647" t="str">
        <v>6.529</v>
      </c>
      <c r="U647" t="s">
        <v>2229</v>
      </c>
      <c r="V647" s="12" t="s">
        <v>123</v>
      </c>
      <c r="W647" t="s">
        <v>2445</v>
      </c>
      <c r="X647" t="s">
        <v>239</v>
      </c>
      <c r="Y647" t="s">
        <v>2446</v>
      </c>
      <c r="Z647" t="s">
        <v>534</v>
      </c>
      <c r="AA647" t="s">
        <v>2447</v>
      </c>
      <c r="AB647" t="s">
        <v>2413</v>
      </c>
      <c r="AC647" t="s">
        <v>123</v>
      </c>
    </row>
    <row r="648" spans="1:29">
      <c r="A648" s="2">
        <v>5</v>
      </c>
      <c r="B648" s="4">
        <v>40762</v>
      </c>
      <c r="C648" s="3">
        <v>310804.93</v>
      </c>
      <c r="D648" s="3">
        <v>0</v>
      </c>
      <c r="E648" s="3">
        <v>86.64</v>
      </c>
      <c r="F648" s="3">
        <v>3.48</v>
      </c>
      <c r="G648" s="3">
        <v>215.84094909999999</v>
      </c>
      <c r="H648" s="3">
        <v>6.5289999999999999</v>
      </c>
      <c r="K648" t="str">
        <v>5</v>
      </c>
      <c r="L648" t="str">
        <v>40762</v>
      </c>
      <c r="M648" t="str">
        <v>310804.93</v>
      </c>
      <c r="N648" t="str">
        <v>0</v>
      </c>
      <c r="O648" t="str">
        <v>86.64</v>
      </c>
      <c r="P648" t="str">
        <v>3.48</v>
      </c>
      <c r="Q648" t="str">
        <v>215.8409491</v>
      </c>
      <c r="R648" t="str">
        <v>6.529</v>
      </c>
      <c r="U648" t="s">
        <v>2229</v>
      </c>
      <c r="V648" s="12">
        <v>40550</v>
      </c>
      <c r="W648" t="s">
        <v>2448</v>
      </c>
      <c r="X648" t="s">
        <v>239</v>
      </c>
      <c r="Y648" t="s">
        <v>878</v>
      </c>
      <c r="Z648" t="s">
        <v>485</v>
      </c>
      <c r="AA648" t="s">
        <v>2449</v>
      </c>
      <c r="AB648" t="s">
        <v>2450</v>
      </c>
      <c r="AC648">
        <v>40550</v>
      </c>
    </row>
    <row r="649" spans="1:29">
      <c r="A649" s="2">
        <v>5</v>
      </c>
      <c r="B649" s="3" t="s">
        <v>127</v>
      </c>
      <c r="C649" s="3">
        <v>283248.62</v>
      </c>
      <c r="D649" s="3">
        <v>0</v>
      </c>
      <c r="E649" s="3">
        <v>88.64</v>
      </c>
      <c r="F649" s="3">
        <v>3.5750000000000002</v>
      </c>
      <c r="G649" s="3">
        <v>215.9250696</v>
      </c>
      <c r="H649" s="3">
        <v>6.5289999999999999</v>
      </c>
      <c r="K649" t="str">
        <v>5</v>
      </c>
      <c r="L649" t="str">
        <v>15-07-2011</v>
      </c>
      <c r="M649" t="str">
        <v>283248.62</v>
      </c>
      <c r="N649" t="str">
        <v>0</v>
      </c>
      <c r="O649" t="str">
        <v>88.64</v>
      </c>
      <c r="P649" t="str">
        <v>3.575</v>
      </c>
      <c r="Q649" t="str">
        <v>215.9250696</v>
      </c>
      <c r="R649" t="str">
        <v>6.529</v>
      </c>
      <c r="U649" t="s">
        <v>2229</v>
      </c>
      <c r="V649" s="12">
        <v>40762</v>
      </c>
      <c r="W649" t="s">
        <v>2451</v>
      </c>
      <c r="X649" t="s">
        <v>239</v>
      </c>
      <c r="Y649" t="s">
        <v>2452</v>
      </c>
      <c r="Z649" t="s">
        <v>542</v>
      </c>
      <c r="AA649" t="s">
        <v>2453</v>
      </c>
      <c r="AB649" t="s">
        <v>2450</v>
      </c>
      <c r="AC649">
        <v>40762</v>
      </c>
    </row>
    <row r="650" spans="1:29">
      <c r="A650" s="2">
        <v>5</v>
      </c>
      <c r="B650" s="3" t="s">
        <v>129</v>
      </c>
      <c r="C650" s="3">
        <v>292539.73</v>
      </c>
      <c r="D650" s="3">
        <v>0</v>
      </c>
      <c r="E650" s="3">
        <v>86.97</v>
      </c>
      <c r="F650" s="3">
        <v>3.6509999999999998</v>
      </c>
      <c r="G650" s="3">
        <v>215.98575299999999</v>
      </c>
      <c r="H650" s="3">
        <v>6.5289999999999999</v>
      </c>
      <c r="K650" t="str">
        <v>5</v>
      </c>
      <c r="L650" t="str">
        <v>22-07-2011</v>
      </c>
      <c r="M650" t="str">
        <v>292539.73</v>
      </c>
      <c r="N650" t="str">
        <v>0</v>
      </c>
      <c r="O650" t="str">
        <v>86.97</v>
      </c>
      <c r="P650" t="str">
        <v>3.651</v>
      </c>
      <c r="Q650" t="str">
        <v>215.985753</v>
      </c>
      <c r="R650" t="str">
        <v>6.529</v>
      </c>
      <c r="U650" t="s">
        <v>2229</v>
      </c>
      <c r="V650" s="12" t="s">
        <v>127</v>
      </c>
      <c r="W650" t="s">
        <v>2454</v>
      </c>
      <c r="X650" t="s">
        <v>239</v>
      </c>
      <c r="Y650" t="s">
        <v>2455</v>
      </c>
      <c r="Z650" t="s">
        <v>546</v>
      </c>
      <c r="AA650" t="s">
        <v>2456</v>
      </c>
      <c r="AB650" t="s">
        <v>2450</v>
      </c>
      <c r="AC650" t="s">
        <v>127</v>
      </c>
    </row>
    <row r="651" spans="1:29">
      <c r="A651" s="2">
        <v>5</v>
      </c>
      <c r="B651" s="3" t="s">
        <v>131</v>
      </c>
      <c r="C651" s="3">
        <v>275142.17</v>
      </c>
      <c r="D651" s="3">
        <v>0</v>
      </c>
      <c r="E651" s="3">
        <v>89.42</v>
      </c>
      <c r="F651" s="3">
        <v>3.6819999999999999</v>
      </c>
      <c r="G651" s="3">
        <v>216.0464364</v>
      </c>
      <c r="H651" s="3">
        <v>6.5289999999999999</v>
      </c>
      <c r="K651" t="str">
        <v>5</v>
      </c>
      <c r="L651" t="str">
        <v>29-07-2011</v>
      </c>
      <c r="M651" t="str">
        <v>275142.17</v>
      </c>
      <c r="N651" t="str">
        <v>0</v>
      </c>
      <c r="O651" t="str">
        <v>89.42</v>
      </c>
      <c r="P651" t="str">
        <v>3.682</v>
      </c>
      <c r="Q651" t="str">
        <v>216.0464364</v>
      </c>
      <c r="R651" t="str">
        <v>6.529</v>
      </c>
      <c r="U651" t="s">
        <v>2229</v>
      </c>
      <c r="V651" s="12" t="s">
        <v>129</v>
      </c>
      <c r="W651" t="s">
        <v>2457</v>
      </c>
      <c r="X651" t="s">
        <v>239</v>
      </c>
      <c r="Y651" t="s">
        <v>2458</v>
      </c>
      <c r="Z651" t="s">
        <v>550</v>
      </c>
      <c r="AA651" t="s">
        <v>2459</v>
      </c>
      <c r="AB651" t="s">
        <v>2450</v>
      </c>
      <c r="AC651" t="s">
        <v>129</v>
      </c>
    </row>
    <row r="652" spans="1:29">
      <c r="A652" s="2">
        <v>5</v>
      </c>
      <c r="B652" s="4">
        <v>40671</v>
      </c>
      <c r="C652" s="3">
        <v>317738.56</v>
      </c>
      <c r="D652" s="3">
        <v>0</v>
      </c>
      <c r="E652" s="3">
        <v>91.07</v>
      </c>
      <c r="F652" s="3">
        <v>3.6840000000000002</v>
      </c>
      <c r="G652" s="3">
        <v>216.10711979999999</v>
      </c>
      <c r="H652" s="3">
        <v>6.5289999999999999</v>
      </c>
      <c r="K652" t="str">
        <v>5</v>
      </c>
      <c r="L652" t="str">
        <v>40671</v>
      </c>
      <c r="M652" t="str">
        <v>317738.56</v>
      </c>
      <c r="N652" t="str">
        <v>0</v>
      </c>
      <c r="O652" t="str">
        <v>91.07</v>
      </c>
      <c r="P652" t="str">
        <v>3.684</v>
      </c>
      <c r="Q652" t="str">
        <v>216.1071198</v>
      </c>
      <c r="R652" t="str">
        <v>6.529</v>
      </c>
      <c r="U652" t="s">
        <v>2229</v>
      </c>
      <c r="V652" s="12" t="s">
        <v>131</v>
      </c>
      <c r="W652" t="s">
        <v>2460</v>
      </c>
      <c r="X652" t="s">
        <v>239</v>
      </c>
      <c r="Y652" t="s">
        <v>2461</v>
      </c>
      <c r="Z652" t="s">
        <v>554</v>
      </c>
      <c r="AA652" t="s">
        <v>2462</v>
      </c>
      <c r="AB652" t="s">
        <v>2450</v>
      </c>
      <c r="AC652" t="s">
        <v>131</v>
      </c>
    </row>
    <row r="653" spans="1:29">
      <c r="A653" s="2">
        <v>5</v>
      </c>
      <c r="B653" s="4">
        <v>40885</v>
      </c>
      <c r="C653" s="3">
        <v>289886.15999999997</v>
      </c>
      <c r="D653" s="3">
        <v>0</v>
      </c>
      <c r="E653" s="3">
        <v>90.16</v>
      </c>
      <c r="F653" s="3">
        <v>3.6379999999999999</v>
      </c>
      <c r="G653" s="3">
        <v>216.16780320000001</v>
      </c>
      <c r="H653" s="3">
        <v>6.5289999999999999</v>
      </c>
      <c r="K653" t="str">
        <v>5</v>
      </c>
      <c r="L653" t="str">
        <v>40885</v>
      </c>
      <c r="M653" t="str">
        <v>289886.16</v>
      </c>
      <c r="N653" t="str">
        <v>0</v>
      </c>
      <c r="O653" t="str">
        <v>90.16</v>
      </c>
      <c r="P653" t="str">
        <v>3.638</v>
      </c>
      <c r="Q653" t="str">
        <v>216.1678032</v>
      </c>
      <c r="R653" t="str">
        <v>6.529</v>
      </c>
      <c r="U653" t="s">
        <v>2229</v>
      </c>
      <c r="V653" s="12">
        <v>40671</v>
      </c>
      <c r="W653" t="s">
        <v>2463</v>
      </c>
      <c r="X653" t="s">
        <v>239</v>
      </c>
      <c r="Y653" t="s">
        <v>2464</v>
      </c>
      <c r="Z653" t="s">
        <v>558</v>
      </c>
      <c r="AA653" t="s">
        <v>2465</v>
      </c>
      <c r="AB653" t="s">
        <v>2450</v>
      </c>
      <c r="AC653">
        <v>40671</v>
      </c>
    </row>
    <row r="654" spans="1:29">
      <c r="A654" s="2">
        <v>5</v>
      </c>
      <c r="B654" s="3" t="s">
        <v>135</v>
      </c>
      <c r="C654" s="3">
        <v>303643.84000000003</v>
      </c>
      <c r="D654" s="3">
        <v>0</v>
      </c>
      <c r="E654" s="3">
        <v>89.35</v>
      </c>
      <c r="F654" s="3">
        <v>3.5539999999999998</v>
      </c>
      <c r="G654" s="3">
        <v>216.23118550000001</v>
      </c>
      <c r="H654" s="3">
        <v>6.5289999999999999</v>
      </c>
      <c r="K654" t="str">
        <v>5</v>
      </c>
      <c r="L654" t="str">
        <v>19-08-2011</v>
      </c>
      <c r="M654" t="str">
        <v>303643.84</v>
      </c>
      <c r="N654" t="str">
        <v>0</v>
      </c>
      <c r="O654" t="str">
        <v>89.35</v>
      </c>
      <c r="P654" t="str">
        <v>3.554</v>
      </c>
      <c r="Q654" t="str">
        <v>216.2311855</v>
      </c>
      <c r="R654" t="str">
        <v>6.529</v>
      </c>
      <c r="U654" t="s">
        <v>2229</v>
      </c>
      <c r="V654" s="12">
        <v>40885</v>
      </c>
      <c r="W654" t="s">
        <v>2466</v>
      </c>
      <c r="X654" t="s">
        <v>239</v>
      </c>
      <c r="Y654" t="s">
        <v>2467</v>
      </c>
      <c r="Z654" t="s">
        <v>562</v>
      </c>
      <c r="AA654" t="s">
        <v>2468</v>
      </c>
      <c r="AB654" t="s">
        <v>2450</v>
      </c>
      <c r="AC654">
        <v>40885</v>
      </c>
    </row>
    <row r="655" spans="1:29">
      <c r="A655" s="2">
        <v>5</v>
      </c>
      <c r="B655" s="3" t="s">
        <v>137</v>
      </c>
      <c r="C655" s="3">
        <v>310338.17</v>
      </c>
      <c r="D655" s="3">
        <v>0</v>
      </c>
      <c r="E655" s="3">
        <v>89.18</v>
      </c>
      <c r="F655" s="3">
        <v>3.5230000000000001</v>
      </c>
      <c r="G655" s="3">
        <v>216.29501759999999</v>
      </c>
      <c r="H655" s="3">
        <v>6.5289999999999999</v>
      </c>
      <c r="K655" t="str">
        <v>5</v>
      </c>
      <c r="L655" t="str">
        <v>26-08-2011</v>
      </c>
      <c r="M655" t="str">
        <v>310338.17</v>
      </c>
      <c r="N655" t="str">
        <v>0</v>
      </c>
      <c r="O655" t="str">
        <v>89.18</v>
      </c>
      <c r="P655" t="str">
        <v>3.523</v>
      </c>
      <c r="Q655" t="str">
        <v>216.2950176</v>
      </c>
      <c r="R655" t="str">
        <v>6.529</v>
      </c>
      <c r="U655" t="s">
        <v>2229</v>
      </c>
      <c r="V655" s="12" t="s">
        <v>135</v>
      </c>
      <c r="W655" t="s">
        <v>2469</v>
      </c>
      <c r="X655" t="s">
        <v>239</v>
      </c>
      <c r="Y655" t="s">
        <v>2470</v>
      </c>
      <c r="Z655" t="s">
        <v>566</v>
      </c>
      <c r="AA655" t="s">
        <v>2471</v>
      </c>
      <c r="AB655" t="s">
        <v>2450</v>
      </c>
      <c r="AC655" t="s">
        <v>135</v>
      </c>
    </row>
    <row r="656" spans="1:29">
      <c r="A656" s="2">
        <v>5</v>
      </c>
      <c r="B656" s="4">
        <v>40583</v>
      </c>
      <c r="C656" s="3">
        <v>315645.53000000003</v>
      </c>
      <c r="D656" s="3">
        <v>0</v>
      </c>
      <c r="E656" s="3">
        <v>90.38</v>
      </c>
      <c r="F656" s="3">
        <v>3.5329999999999999</v>
      </c>
      <c r="G656" s="3">
        <v>216.3588498</v>
      </c>
      <c r="H656" s="3">
        <v>6.5289999999999999</v>
      </c>
      <c r="K656" t="str">
        <v>5</v>
      </c>
      <c r="L656" t="str">
        <v>40583</v>
      </c>
      <c r="M656" t="str">
        <v>315645.53</v>
      </c>
      <c r="N656" t="str">
        <v>0</v>
      </c>
      <c r="O656" t="str">
        <v>90.38</v>
      </c>
      <c r="P656" t="str">
        <v>3.533</v>
      </c>
      <c r="Q656" t="str">
        <v>216.3588498</v>
      </c>
      <c r="R656" t="str">
        <v>6.529</v>
      </c>
      <c r="U656" t="s">
        <v>2229</v>
      </c>
      <c r="V656" s="12" t="s">
        <v>137</v>
      </c>
      <c r="W656" t="s">
        <v>2472</v>
      </c>
      <c r="X656" t="s">
        <v>239</v>
      </c>
      <c r="Y656" t="s">
        <v>2473</v>
      </c>
      <c r="Z656" t="s">
        <v>570</v>
      </c>
      <c r="AA656" t="s">
        <v>2474</v>
      </c>
      <c r="AB656" t="s">
        <v>2450</v>
      </c>
      <c r="AC656" t="s">
        <v>137</v>
      </c>
    </row>
    <row r="657" spans="1:29">
      <c r="A657" s="2">
        <v>5</v>
      </c>
      <c r="B657" s="4">
        <v>40795</v>
      </c>
      <c r="C657" s="3">
        <v>321110.21999999997</v>
      </c>
      <c r="D657" s="3">
        <v>1</v>
      </c>
      <c r="E657" s="3">
        <v>79.040000000000006</v>
      </c>
      <c r="F657" s="3">
        <v>3.5459999999999998</v>
      </c>
      <c r="G657" s="3">
        <v>216.42268189999999</v>
      </c>
      <c r="H657" s="3">
        <v>6.5289999999999999</v>
      </c>
      <c r="K657" t="str">
        <v>5</v>
      </c>
      <c r="L657" t="str">
        <v>40795</v>
      </c>
      <c r="M657" t="str">
        <v>321110.22</v>
      </c>
      <c r="N657" t="str">
        <v>1</v>
      </c>
      <c r="O657" t="str">
        <v>79.04</v>
      </c>
      <c r="P657" t="str">
        <v>3.546</v>
      </c>
      <c r="Q657" t="str">
        <v>216.4226819</v>
      </c>
      <c r="R657" t="str">
        <v>6.529</v>
      </c>
      <c r="U657" t="s">
        <v>2229</v>
      </c>
      <c r="V657" s="12">
        <v>40583</v>
      </c>
      <c r="W657" t="s">
        <v>2475</v>
      </c>
      <c r="X657" t="s">
        <v>239</v>
      </c>
      <c r="Y657" t="s">
        <v>2476</v>
      </c>
      <c r="Z657" t="s">
        <v>574</v>
      </c>
      <c r="AA657" t="s">
        <v>2477</v>
      </c>
      <c r="AB657" t="s">
        <v>2450</v>
      </c>
      <c r="AC657">
        <v>40583</v>
      </c>
    </row>
    <row r="658" spans="1:29">
      <c r="A658" s="2">
        <v>5</v>
      </c>
      <c r="B658" s="3" t="s">
        <v>141</v>
      </c>
      <c r="C658" s="3">
        <v>278529.71000000002</v>
      </c>
      <c r="D658" s="3">
        <v>0</v>
      </c>
      <c r="E658" s="3">
        <v>83.55</v>
      </c>
      <c r="F658" s="3">
        <v>3.5259999999999998</v>
      </c>
      <c r="G658" s="3">
        <v>216.60330830000001</v>
      </c>
      <c r="H658" s="3">
        <v>6.5289999999999999</v>
      </c>
      <c r="K658" t="str">
        <v>5</v>
      </c>
      <c r="L658" t="str">
        <v>16-09-2011</v>
      </c>
      <c r="M658" t="str">
        <v>278529.71</v>
      </c>
      <c r="N658" t="str">
        <v>0</v>
      </c>
      <c r="O658" t="str">
        <v>83.55</v>
      </c>
      <c r="P658" t="str">
        <v>3.526</v>
      </c>
      <c r="Q658" t="str">
        <v>216.6033083</v>
      </c>
      <c r="R658" t="str">
        <v>6.529</v>
      </c>
      <c r="U658" t="s">
        <v>2229</v>
      </c>
      <c r="V658" s="12">
        <v>40795</v>
      </c>
      <c r="W658" t="s">
        <v>2478</v>
      </c>
      <c r="X658" t="s">
        <v>237</v>
      </c>
      <c r="Y658" t="s">
        <v>2479</v>
      </c>
      <c r="Z658" t="s">
        <v>578</v>
      </c>
      <c r="AA658" t="s">
        <v>2480</v>
      </c>
      <c r="AB658" t="s">
        <v>2450</v>
      </c>
      <c r="AC658">
        <v>40795</v>
      </c>
    </row>
    <row r="659" spans="1:29">
      <c r="A659" s="2">
        <v>5</v>
      </c>
      <c r="B659" s="3" t="s">
        <v>143</v>
      </c>
      <c r="C659" s="3">
        <v>291024.98</v>
      </c>
      <c r="D659" s="3">
        <v>0</v>
      </c>
      <c r="E659" s="3">
        <v>78.010000000000005</v>
      </c>
      <c r="F659" s="3">
        <v>3.4670000000000001</v>
      </c>
      <c r="G659" s="3">
        <v>216.9396605</v>
      </c>
      <c r="H659" s="3">
        <v>6.5289999999999999</v>
      </c>
      <c r="K659" t="str">
        <v>5</v>
      </c>
      <c r="L659" t="str">
        <v>23-09-2011</v>
      </c>
      <c r="M659" t="str">
        <v>291024.98</v>
      </c>
      <c r="N659" t="str">
        <v>0</v>
      </c>
      <c r="O659" t="str">
        <v>78.01</v>
      </c>
      <c r="P659" t="str">
        <v>3.467</v>
      </c>
      <c r="Q659" t="str">
        <v>216.9396605</v>
      </c>
      <c r="R659" t="str">
        <v>6.529</v>
      </c>
      <c r="U659" t="s">
        <v>2229</v>
      </c>
      <c r="V659" s="12" t="s">
        <v>141</v>
      </c>
      <c r="W659" t="s">
        <v>2481</v>
      </c>
      <c r="X659" t="s">
        <v>239</v>
      </c>
      <c r="Y659" t="s">
        <v>2482</v>
      </c>
      <c r="Z659" t="s">
        <v>582</v>
      </c>
      <c r="AA659" t="s">
        <v>2483</v>
      </c>
      <c r="AB659" t="s">
        <v>2450</v>
      </c>
      <c r="AC659" t="s">
        <v>141</v>
      </c>
    </row>
    <row r="660" spans="1:29">
      <c r="A660" s="2">
        <v>5</v>
      </c>
      <c r="B660" s="3" t="s">
        <v>145</v>
      </c>
      <c r="C660" s="3">
        <v>292315.38</v>
      </c>
      <c r="D660" s="3">
        <v>0</v>
      </c>
      <c r="E660" s="3">
        <v>81.16</v>
      </c>
      <c r="F660" s="3">
        <v>3.355</v>
      </c>
      <c r="G660" s="3">
        <v>217.2760127</v>
      </c>
      <c r="H660" s="3">
        <v>6.5289999999999999</v>
      </c>
      <c r="K660" t="str">
        <v>5</v>
      </c>
      <c r="L660" t="str">
        <v>30-09-2011</v>
      </c>
      <c r="M660" t="str">
        <v>292315.38</v>
      </c>
      <c r="N660" t="str">
        <v>0</v>
      </c>
      <c r="O660" t="str">
        <v>81.16</v>
      </c>
      <c r="P660" t="str">
        <v>3.355</v>
      </c>
      <c r="Q660" t="str">
        <v>217.2760127</v>
      </c>
      <c r="R660" t="str">
        <v>6.529</v>
      </c>
      <c r="U660" t="s">
        <v>2229</v>
      </c>
      <c r="V660" s="12" t="s">
        <v>143</v>
      </c>
      <c r="W660" t="s">
        <v>2484</v>
      </c>
      <c r="X660" t="s">
        <v>239</v>
      </c>
      <c r="Y660" t="s">
        <v>2485</v>
      </c>
      <c r="Z660" t="s">
        <v>586</v>
      </c>
      <c r="AA660" t="s">
        <v>2486</v>
      </c>
      <c r="AB660" t="s">
        <v>2450</v>
      </c>
      <c r="AC660" t="s">
        <v>143</v>
      </c>
    </row>
    <row r="661" spans="1:29">
      <c r="A661" s="2">
        <v>5</v>
      </c>
      <c r="B661" s="4">
        <v>40734</v>
      </c>
      <c r="C661" s="3">
        <v>309111.46999999997</v>
      </c>
      <c r="D661" s="3">
        <v>0</v>
      </c>
      <c r="E661" s="3">
        <v>71.64</v>
      </c>
      <c r="F661" s="3">
        <v>3.2850000000000001</v>
      </c>
      <c r="G661" s="3">
        <v>217.61236479999999</v>
      </c>
      <c r="H661" s="3">
        <v>6.3</v>
      </c>
      <c r="K661" t="str">
        <v>5</v>
      </c>
      <c r="L661" t="str">
        <v>40734</v>
      </c>
      <c r="M661" t="str">
        <v>309111.47</v>
      </c>
      <c r="N661" t="str">
        <v>0</v>
      </c>
      <c r="O661" t="str">
        <v>71.64</v>
      </c>
      <c r="P661" t="str">
        <v>3.285</v>
      </c>
      <c r="Q661" t="str">
        <v>217.6123648</v>
      </c>
      <c r="R661" t="str">
        <v>6.3</v>
      </c>
      <c r="U661" t="s">
        <v>2229</v>
      </c>
      <c r="V661" s="12" t="s">
        <v>145</v>
      </c>
      <c r="W661" t="s">
        <v>2487</v>
      </c>
      <c r="X661" t="s">
        <v>239</v>
      </c>
      <c r="Y661" t="s">
        <v>2488</v>
      </c>
      <c r="Z661" t="s">
        <v>590</v>
      </c>
      <c r="AA661" t="s">
        <v>2489</v>
      </c>
      <c r="AB661" t="s">
        <v>2450</v>
      </c>
      <c r="AC661" t="s">
        <v>145</v>
      </c>
    </row>
    <row r="662" spans="1:29">
      <c r="A662" s="2">
        <v>5</v>
      </c>
      <c r="B662" s="3" t="s">
        <v>148</v>
      </c>
      <c r="C662" s="3">
        <v>286117.71999999997</v>
      </c>
      <c r="D662" s="3">
        <v>0</v>
      </c>
      <c r="E662" s="3">
        <v>72.36</v>
      </c>
      <c r="F662" s="3">
        <v>3.274</v>
      </c>
      <c r="G662" s="3">
        <v>217.92374580000001</v>
      </c>
      <c r="H662" s="3">
        <v>6.3</v>
      </c>
      <c r="K662" t="str">
        <v>5</v>
      </c>
      <c r="L662" t="str">
        <v>14-10-2011</v>
      </c>
      <c r="M662" t="str">
        <v>286117.72</v>
      </c>
      <c r="N662" t="str">
        <v>0</v>
      </c>
      <c r="O662" t="str">
        <v>72.36</v>
      </c>
      <c r="P662" t="str">
        <v>3.274</v>
      </c>
      <c r="Q662" t="str">
        <v>217.9237458</v>
      </c>
      <c r="R662" t="str">
        <v>6.3</v>
      </c>
      <c r="U662" t="s">
        <v>2229</v>
      </c>
      <c r="V662" s="12">
        <v>40734</v>
      </c>
      <c r="W662" t="s">
        <v>2490</v>
      </c>
      <c r="X662" t="s">
        <v>239</v>
      </c>
      <c r="Y662" t="s">
        <v>1371</v>
      </c>
      <c r="Z662" t="s">
        <v>594</v>
      </c>
      <c r="AA662" t="s">
        <v>2491</v>
      </c>
      <c r="AB662" t="s">
        <v>2492</v>
      </c>
      <c r="AC662">
        <v>40734</v>
      </c>
    </row>
    <row r="663" spans="1:29">
      <c r="A663" s="2">
        <v>5</v>
      </c>
      <c r="B663" s="3" t="s">
        <v>150</v>
      </c>
      <c r="C663" s="3">
        <v>306069.18</v>
      </c>
      <c r="D663" s="3">
        <v>0</v>
      </c>
      <c r="E663" s="3">
        <v>66.900000000000006</v>
      </c>
      <c r="F663" s="3">
        <v>3.3530000000000002</v>
      </c>
      <c r="G663" s="3">
        <v>218.0852999</v>
      </c>
      <c r="H663" s="3">
        <v>6.3</v>
      </c>
      <c r="K663" t="str">
        <v>5</v>
      </c>
      <c r="L663" t="str">
        <v>21-10-2011</v>
      </c>
      <c r="M663" t="str">
        <v>306069.18</v>
      </c>
      <c r="N663" t="str">
        <v>0</v>
      </c>
      <c r="O663" t="str">
        <v>66.9</v>
      </c>
      <c r="P663" t="str">
        <v>3.353</v>
      </c>
      <c r="Q663" t="str">
        <v>218.0852999</v>
      </c>
      <c r="R663" t="str">
        <v>6.3</v>
      </c>
      <c r="U663" t="s">
        <v>2229</v>
      </c>
      <c r="V663" s="12" t="s">
        <v>148</v>
      </c>
      <c r="W663" t="s">
        <v>2493</v>
      </c>
      <c r="X663" t="s">
        <v>239</v>
      </c>
      <c r="Y663" t="s">
        <v>2494</v>
      </c>
      <c r="Z663" t="s">
        <v>599</v>
      </c>
      <c r="AA663" t="s">
        <v>2495</v>
      </c>
      <c r="AB663" t="s">
        <v>2492</v>
      </c>
      <c r="AC663" t="s">
        <v>148</v>
      </c>
    </row>
    <row r="664" spans="1:29">
      <c r="A664" s="2">
        <v>5</v>
      </c>
      <c r="B664" s="3" t="s">
        <v>152</v>
      </c>
      <c r="C664" s="3">
        <v>307035.11</v>
      </c>
      <c r="D664" s="3">
        <v>0</v>
      </c>
      <c r="E664" s="3">
        <v>69.27</v>
      </c>
      <c r="F664" s="3">
        <v>3.3719999999999999</v>
      </c>
      <c r="G664" s="3">
        <v>218.24685389999999</v>
      </c>
      <c r="H664" s="3">
        <v>6.3</v>
      </c>
      <c r="K664" t="str">
        <v>5</v>
      </c>
      <c r="L664" t="str">
        <v>28-10-2011</v>
      </c>
      <c r="M664" t="str">
        <v>307035.11</v>
      </c>
      <c r="N664" t="str">
        <v>0</v>
      </c>
      <c r="O664" t="str">
        <v>69.27</v>
      </c>
      <c r="P664" t="str">
        <v>3.372</v>
      </c>
      <c r="Q664" t="str">
        <v>218.2468539</v>
      </c>
      <c r="R664" t="str">
        <v>6.3</v>
      </c>
      <c r="U664" t="s">
        <v>2229</v>
      </c>
      <c r="V664" s="12" t="s">
        <v>150</v>
      </c>
      <c r="W664" t="s">
        <v>2496</v>
      </c>
      <c r="X664" t="s">
        <v>239</v>
      </c>
      <c r="Y664" t="s">
        <v>2497</v>
      </c>
      <c r="Z664" t="s">
        <v>603</v>
      </c>
      <c r="AA664" t="s">
        <v>2498</v>
      </c>
      <c r="AB664" t="s">
        <v>2492</v>
      </c>
      <c r="AC664" t="s">
        <v>150</v>
      </c>
    </row>
    <row r="665" spans="1:29">
      <c r="A665" s="2">
        <v>5</v>
      </c>
      <c r="B665" s="4">
        <v>40644</v>
      </c>
      <c r="C665" s="3">
        <v>353652.23</v>
      </c>
      <c r="D665" s="3">
        <v>0</v>
      </c>
      <c r="E665" s="3">
        <v>56.71</v>
      </c>
      <c r="F665" s="3">
        <v>3.3319999999999999</v>
      </c>
      <c r="G665" s="3">
        <v>218.40840800000001</v>
      </c>
      <c r="H665" s="3">
        <v>6.3</v>
      </c>
      <c r="K665" t="str">
        <v>5</v>
      </c>
      <c r="L665" t="str">
        <v>40644</v>
      </c>
      <c r="M665" t="str">
        <v>353652.23</v>
      </c>
      <c r="N665" t="str">
        <v>0</v>
      </c>
      <c r="O665" t="str">
        <v>56.71</v>
      </c>
      <c r="P665" t="str">
        <v>3.332</v>
      </c>
      <c r="Q665" t="str">
        <v>218.408408</v>
      </c>
      <c r="R665" t="str">
        <v>6.3</v>
      </c>
      <c r="U665" t="s">
        <v>2229</v>
      </c>
      <c r="V665" s="12" t="s">
        <v>152</v>
      </c>
      <c r="W665" t="s">
        <v>2499</v>
      </c>
      <c r="X665" t="s">
        <v>239</v>
      </c>
      <c r="Y665" t="s">
        <v>2500</v>
      </c>
      <c r="Z665" t="s">
        <v>607</v>
      </c>
      <c r="AA665" t="s">
        <v>2501</v>
      </c>
      <c r="AB665" t="s">
        <v>2492</v>
      </c>
      <c r="AC665" t="s">
        <v>152</v>
      </c>
    </row>
    <row r="666" spans="1:29">
      <c r="A666" s="2">
        <v>5</v>
      </c>
      <c r="B666" s="4">
        <v>40858</v>
      </c>
      <c r="C666" s="3">
        <v>311906.7</v>
      </c>
      <c r="D666" s="3">
        <v>0</v>
      </c>
      <c r="E666" s="3">
        <v>60.71</v>
      </c>
      <c r="F666" s="3">
        <v>3.2970000000000002</v>
      </c>
      <c r="G666" s="3">
        <v>218.5699621</v>
      </c>
      <c r="H666" s="3">
        <v>6.3</v>
      </c>
      <c r="K666" t="str">
        <v>5</v>
      </c>
      <c r="L666" t="str">
        <v>40858</v>
      </c>
      <c r="M666" t="str">
        <v>311906.7</v>
      </c>
      <c r="N666" t="str">
        <v>0</v>
      </c>
      <c r="O666" t="str">
        <v>60.71</v>
      </c>
      <c r="P666" t="str">
        <v>3.297</v>
      </c>
      <c r="Q666" t="str">
        <v>218.5699621</v>
      </c>
      <c r="R666" t="str">
        <v>6.3</v>
      </c>
      <c r="U666" t="s">
        <v>2229</v>
      </c>
      <c r="V666" s="12">
        <v>40644</v>
      </c>
      <c r="W666" t="s">
        <v>2502</v>
      </c>
      <c r="X666" t="s">
        <v>239</v>
      </c>
      <c r="Y666" t="s">
        <v>2503</v>
      </c>
      <c r="Z666" t="s">
        <v>611</v>
      </c>
      <c r="AA666" t="s">
        <v>2504</v>
      </c>
      <c r="AB666" t="s">
        <v>2492</v>
      </c>
      <c r="AC666">
        <v>40644</v>
      </c>
    </row>
    <row r="667" spans="1:29">
      <c r="A667" s="2">
        <v>5</v>
      </c>
      <c r="B667" s="3" t="s">
        <v>156</v>
      </c>
      <c r="C667" s="3">
        <v>307944.37</v>
      </c>
      <c r="D667" s="3">
        <v>0</v>
      </c>
      <c r="E667" s="3">
        <v>64.33</v>
      </c>
      <c r="F667" s="3">
        <v>3.3079999999999998</v>
      </c>
      <c r="G667" s="3">
        <v>218.79391200000001</v>
      </c>
      <c r="H667" s="3">
        <v>6.3</v>
      </c>
      <c r="K667" t="str">
        <v>5</v>
      </c>
      <c r="L667" t="str">
        <v>18-11-2011</v>
      </c>
      <c r="M667" t="str">
        <v>307944.37</v>
      </c>
      <c r="N667" t="str">
        <v>0</v>
      </c>
      <c r="O667" t="str">
        <v>64.33</v>
      </c>
      <c r="P667" t="str">
        <v>3.308</v>
      </c>
      <c r="Q667" t="str">
        <v>218.793912</v>
      </c>
      <c r="R667" t="str">
        <v>6.3</v>
      </c>
      <c r="U667" t="s">
        <v>2229</v>
      </c>
      <c r="V667" s="12">
        <v>40858</v>
      </c>
      <c r="W667" t="s">
        <v>2505</v>
      </c>
      <c r="X667" t="s">
        <v>239</v>
      </c>
      <c r="Y667" t="s">
        <v>1585</v>
      </c>
      <c r="Z667" t="s">
        <v>615</v>
      </c>
      <c r="AA667" t="s">
        <v>2506</v>
      </c>
      <c r="AB667" t="s">
        <v>2492</v>
      </c>
      <c r="AC667">
        <v>40858</v>
      </c>
    </row>
    <row r="668" spans="1:29">
      <c r="A668" s="2">
        <v>5</v>
      </c>
      <c r="B668" s="3" t="s">
        <v>158</v>
      </c>
      <c r="C668" s="3">
        <v>507900.07</v>
      </c>
      <c r="D668" s="3">
        <v>1</v>
      </c>
      <c r="E668" s="3">
        <v>61.93</v>
      </c>
      <c r="F668" s="3">
        <v>3.2360000000000002</v>
      </c>
      <c r="G668" s="3">
        <v>219.04282040000001</v>
      </c>
      <c r="H668" s="3">
        <v>6.3</v>
      </c>
      <c r="K668" t="str">
        <v>5</v>
      </c>
      <c r="L668" t="str">
        <v>25-11-2011</v>
      </c>
      <c r="M668" t="str">
        <v>507900.07</v>
      </c>
      <c r="N668" t="str">
        <v>1</v>
      </c>
      <c r="O668" t="str">
        <v>61.93</v>
      </c>
      <c r="P668" t="str">
        <v>3.236</v>
      </c>
      <c r="Q668" t="str">
        <v>219.0428204</v>
      </c>
      <c r="R668" t="str">
        <v>6.3</v>
      </c>
      <c r="U668" t="s">
        <v>2229</v>
      </c>
      <c r="V668" s="12" t="s">
        <v>156</v>
      </c>
      <c r="W668" t="s">
        <v>2507</v>
      </c>
      <c r="X668" t="s">
        <v>239</v>
      </c>
      <c r="Y668" t="s">
        <v>2508</v>
      </c>
      <c r="Z668" t="s">
        <v>619</v>
      </c>
      <c r="AA668" t="s">
        <v>2509</v>
      </c>
      <c r="AB668" t="s">
        <v>2492</v>
      </c>
      <c r="AC668" t="s">
        <v>156</v>
      </c>
    </row>
    <row r="669" spans="1:29">
      <c r="A669" s="2">
        <v>5</v>
      </c>
      <c r="B669" s="4">
        <v>40586</v>
      </c>
      <c r="C669" s="3">
        <v>376225.61</v>
      </c>
      <c r="D669" s="3">
        <v>0</v>
      </c>
      <c r="E669" s="3">
        <v>51.14</v>
      </c>
      <c r="F669" s="3">
        <v>3.1720000000000002</v>
      </c>
      <c r="G669" s="3">
        <v>219.29172869999999</v>
      </c>
      <c r="H669" s="3">
        <v>6.3</v>
      </c>
      <c r="K669" t="str">
        <v>5</v>
      </c>
      <c r="L669" t="str">
        <v>40586</v>
      </c>
      <c r="M669" t="str">
        <v>376225.61</v>
      </c>
      <c r="N669" t="str">
        <v>0</v>
      </c>
      <c r="O669" t="str">
        <v>51.14</v>
      </c>
      <c r="P669" t="str">
        <v>3.172</v>
      </c>
      <c r="Q669" t="str">
        <v>219.2917287</v>
      </c>
      <c r="R669" t="str">
        <v>6.3</v>
      </c>
      <c r="U669" t="s">
        <v>2229</v>
      </c>
      <c r="V669" s="12" t="s">
        <v>158</v>
      </c>
      <c r="W669" t="s">
        <v>2510</v>
      </c>
      <c r="X669" t="s">
        <v>237</v>
      </c>
      <c r="Y669" t="s">
        <v>2511</v>
      </c>
      <c r="Z669" t="s">
        <v>623</v>
      </c>
      <c r="AA669" t="s">
        <v>2512</v>
      </c>
      <c r="AB669" t="s">
        <v>2492</v>
      </c>
      <c r="AC669" t="s">
        <v>158</v>
      </c>
    </row>
    <row r="670" spans="1:29">
      <c r="A670" s="2">
        <v>5</v>
      </c>
      <c r="B670" s="4">
        <v>40798</v>
      </c>
      <c r="C670" s="3">
        <v>367433.77</v>
      </c>
      <c r="D670" s="3">
        <v>0</v>
      </c>
      <c r="E670" s="3">
        <v>44.12</v>
      </c>
      <c r="F670" s="3">
        <v>3.1579999999999999</v>
      </c>
      <c r="G670" s="3">
        <v>219.540637</v>
      </c>
      <c r="H670" s="3">
        <v>6.3</v>
      </c>
      <c r="K670" t="str">
        <v>5</v>
      </c>
      <c r="L670" t="str">
        <v>40798</v>
      </c>
      <c r="M670" t="str">
        <v>367433.77</v>
      </c>
      <c r="N670" t="str">
        <v>0</v>
      </c>
      <c r="O670" t="str">
        <v>44.12</v>
      </c>
      <c r="P670" t="str">
        <v>3.158</v>
      </c>
      <c r="Q670" t="str">
        <v>219.540637</v>
      </c>
      <c r="R670" t="str">
        <v>6.3</v>
      </c>
      <c r="U670" t="s">
        <v>2229</v>
      </c>
      <c r="V670" s="12">
        <v>40586</v>
      </c>
      <c r="W670" t="s">
        <v>2513</v>
      </c>
      <c r="X670" t="s">
        <v>239</v>
      </c>
      <c r="Y670" t="s">
        <v>2514</v>
      </c>
      <c r="Z670" t="s">
        <v>627</v>
      </c>
      <c r="AA670" t="s">
        <v>2515</v>
      </c>
      <c r="AB670" t="s">
        <v>2492</v>
      </c>
      <c r="AC670">
        <v>40586</v>
      </c>
    </row>
    <row r="671" spans="1:29">
      <c r="A671" s="2">
        <v>5</v>
      </c>
      <c r="B671" s="3" t="s">
        <v>162</v>
      </c>
      <c r="C671" s="3">
        <v>379530.3</v>
      </c>
      <c r="D671" s="3">
        <v>0</v>
      </c>
      <c r="E671" s="3">
        <v>54.42</v>
      </c>
      <c r="F671" s="3">
        <v>3.1589999999999998</v>
      </c>
      <c r="G671" s="3">
        <v>219.75962659999999</v>
      </c>
      <c r="H671" s="3">
        <v>6.3</v>
      </c>
      <c r="K671" t="str">
        <v>5</v>
      </c>
      <c r="L671" t="str">
        <v>16-12-2011</v>
      </c>
      <c r="M671" t="str">
        <v>379530.3</v>
      </c>
      <c r="N671" t="str">
        <v>0</v>
      </c>
      <c r="O671" t="str">
        <v>54.42</v>
      </c>
      <c r="P671" t="str">
        <v>3.159</v>
      </c>
      <c r="Q671" t="str">
        <v>219.7596266</v>
      </c>
      <c r="R671" t="str">
        <v>6.3</v>
      </c>
      <c r="U671" t="s">
        <v>2229</v>
      </c>
      <c r="V671" s="12">
        <v>40798</v>
      </c>
      <c r="W671" t="s">
        <v>2516</v>
      </c>
      <c r="X671" t="s">
        <v>239</v>
      </c>
      <c r="Y671" t="s">
        <v>2517</v>
      </c>
      <c r="Z671" t="s">
        <v>631</v>
      </c>
      <c r="AA671" t="s">
        <v>2518</v>
      </c>
      <c r="AB671" t="s">
        <v>2492</v>
      </c>
      <c r="AC671">
        <v>40798</v>
      </c>
    </row>
    <row r="672" spans="1:29">
      <c r="A672" s="2">
        <v>5</v>
      </c>
      <c r="B672" s="3" t="s">
        <v>164</v>
      </c>
      <c r="C672" s="3">
        <v>458562.24</v>
      </c>
      <c r="D672" s="3">
        <v>0</v>
      </c>
      <c r="E672" s="3">
        <v>50.33</v>
      </c>
      <c r="F672" s="3">
        <v>3.1120000000000001</v>
      </c>
      <c r="G672" s="3">
        <v>219.9387246</v>
      </c>
      <c r="H672" s="3">
        <v>6.3</v>
      </c>
      <c r="K672" t="str">
        <v>5</v>
      </c>
      <c r="L672" t="str">
        <v>23-12-2011</v>
      </c>
      <c r="M672" t="str">
        <v>458562.24</v>
      </c>
      <c r="N672" t="str">
        <v>0</v>
      </c>
      <c r="O672" t="str">
        <v>50.33</v>
      </c>
      <c r="P672" t="str">
        <v>3.112</v>
      </c>
      <c r="Q672" t="str">
        <v>219.9387246</v>
      </c>
      <c r="R672" t="str">
        <v>6.3</v>
      </c>
      <c r="U672" t="s">
        <v>2229</v>
      </c>
      <c r="V672" s="12" t="s">
        <v>162</v>
      </c>
      <c r="W672" t="s">
        <v>2519</v>
      </c>
      <c r="X672" t="s">
        <v>239</v>
      </c>
      <c r="Y672" t="s">
        <v>2520</v>
      </c>
      <c r="Z672" t="s">
        <v>635</v>
      </c>
      <c r="AA672" t="s">
        <v>2521</v>
      </c>
      <c r="AB672" t="s">
        <v>2492</v>
      </c>
      <c r="AC672" t="s">
        <v>162</v>
      </c>
    </row>
    <row r="673" spans="1:29">
      <c r="A673" s="2">
        <v>5</v>
      </c>
      <c r="B673" s="3" t="s">
        <v>166</v>
      </c>
      <c r="C673" s="3">
        <v>349624.88</v>
      </c>
      <c r="D673" s="3">
        <v>1</v>
      </c>
      <c r="E673" s="3">
        <v>45.62</v>
      </c>
      <c r="F673" s="3">
        <v>3.129</v>
      </c>
      <c r="G673" s="3">
        <v>220.11782260000001</v>
      </c>
      <c r="H673" s="3">
        <v>6.3</v>
      </c>
      <c r="K673" t="str">
        <v>5</v>
      </c>
      <c r="L673" t="str">
        <v>30-12-2011</v>
      </c>
      <c r="M673" t="str">
        <v>349624.88</v>
      </c>
      <c r="N673" t="str">
        <v>1</v>
      </c>
      <c r="O673" t="str">
        <v>45.62</v>
      </c>
      <c r="P673" t="str">
        <v>3.129</v>
      </c>
      <c r="Q673" t="str">
        <v>220.1178226</v>
      </c>
      <c r="R673" t="str">
        <v>6.3</v>
      </c>
      <c r="U673" t="s">
        <v>2229</v>
      </c>
      <c r="V673" s="12" t="s">
        <v>164</v>
      </c>
      <c r="W673" t="s">
        <v>2522</v>
      </c>
      <c r="X673" t="s">
        <v>239</v>
      </c>
      <c r="Y673" t="s">
        <v>2523</v>
      </c>
      <c r="Z673" t="s">
        <v>639</v>
      </c>
      <c r="AA673" t="s">
        <v>2524</v>
      </c>
      <c r="AB673" t="s">
        <v>2492</v>
      </c>
      <c r="AC673" t="s">
        <v>164</v>
      </c>
    </row>
    <row r="674" spans="1:29">
      <c r="A674" s="2">
        <v>5</v>
      </c>
      <c r="B674" s="4">
        <v>41061</v>
      </c>
      <c r="C674" s="3">
        <v>312078.71000000002</v>
      </c>
      <c r="D674" s="3">
        <v>0</v>
      </c>
      <c r="E674" s="3">
        <v>50.21</v>
      </c>
      <c r="F674" s="3">
        <v>3.157</v>
      </c>
      <c r="G674" s="3">
        <v>220.2969205</v>
      </c>
      <c r="H674" s="3">
        <v>5.9429999999999996</v>
      </c>
      <c r="K674" t="str">
        <v>5</v>
      </c>
      <c r="L674" t="str">
        <v>41061</v>
      </c>
      <c r="M674" t="str">
        <v>312078.71</v>
      </c>
      <c r="N674" t="str">
        <v>0</v>
      </c>
      <c r="O674" t="str">
        <v>50.21</v>
      </c>
      <c r="P674" t="str">
        <v>3.157</v>
      </c>
      <c r="Q674" t="str">
        <v>220.2969205</v>
      </c>
      <c r="R674" t="str">
        <v>5.943</v>
      </c>
      <c r="U674" t="s">
        <v>2229</v>
      </c>
      <c r="V674" s="12" t="s">
        <v>166</v>
      </c>
      <c r="W674" t="s">
        <v>2525</v>
      </c>
      <c r="X674" t="s">
        <v>237</v>
      </c>
      <c r="Y674" t="s">
        <v>2526</v>
      </c>
      <c r="Z674" t="s">
        <v>643</v>
      </c>
      <c r="AA674" t="s">
        <v>2527</v>
      </c>
      <c r="AB674" t="s">
        <v>2492</v>
      </c>
      <c r="AC674" t="s">
        <v>166</v>
      </c>
    </row>
    <row r="675" spans="1:29">
      <c r="A675" s="2">
        <v>5</v>
      </c>
      <c r="B675" s="3" t="s">
        <v>169</v>
      </c>
      <c r="C675" s="3">
        <v>291454.52</v>
      </c>
      <c r="D675" s="3">
        <v>0</v>
      </c>
      <c r="E675" s="3">
        <v>48.86</v>
      </c>
      <c r="F675" s="3">
        <v>3.2610000000000001</v>
      </c>
      <c r="G675" s="3">
        <v>220.47601850000001</v>
      </c>
      <c r="H675" s="3">
        <v>5.9429999999999996</v>
      </c>
      <c r="K675" t="str">
        <v>5</v>
      </c>
      <c r="L675" t="str">
        <v>13-01-2012</v>
      </c>
      <c r="M675" t="str">
        <v>291454.52</v>
      </c>
      <c r="N675" t="str">
        <v>0</v>
      </c>
      <c r="O675" t="str">
        <v>48.86</v>
      </c>
      <c r="P675" t="str">
        <v>3.261</v>
      </c>
      <c r="Q675" t="str">
        <v>220.4760185</v>
      </c>
      <c r="R675" t="str">
        <v>5.943</v>
      </c>
      <c r="U675" t="s">
        <v>2229</v>
      </c>
      <c r="V675" s="12">
        <v>41061</v>
      </c>
      <c r="W675" t="s">
        <v>2528</v>
      </c>
      <c r="X675" t="s">
        <v>239</v>
      </c>
      <c r="Y675" t="s">
        <v>2529</v>
      </c>
      <c r="Z675" t="s">
        <v>647</v>
      </c>
      <c r="AA675" t="s">
        <v>2530</v>
      </c>
      <c r="AB675" t="s">
        <v>2531</v>
      </c>
      <c r="AC675">
        <v>41061</v>
      </c>
    </row>
    <row r="676" spans="1:29">
      <c r="A676" s="2">
        <v>5</v>
      </c>
      <c r="B676" s="3" t="s">
        <v>171</v>
      </c>
      <c r="C676" s="3">
        <v>287523.98</v>
      </c>
      <c r="D676" s="3">
        <v>0</v>
      </c>
      <c r="E676" s="3">
        <v>54.65</v>
      </c>
      <c r="F676" s="3">
        <v>3.2679999999999998</v>
      </c>
      <c r="G676" s="3">
        <v>220.56941040000001</v>
      </c>
      <c r="H676" s="3">
        <v>5.9429999999999996</v>
      </c>
      <c r="K676" t="str">
        <v>5</v>
      </c>
      <c r="L676" t="str">
        <v>20-01-2012</v>
      </c>
      <c r="M676" t="str">
        <v>287523.98</v>
      </c>
      <c r="N676" t="str">
        <v>0</v>
      </c>
      <c r="O676" t="str">
        <v>54.65</v>
      </c>
      <c r="P676" t="str">
        <v>3.268</v>
      </c>
      <c r="Q676" t="str">
        <v>220.5694104</v>
      </c>
      <c r="R676" t="str">
        <v>5.943</v>
      </c>
      <c r="U676" t="s">
        <v>2229</v>
      </c>
      <c r="V676" s="12" t="s">
        <v>169</v>
      </c>
      <c r="W676" t="s">
        <v>2532</v>
      </c>
      <c r="X676" t="s">
        <v>239</v>
      </c>
      <c r="Y676" t="s">
        <v>2533</v>
      </c>
      <c r="Z676" t="s">
        <v>652</v>
      </c>
      <c r="AA676" t="s">
        <v>2534</v>
      </c>
      <c r="AB676" t="s">
        <v>2531</v>
      </c>
      <c r="AC676" t="s">
        <v>169</v>
      </c>
    </row>
    <row r="677" spans="1:29">
      <c r="A677" s="2">
        <v>5</v>
      </c>
      <c r="B677" s="3" t="s">
        <v>173</v>
      </c>
      <c r="C677" s="3">
        <v>295974.21999999997</v>
      </c>
      <c r="D677" s="3">
        <v>0</v>
      </c>
      <c r="E677" s="3">
        <v>54.63</v>
      </c>
      <c r="F677" s="3">
        <v>3.29</v>
      </c>
      <c r="G677" s="3">
        <v>220.66280230000001</v>
      </c>
      <c r="H677" s="3">
        <v>5.9429999999999996</v>
      </c>
      <c r="K677" t="str">
        <v>5</v>
      </c>
      <c r="L677" t="str">
        <v>27-01-2012</v>
      </c>
      <c r="M677" t="str">
        <v>295974.22</v>
      </c>
      <c r="N677" t="str">
        <v>0</v>
      </c>
      <c r="O677" t="str">
        <v>54.63</v>
      </c>
      <c r="P677" t="str">
        <v>3.29</v>
      </c>
      <c r="Q677" t="str">
        <v>220.6628023</v>
      </c>
      <c r="R677" t="str">
        <v>5.943</v>
      </c>
      <c r="U677" t="s">
        <v>2229</v>
      </c>
      <c r="V677" s="12" t="s">
        <v>171</v>
      </c>
      <c r="W677" t="s">
        <v>2535</v>
      </c>
      <c r="X677" t="s">
        <v>239</v>
      </c>
      <c r="Y677" t="s">
        <v>2536</v>
      </c>
      <c r="Z677" t="s">
        <v>656</v>
      </c>
      <c r="AA677" t="s">
        <v>2537</v>
      </c>
      <c r="AB677" t="s">
        <v>2531</v>
      </c>
      <c r="AC677" t="s">
        <v>171</v>
      </c>
    </row>
    <row r="678" spans="1:29">
      <c r="A678" s="2">
        <v>5</v>
      </c>
      <c r="B678" s="4">
        <v>40970</v>
      </c>
      <c r="C678" s="3">
        <v>333948</v>
      </c>
      <c r="D678" s="3">
        <v>0</v>
      </c>
      <c r="E678" s="3">
        <v>57.35</v>
      </c>
      <c r="F678" s="3">
        <v>3.36</v>
      </c>
      <c r="G678" s="3">
        <v>220.75619409999999</v>
      </c>
      <c r="H678" s="3">
        <v>5.9429999999999996</v>
      </c>
      <c r="K678" t="str">
        <v>5</v>
      </c>
      <c r="L678" t="str">
        <v>40970</v>
      </c>
      <c r="M678" t="str">
        <v>333948</v>
      </c>
      <c r="N678" t="str">
        <v>0</v>
      </c>
      <c r="O678" t="str">
        <v>57.35</v>
      </c>
      <c r="P678" t="str">
        <v>3.36</v>
      </c>
      <c r="Q678" t="str">
        <v>220.7561941</v>
      </c>
      <c r="R678" t="str">
        <v>5.943</v>
      </c>
      <c r="U678" t="s">
        <v>2229</v>
      </c>
      <c r="V678" s="12" t="s">
        <v>173</v>
      </c>
      <c r="W678" t="s">
        <v>2538</v>
      </c>
      <c r="X678" t="s">
        <v>239</v>
      </c>
      <c r="Y678" t="s">
        <v>1148</v>
      </c>
      <c r="Z678" t="s">
        <v>660</v>
      </c>
      <c r="AA678" t="s">
        <v>2539</v>
      </c>
      <c r="AB678" t="s">
        <v>2531</v>
      </c>
      <c r="AC678" t="s">
        <v>173</v>
      </c>
    </row>
    <row r="679" spans="1:29">
      <c r="A679" s="2">
        <v>5</v>
      </c>
      <c r="B679" s="4">
        <v>41184</v>
      </c>
      <c r="C679" s="3">
        <v>349239.88</v>
      </c>
      <c r="D679" s="3">
        <v>1</v>
      </c>
      <c r="E679" s="3">
        <v>48.57</v>
      </c>
      <c r="F679" s="3">
        <v>3.4089999999999998</v>
      </c>
      <c r="G679" s="3">
        <v>220.84958599999999</v>
      </c>
      <c r="H679" s="3">
        <v>5.9429999999999996</v>
      </c>
      <c r="K679" t="str">
        <v>5</v>
      </c>
      <c r="L679" t="str">
        <v>41184</v>
      </c>
      <c r="M679" t="str">
        <v>349239.88</v>
      </c>
      <c r="N679" t="str">
        <v>1</v>
      </c>
      <c r="O679" t="str">
        <v>48.57</v>
      </c>
      <c r="P679" t="str">
        <v>3.409</v>
      </c>
      <c r="Q679" t="str">
        <v>220.849586</v>
      </c>
      <c r="R679" t="str">
        <v>5.943</v>
      </c>
      <c r="U679" t="s">
        <v>2229</v>
      </c>
      <c r="V679" s="12">
        <v>40970</v>
      </c>
      <c r="W679" t="s">
        <v>2540</v>
      </c>
      <c r="X679" t="s">
        <v>239</v>
      </c>
      <c r="Y679" t="s">
        <v>2541</v>
      </c>
      <c r="Z679" t="s">
        <v>664</v>
      </c>
      <c r="AA679" t="s">
        <v>2542</v>
      </c>
      <c r="AB679" t="s">
        <v>2531</v>
      </c>
      <c r="AC679">
        <v>40970</v>
      </c>
    </row>
    <row r="680" spans="1:29">
      <c r="A680" s="2">
        <v>5</v>
      </c>
      <c r="B680" s="3" t="s">
        <v>177</v>
      </c>
      <c r="C680" s="3">
        <v>356427.98</v>
      </c>
      <c r="D680" s="3">
        <v>0</v>
      </c>
      <c r="E680" s="3">
        <v>48.25</v>
      </c>
      <c r="F680" s="3">
        <v>3.51</v>
      </c>
      <c r="G680" s="3">
        <v>221.0106341</v>
      </c>
      <c r="H680" s="3">
        <v>5.9429999999999996</v>
      </c>
      <c r="K680" t="str">
        <v>5</v>
      </c>
      <c r="L680" t="str">
        <v>17-02-2012</v>
      </c>
      <c r="M680" t="str">
        <v>356427.98</v>
      </c>
      <c r="N680" t="str">
        <v>0</v>
      </c>
      <c r="O680" t="str">
        <v>48.25</v>
      </c>
      <c r="P680" t="str">
        <v>3.51</v>
      </c>
      <c r="Q680" t="str">
        <v>221.0106341</v>
      </c>
      <c r="R680" t="str">
        <v>5.943</v>
      </c>
      <c r="U680" t="s">
        <v>2229</v>
      </c>
      <c r="V680" s="12">
        <v>41184</v>
      </c>
      <c r="W680" t="s">
        <v>2543</v>
      </c>
      <c r="X680" t="s">
        <v>237</v>
      </c>
      <c r="Y680" t="s">
        <v>2544</v>
      </c>
      <c r="Z680" t="s">
        <v>668</v>
      </c>
      <c r="AA680" t="s">
        <v>2545</v>
      </c>
      <c r="AB680" t="s">
        <v>2531</v>
      </c>
      <c r="AC680">
        <v>41184</v>
      </c>
    </row>
    <row r="681" spans="1:29">
      <c r="A681" s="2">
        <v>5</v>
      </c>
      <c r="B681" s="3" t="s">
        <v>179</v>
      </c>
      <c r="C681" s="3">
        <v>312220.46999999997</v>
      </c>
      <c r="D681" s="3">
        <v>0</v>
      </c>
      <c r="E681" s="3">
        <v>57.75</v>
      </c>
      <c r="F681" s="3">
        <v>3.5550000000000002</v>
      </c>
      <c r="G681" s="3">
        <v>221.2224243</v>
      </c>
      <c r="H681" s="3">
        <v>5.9429999999999996</v>
      </c>
      <c r="K681" t="str">
        <v>5</v>
      </c>
      <c r="L681" t="str">
        <v>24-02-2012</v>
      </c>
      <c r="M681" t="str">
        <v>312220.47</v>
      </c>
      <c r="N681" t="str">
        <v>0</v>
      </c>
      <c r="O681" t="str">
        <v>57.75</v>
      </c>
      <c r="P681" t="str">
        <v>3.555</v>
      </c>
      <c r="Q681" t="str">
        <v>221.2224243</v>
      </c>
      <c r="R681" t="str">
        <v>5.943</v>
      </c>
      <c r="U681" t="s">
        <v>2229</v>
      </c>
      <c r="V681" s="12" t="s">
        <v>177</v>
      </c>
      <c r="W681" t="s">
        <v>2546</v>
      </c>
      <c r="X681" t="s">
        <v>239</v>
      </c>
      <c r="Y681" t="s">
        <v>2547</v>
      </c>
      <c r="Z681" t="s">
        <v>672</v>
      </c>
      <c r="AA681" t="s">
        <v>2548</v>
      </c>
      <c r="AB681" t="s">
        <v>2531</v>
      </c>
      <c r="AC681" t="s">
        <v>177</v>
      </c>
    </row>
    <row r="682" spans="1:29">
      <c r="A682" s="2">
        <v>5</v>
      </c>
      <c r="B682" s="4">
        <v>40942</v>
      </c>
      <c r="C682" s="3">
        <v>359206.21</v>
      </c>
      <c r="D682" s="3">
        <v>0</v>
      </c>
      <c r="E682" s="3">
        <v>60.66</v>
      </c>
      <c r="F682" s="3">
        <v>3.63</v>
      </c>
      <c r="G682" s="3">
        <v>221.43421459999999</v>
      </c>
      <c r="H682" s="3">
        <v>5.9429999999999996</v>
      </c>
      <c r="K682" t="str">
        <v>5</v>
      </c>
      <c r="L682" t="str">
        <v>40942</v>
      </c>
      <c r="M682" t="str">
        <v>359206.21</v>
      </c>
      <c r="N682" t="str">
        <v>0</v>
      </c>
      <c r="O682" t="str">
        <v>60.66</v>
      </c>
      <c r="P682" t="str">
        <v>3.63</v>
      </c>
      <c r="Q682" t="str">
        <v>221.4342146</v>
      </c>
      <c r="R682" t="str">
        <v>5.943</v>
      </c>
      <c r="U682" t="s">
        <v>2229</v>
      </c>
      <c r="V682" s="12" t="s">
        <v>179</v>
      </c>
      <c r="W682" t="s">
        <v>2549</v>
      </c>
      <c r="X682" t="s">
        <v>239</v>
      </c>
      <c r="Y682" t="s">
        <v>2550</v>
      </c>
      <c r="Z682" t="s">
        <v>676</v>
      </c>
      <c r="AA682" t="s">
        <v>2551</v>
      </c>
      <c r="AB682" t="s">
        <v>2531</v>
      </c>
      <c r="AC682" t="s">
        <v>179</v>
      </c>
    </row>
    <row r="683" spans="1:29">
      <c r="A683" s="2">
        <v>5</v>
      </c>
      <c r="B683" s="4">
        <v>41155</v>
      </c>
      <c r="C683" s="3">
        <v>347295.6</v>
      </c>
      <c r="D683" s="3">
        <v>0</v>
      </c>
      <c r="E683" s="3">
        <v>57.69</v>
      </c>
      <c r="F683" s="3">
        <v>3.669</v>
      </c>
      <c r="G683" s="3">
        <v>221.64600479999999</v>
      </c>
      <c r="H683" s="3">
        <v>5.9429999999999996</v>
      </c>
      <c r="K683" t="str">
        <v>5</v>
      </c>
      <c r="L683" t="str">
        <v>41155</v>
      </c>
      <c r="M683" t="str">
        <v>347295.6</v>
      </c>
      <c r="N683" t="str">
        <v>0</v>
      </c>
      <c r="O683" t="str">
        <v>57.69</v>
      </c>
      <c r="P683" t="str">
        <v>3.669</v>
      </c>
      <c r="Q683" t="str">
        <v>221.6460048</v>
      </c>
      <c r="R683" t="str">
        <v>5.943</v>
      </c>
      <c r="U683" t="s">
        <v>2229</v>
      </c>
      <c r="V683" s="12">
        <v>40942</v>
      </c>
      <c r="W683" t="s">
        <v>2552</v>
      </c>
      <c r="X683" t="s">
        <v>239</v>
      </c>
      <c r="Y683" t="s">
        <v>2553</v>
      </c>
      <c r="Z683" t="s">
        <v>680</v>
      </c>
      <c r="AA683" t="s">
        <v>2554</v>
      </c>
      <c r="AB683" t="s">
        <v>2531</v>
      </c>
      <c r="AC683">
        <v>40942</v>
      </c>
    </row>
    <row r="684" spans="1:29">
      <c r="A684" s="2">
        <v>5</v>
      </c>
      <c r="B684" s="3" t="s">
        <v>183</v>
      </c>
      <c r="C684" s="3">
        <v>339392.54</v>
      </c>
      <c r="D684" s="3">
        <v>0</v>
      </c>
      <c r="E684" s="3">
        <v>63.55</v>
      </c>
      <c r="F684" s="3">
        <v>3.734</v>
      </c>
      <c r="G684" s="3">
        <v>221.79897130000001</v>
      </c>
      <c r="H684" s="3">
        <v>5.9429999999999996</v>
      </c>
      <c r="K684" t="str">
        <v>5</v>
      </c>
      <c r="L684" t="str">
        <v>16-03-2012</v>
      </c>
      <c r="M684" t="str">
        <v>339392.54</v>
      </c>
      <c r="N684" t="str">
        <v>0</v>
      </c>
      <c r="O684" t="str">
        <v>63.55</v>
      </c>
      <c r="P684" t="str">
        <v>3.734</v>
      </c>
      <c r="Q684" t="str">
        <v>221.7989713</v>
      </c>
      <c r="R684" t="str">
        <v>5.943</v>
      </c>
      <c r="U684" t="s">
        <v>2229</v>
      </c>
      <c r="V684" s="12">
        <v>41155</v>
      </c>
      <c r="W684" t="s">
        <v>2555</v>
      </c>
      <c r="X684" t="s">
        <v>239</v>
      </c>
      <c r="Y684" t="s">
        <v>2556</v>
      </c>
      <c r="Z684" t="s">
        <v>684</v>
      </c>
      <c r="AA684" t="s">
        <v>2557</v>
      </c>
      <c r="AB684" t="s">
        <v>2531</v>
      </c>
      <c r="AC684">
        <v>41155</v>
      </c>
    </row>
    <row r="685" spans="1:29">
      <c r="A685" s="2">
        <v>5</v>
      </c>
      <c r="B685" s="3" t="s">
        <v>185</v>
      </c>
      <c r="C685" s="3">
        <v>321299.99</v>
      </c>
      <c r="D685" s="3">
        <v>0</v>
      </c>
      <c r="E685" s="3">
        <v>64.44</v>
      </c>
      <c r="F685" s="3">
        <v>3.7869999999999999</v>
      </c>
      <c r="G685" s="3">
        <v>221.8735063</v>
      </c>
      <c r="H685" s="3">
        <v>5.9429999999999996</v>
      </c>
      <c r="K685" t="str">
        <v>5</v>
      </c>
      <c r="L685" t="str">
        <v>23-03-2012</v>
      </c>
      <c r="M685" t="str">
        <v>321299.99</v>
      </c>
      <c r="N685" t="str">
        <v>0</v>
      </c>
      <c r="O685" t="str">
        <v>64.44</v>
      </c>
      <c r="P685" t="str">
        <v>3.787</v>
      </c>
      <c r="Q685" t="str">
        <v>221.8735063</v>
      </c>
      <c r="R685" t="str">
        <v>5.943</v>
      </c>
      <c r="U685" t="s">
        <v>2229</v>
      </c>
      <c r="V685" s="12" t="s">
        <v>183</v>
      </c>
      <c r="W685" t="s">
        <v>2558</v>
      </c>
      <c r="X685" t="s">
        <v>239</v>
      </c>
      <c r="Y685" t="s">
        <v>2559</v>
      </c>
      <c r="Z685" t="s">
        <v>688</v>
      </c>
      <c r="AA685" t="s">
        <v>2560</v>
      </c>
      <c r="AB685" t="s">
        <v>2531</v>
      </c>
      <c r="AC685" t="s">
        <v>183</v>
      </c>
    </row>
    <row r="686" spans="1:29">
      <c r="A686" s="2">
        <v>5</v>
      </c>
      <c r="B686" s="3" t="s">
        <v>187</v>
      </c>
      <c r="C686" s="3">
        <v>331318.73</v>
      </c>
      <c r="D686" s="3">
        <v>0</v>
      </c>
      <c r="E686" s="3">
        <v>67.760000000000005</v>
      </c>
      <c r="F686" s="3">
        <v>3.8450000000000002</v>
      </c>
      <c r="G686" s="3">
        <v>221.94804120000001</v>
      </c>
      <c r="H686" s="3">
        <v>5.9429999999999996</v>
      </c>
      <c r="K686" t="str">
        <v>5</v>
      </c>
      <c r="L686" t="str">
        <v>30-03-2012</v>
      </c>
      <c r="M686" t="str">
        <v>331318.73</v>
      </c>
      <c r="N686" t="str">
        <v>0</v>
      </c>
      <c r="O686" t="str">
        <v>67.76</v>
      </c>
      <c r="P686" t="str">
        <v>3.845</v>
      </c>
      <c r="Q686" t="str">
        <v>221.9480412</v>
      </c>
      <c r="R686" t="str">
        <v>5.943</v>
      </c>
      <c r="U686" t="s">
        <v>2229</v>
      </c>
      <c r="V686" s="12" t="s">
        <v>185</v>
      </c>
      <c r="W686" t="s">
        <v>2561</v>
      </c>
      <c r="X686" t="s">
        <v>239</v>
      </c>
      <c r="Y686" t="s">
        <v>2562</v>
      </c>
      <c r="Z686" t="s">
        <v>692</v>
      </c>
      <c r="AA686" t="s">
        <v>2563</v>
      </c>
      <c r="AB686" t="s">
        <v>2531</v>
      </c>
      <c r="AC686" t="s">
        <v>185</v>
      </c>
    </row>
    <row r="687" spans="1:29">
      <c r="A687" s="2">
        <v>5</v>
      </c>
      <c r="B687" s="4">
        <v>41064</v>
      </c>
      <c r="C687" s="3">
        <v>402985.7</v>
      </c>
      <c r="D687" s="3">
        <v>0</v>
      </c>
      <c r="E687" s="3">
        <v>70.400000000000006</v>
      </c>
      <c r="F687" s="3">
        <v>3.891</v>
      </c>
      <c r="G687" s="3">
        <v>222.0225762</v>
      </c>
      <c r="H687" s="3">
        <v>5.8010000000000002</v>
      </c>
      <c r="K687" t="str">
        <v>5</v>
      </c>
      <c r="L687" t="str">
        <v>41064</v>
      </c>
      <c r="M687" t="str">
        <v>402985.7</v>
      </c>
      <c r="N687" t="str">
        <v>0</v>
      </c>
      <c r="O687" t="str">
        <v>70.4</v>
      </c>
      <c r="P687" t="str">
        <v>3.891</v>
      </c>
      <c r="Q687" t="str">
        <v>222.0225762</v>
      </c>
      <c r="R687" t="str">
        <v>5.801</v>
      </c>
      <c r="U687" t="s">
        <v>2229</v>
      </c>
      <c r="V687" s="12" t="s">
        <v>187</v>
      </c>
      <c r="W687" t="s">
        <v>2564</v>
      </c>
      <c r="X687" t="s">
        <v>239</v>
      </c>
      <c r="Y687" t="s">
        <v>2565</v>
      </c>
      <c r="Z687" t="s">
        <v>696</v>
      </c>
      <c r="AA687" t="s">
        <v>2566</v>
      </c>
      <c r="AB687" t="s">
        <v>2531</v>
      </c>
      <c r="AC687" t="s">
        <v>187</v>
      </c>
    </row>
    <row r="688" spans="1:29">
      <c r="A688" s="2">
        <v>5</v>
      </c>
      <c r="B688" s="3" t="s">
        <v>190</v>
      </c>
      <c r="C688" s="3">
        <v>351832.03</v>
      </c>
      <c r="D688" s="3">
        <v>0</v>
      </c>
      <c r="E688" s="3">
        <v>70.56</v>
      </c>
      <c r="F688" s="3">
        <v>3.891</v>
      </c>
      <c r="G688" s="3">
        <v>222.09711110000001</v>
      </c>
      <c r="H688" s="3">
        <v>5.8010000000000002</v>
      </c>
      <c r="K688" t="str">
        <v>5</v>
      </c>
      <c r="L688" t="str">
        <v>13-04-2012</v>
      </c>
      <c r="M688" t="str">
        <v>351832.03</v>
      </c>
      <c r="N688" t="str">
        <v>0</v>
      </c>
      <c r="O688" t="str">
        <v>70.56</v>
      </c>
      <c r="P688" t="str">
        <v>3.891</v>
      </c>
      <c r="Q688" t="str">
        <v>222.0971111</v>
      </c>
      <c r="R688" t="str">
        <v>5.801</v>
      </c>
      <c r="U688" t="s">
        <v>2229</v>
      </c>
      <c r="V688" s="12">
        <v>41064</v>
      </c>
      <c r="W688" t="s">
        <v>2567</v>
      </c>
      <c r="X688" t="s">
        <v>239</v>
      </c>
      <c r="Y688" t="s">
        <v>2568</v>
      </c>
      <c r="Z688" t="s">
        <v>700</v>
      </c>
      <c r="AA688" t="s">
        <v>2569</v>
      </c>
      <c r="AB688" t="s">
        <v>2570</v>
      </c>
      <c r="AC688">
        <v>41064</v>
      </c>
    </row>
    <row r="689" spans="1:29">
      <c r="A689" s="2">
        <v>5</v>
      </c>
      <c r="B689" s="3" t="s">
        <v>192</v>
      </c>
      <c r="C689" s="3">
        <v>330063.06</v>
      </c>
      <c r="D689" s="3">
        <v>0</v>
      </c>
      <c r="E689" s="3">
        <v>67.33</v>
      </c>
      <c r="F689" s="3">
        <v>3.8769999999999998</v>
      </c>
      <c r="G689" s="3">
        <v>222.15123149999999</v>
      </c>
      <c r="H689" s="3">
        <v>5.8010000000000002</v>
      </c>
      <c r="K689" t="str">
        <v>5</v>
      </c>
      <c r="L689" t="str">
        <v>20-04-2012</v>
      </c>
      <c r="M689" t="str">
        <v>330063.06</v>
      </c>
      <c r="N689" t="str">
        <v>0</v>
      </c>
      <c r="O689" t="str">
        <v>67.33</v>
      </c>
      <c r="P689" t="str">
        <v>3.877</v>
      </c>
      <c r="Q689" t="str">
        <v>222.1512315</v>
      </c>
      <c r="R689" t="str">
        <v>5.801</v>
      </c>
      <c r="U689" t="s">
        <v>2229</v>
      </c>
      <c r="V689" s="12" t="s">
        <v>190</v>
      </c>
      <c r="W689" t="s">
        <v>2571</v>
      </c>
      <c r="X689" t="s">
        <v>239</v>
      </c>
      <c r="Y689" t="s">
        <v>2572</v>
      </c>
      <c r="Z689" t="s">
        <v>700</v>
      </c>
      <c r="AA689" t="s">
        <v>2573</v>
      </c>
      <c r="AB689" t="s">
        <v>2570</v>
      </c>
      <c r="AC689" t="s">
        <v>190</v>
      </c>
    </row>
    <row r="690" spans="1:29">
      <c r="A690" s="2">
        <v>5</v>
      </c>
      <c r="B690" s="3" t="s">
        <v>194</v>
      </c>
      <c r="C690" s="3">
        <v>324839.74</v>
      </c>
      <c r="D690" s="3">
        <v>0</v>
      </c>
      <c r="E690" s="3">
        <v>68.959999999999994</v>
      </c>
      <c r="F690" s="3">
        <v>3.8140000000000001</v>
      </c>
      <c r="G690" s="3">
        <v>222.20535190000001</v>
      </c>
      <c r="H690" s="3">
        <v>5.8010000000000002</v>
      </c>
      <c r="K690" t="str">
        <v>5</v>
      </c>
      <c r="L690" t="str">
        <v>27-04-2012</v>
      </c>
      <c r="M690" t="str">
        <v>324839.74</v>
      </c>
      <c r="N690" t="str">
        <v>0</v>
      </c>
      <c r="O690" t="str">
        <v>68.96</v>
      </c>
      <c r="P690" t="str">
        <v>3.814</v>
      </c>
      <c r="Q690" t="str">
        <v>222.2053519</v>
      </c>
      <c r="R690" t="str">
        <v>5.801</v>
      </c>
      <c r="U690" t="s">
        <v>2229</v>
      </c>
      <c r="V690" s="12" t="s">
        <v>192</v>
      </c>
      <c r="W690" t="s">
        <v>2574</v>
      </c>
      <c r="X690" t="s">
        <v>239</v>
      </c>
      <c r="Y690" t="s">
        <v>2575</v>
      </c>
      <c r="Z690" t="s">
        <v>708</v>
      </c>
      <c r="AA690" t="s">
        <v>2576</v>
      </c>
      <c r="AB690" t="s">
        <v>2570</v>
      </c>
      <c r="AC690" t="s">
        <v>192</v>
      </c>
    </row>
    <row r="691" spans="1:29">
      <c r="A691" s="2">
        <v>5</v>
      </c>
      <c r="B691" s="4">
        <v>41004</v>
      </c>
      <c r="C691" s="3">
        <v>360932.69</v>
      </c>
      <c r="D691" s="3">
        <v>0</v>
      </c>
      <c r="E691" s="3">
        <v>77.099999999999994</v>
      </c>
      <c r="F691" s="3">
        <v>3.7490000000000001</v>
      </c>
      <c r="G691" s="3">
        <v>222.2594722</v>
      </c>
      <c r="H691" s="3">
        <v>5.8010000000000002</v>
      </c>
      <c r="K691" t="str">
        <v>5</v>
      </c>
      <c r="L691" t="str">
        <v>41004</v>
      </c>
      <c r="M691" t="str">
        <v>360932.69</v>
      </c>
      <c r="N691" t="str">
        <v>0</v>
      </c>
      <c r="O691" t="str">
        <v>77.1</v>
      </c>
      <c r="P691" t="str">
        <v>3.749</v>
      </c>
      <c r="Q691" t="str">
        <v>222.2594722</v>
      </c>
      <c r="R691" t="str">
        <v>5.801</v>
      </c>
      <c r="U691" t="s">
        <v>2229</v>
      </c>
      <c r="V691" s="12" t="s">
        <v>194</v>
      </c>
      <c r="W691" t="s">
        <v>2577</v>
      </c>
      <c r="X691" t="s">
        <v>239</v>
      </c>
      <c r="Y691" t="s">
        <v>2578</v>
      </c>
      <c r="Z691" t="s">
        <v>712</v>
      </c>
      <c r="AA691" t="s">
        <v>2579</v>
      </c>
      <c r="AB691" t="s">
        <v>2570</v>
      </c>
      <c r="AC691" t="s">
        <v>194</v>
      </c>
    </row>
    <row r="692" spans="1:29">
      <c r="A692" s="2">
        <v>5</v>
      </c>
      <c r="B692" s="4">
        <v>41218</v>
      </c>
      <c r="C692" s="3">
        <v>333870.52</v>
      </c>
      <c r="D692" s="3">
        <v>0</v>
      </c>
      <c r="E692" s="3">
        <v>73.45</v>
      </c>
      <c r="F692" s="3">
        <v>3.6880000000000002</v>
      </c>
      <c r="G692" s="3">
        <v>222.31359259999999</v>
      </c>
      <c r="H692" s="3">
        <v>5.8010000000000002</v>
      </c>
      <c r="K692" t="str">
        <v>5</v>
      </c>
      <c r="L692" t="str">
        <v>41218</v>
      </c>
      <c r="M692" t="str">
        <v>333870.52</v>
      </c>
      <c r="N692" t="str">
        <v>0</v>
      </c>
      <c r="O692" t="str">
        <v>73.45</v>
      </c>
      <c r="P692" t="str">
        <v>3.688</v>
      </c>
      <c r="Q692" t="str">
        <v>222.3135926</v>
      </c>
      <c r="R692" t="str">
        <v>5.801</v>
      </c>
      <c r="U692" t="s">
        <v>2229</v>
      </c>
      <c r="V692" s="12">
        <v>41004</v>
      </c>
      <c r="W692" t="s">
        <v>2580</v>
      </c>
      <c r="X692" t="s">
        <v>239</v>
      </c>
      <c r="Y692" t="s">
        <v>2581</v>
      </c>
      <c r="Z692" t="s">
        <v>716</v>
      </c>
      <c r="AA692" t="s">
        <v>2582</v>
      </c>
      <c r="AB692" t="s">
        <v>2570</v>
      </c>
      <c r="AC692">
        <v>41004</v>
      </c>
    </row>
    <row r="693" spans="1:29">
      <c r="A693" s="2">
        <v>5</v>
      </c>
      <c r="B693" s="3" t="s">
        <v>198</v>
      </c>
      <c r="C693" s="3">
        <v>336189.66</v>
      </c>
      <c r="D693" s="3">
        <v>0</v>
      </c>
      <c r="E693" s="3">
        <v>70.45</v>
      </c>
      <c r="F693" s="3">
        <v>3.63</v>
      </c>
      <c r="G693" s="3">
        <v>222.330443</v>
      </c>
      <c r="H693" s="3">
        <v>5.8010000000000002</v>
      </c>
      <c r="K693" t="str">
        <v>5</v>
      </c>
      <c r="L693" t="str">
        <v>18-05-2012</v>
      </c>
      <c r="M693" t="str">
        <v>336189.66</v>
      </c>
      <c r="N693" t="str">
        <v>0</v>
      </c>
      <c r="O693" t="str">
        <v>70.45</v>
      </c>
      <c r="P693" t="str">
        <v>3.63</v>
      </c>
      <c r="Q693" t="str">
        <v>222.330443</v>
      </c>
      <c r="R693" t="str">
        <v>5.801</v>
      </c>
      <c r="U693" t="s">
        <v>2229</v>
      </c>
      <c r="V693" s="12">
        <v>41218</v>
      </c>
      <c r="W693" t="s">
        <v>2583</v>
      </c>
      <c r="X693" t="s">
        <v>239</v>
      </c>
      <c r="Y693" t="s">
        <v>2584</v>
      </c>
      <c r="Z693" t="s">
        <v>720</v>
      </c>
      <c r="AA693" t="s">
        <v>2585</v>
      </c>
      <c r="AB693" t="s">
        <v>2570</v>
      </c>
      <c r="AC693">
        <v>41218</v>
      </c>
    </row>
    <row r="694" spans="1:29">
      <c r="A694" s="2">
        <v>5</v>
      </c>
      <c r="B694" s="3" t="s">
        <v>200</v>
      </c>
      <c r="C694" s="3">
        <v>341994.48</v>
      </c>
      <c r="D694" s="3">
        <v>0</v>
      </c>
      <c r="E694" s="3">
        <v>78.23</v>
      </c>
      <c r="F694" s="3">
        <v>3.5609999999999999</v>
      </c>
      <c r="G694" s="3">
        <v>222.3323853</v>
      </c>
      <c r="H694" s="3">
        <v>5.8010000000000002</v>
      </c>
      <c r="K694" t="str">
        <v>5</v>
      </c>
      <c r="L694" t="str">
        <v>25-05-2012</v>
      </c>
      <c r="M694" t="str">
        <v>341994.48</v>
      </c>
      <c r="N694" t="str">
        <v>0</v>
      </c>
      <c r="O694" t="str">
        <v>78.23</v>
      </c>
      <c r="P694" t="str">
        <v>3.561</v>
      </c>
      <c r="Q694" t="str">
        <v>222.3323853</v>
      </c>
      <c r="R694" t="str">
        <v>5.801</v>
      </c>
      <c r="U694" t="s">
        <v>2229</v>
      </c>
      <c r="V694" s="12" t="s">
        <v>198</v>
      </c>
      <c r="W694" t="s">
        <v>2586</v>
      </c>
      <c r="X694" t="s">
        <v>239</v>
      </c>
      <c r="Y694" t="s">
        <v>2587</v>
      </c>
      <c r="Z694" t="s">
        <v>680</v>
      </c>
      <c r="AA694" t="s">
        <v>2588</v>
      </c>
      <c r="AB694" t="s">
        <v>2570</v>
      </c>
      <c r="AC694" t="s">
        <v>198</v>
      </c>
    </row>
    <row r="695" spans="1:29">
      <c r="A695" s="2">
        <v>5</v>
      </c>
      <c r="B695" s="4">
        <v>40914</v>
      </c>
      <c r="C695" s="3">
        <v>359867.8</v>
      </c>
      <c r="D695" s="3">
        <v>0</v>
      </c>
      <c r="E695" s="3">
        <v>79.72</v>
      </c>
      <c r="F695" s="3">
        <v>3.5009999999999999</v>
      </c>
      <c r="G695" s="3">
        <v>222.33432769999999</v>
      </c>
      <c r="H695" s="3">
        <v>5.8010000000000002</v>
      </c>
      <c r="K695" t="str">
        <v>5</v>
      </c>
      <c r="L695" t="str">
        <v>40914</v>
      </c>
      <c r="M695" t="str">
        <v>359867.8</v>
      </c>
      <c r="N695" t="str">
        <v>0</v>
      </c>
      <c r="O695" t="str">
        <v>79.72</v>
      </c>
      <c r="P695" t="str">
        <v>3.501</v>
      </c>
      <c r="Q695" t="str">
        <v>222.3343277</v>
      </c>
      <c r="R695" t="str">
        <v>5.801</v>
      </c>
      <c r="U695" t="s">
        <v>2229</v>
      </c>
      <c r="V695" s="12" t="s">
        <v>200</v>
      </c>
      <c r="W695" t="s">
        <v>2589</v>
      </c>
      <c r="X695" t="s">
        <v>239</v>
      </c>
      <c r="Y695" t="s">
        <v>2590</v>
      </c>
      <c r="Z695" t="s">
        <v>727</v>
      </c>
      <c r="AA695" t="s">
        <v>2591</v>
      </c>
      <c r="AB695" t="s">
        <v>2570</v>
      </c>
      <c r="AC695" t="s">
        <v>200</v>
      </c>
    </row>
    <row r="696" spans="1:29">
      <c r="A696" s="2">
        <v>5</v>
      </c>
      <c r="B696" s="4">
        <v>41127</v>
      </c>
      <c r="C696" s="3">
        <v>341704.59</v>
      </c>
      <c r="D696" s="3">
        <v>0</v>
      </c>
      <c r="E696" s="3">
        <v>81.02</v>
      </c>
      <c r="F696" s="3">
        <v>3.452</v>
      </c>
      <c r="G696" s="3">
        <v>222.33627000000001</v>
      </c>
      <c r="H696" s="3">
        <v>5.8010000000000002</v>
      </c>
      <c r="K696" t="str">
        <v>5</v>
      </c>
      <c r="L696" t="str">
        <v>41127</v>
      </c>
      <c r="M696" t="str">
        <v>341704.59</v>
      </c>
      <c r="N696" t="str">
        <v>0</v>
      </c>
      <c r="O696" t="str">
        <v>81.02</v>
      </c>
      <c r="P696" t="str">
        <v>3.452</v>
      </c>
      <c r="Q696" t="str">
        <v>222.33627</v>
      </c>
      <c r="R696" t="str">
        <v>5.801</v>
      </c>
      <c r="U696" t="s">
        <v>2229</v>
      </c>
      <c r="V696" s="12">
        <v>40914</v>
      </c>
      <c r="W696" t="s">
        <v>2592</v>
      </c>
      <c r="X696" t="s">
        <v>239</v>
      </c>
      <c r="Y696" t="s">
        <v>2593</v>
      </c>
      <c r="Z696" t="s">
        <v>731</v>
      </c>
      <c r="AA696" t="s">
        <v>2594</v>
      </c>
      <c r="AB696" t="s">
        <v>2570</v>
      </c>
      <c r="AC696">
        <v>40914</v>
      </c>
    </row>
    <row r="697" spans="1:29">
      <c r="A697" s="2">
        <v>5</v>
      </c>
      <c r="B697" s="3" t="s">
        <v>204</v>
      </c>
      <c r="C697" s="3">
        <v>327383.64</v>
      </c>
      <c r="D697" s="3">
        <v>0</v>
      </c>
      <c r="E697" s="3">
        <v>81.64</v>
      </c>
      <c r="F697" s="3">
        <v>3.3929999999999998</v>
      </c>
      <c r="G697" s="3">
        <v>222.34929009999999</v>
      </c>
      <c r="H697" s="3">
        <v>5.8010000000000002</v>
      </c>
      <c r="K697" t="str">
        <v>5</v>
      </c>
      <c r="L697" t="str">
        <v>15-06-2012</v>
      </c>
      <c r="M697" t="str">
        <v>327383.64</v>
      </c>
      <c r="N697" t="str">
        <v>0</v>
      </c>
      <c r="O697" t="str">
        <v>81.64</v>
      </c>
      <c r="P697" t="str">
        <v>3.393</v>
      </c>
      <c r="Q697" t="str">
        <v>222.3492901</v>
      </c>
      <c r="R697" t="str">
        <v>5.801</v>
      </c>
      <c r="U697" t="s">
        <v>2229</v>
      </c>
      <c r="V697" s="12">
        <v>41127</v>
      </c>
      <c r="W697" t="s">
        <v>2595</v>
      </c>
      <c r="X697" t="s">
        <v>239</v>
      </c>
      <c r="Y697" t="s">
        <v>2596</v>
      </c>
      <c r="Z697" t="s">
        <v>735</v>
      </c>
      <c r="AA697" t="s">
        <v>2597</v>
      </c>
      <c r="AB697" t="s">
        <v>2570</v>
      </c>
      <c r="AC697">
        <v>41127</v>
      </c>
    </row>
    <row r="698" spans="1:29">
      <c r="A698" s="2">
        <v>5</v>
      </c>
      <c r="B698" s="3" t="s">
        <v>206</v>
      </c>
      <c r="C698" s="3">
        <v>325041.68</v>
      </c>
      <c r="D698" s="3">
        <v>0</v>
      </c>
      <c r="E698" s="3">
        <v>80.569999999999993</v>
      </c>
      <c r="F698" s="3">
        <v>3.3460000000000001</v>
      </c>
      <c r="G698" s="3">
        <v>222.3900046</v>
      </c>
      <c r="H698" s="3">
        <v>5.8010000000000002</v>
      </c>
      <c r="K698" t="str">
        <v>5</v>
      </c>
      <c r="L698" t="str">
        <v>22-06-2012</v>
      </c>
      <c r="M698" t="str">
        <v>325041.68</v>
      </c>
      <c r="N698" t="str">
        <v>0</v>
      </c>
      <c r="O698" t="str">
        <v>80.57</v>
      </c>
      <c r="P698" t="str">
        <v>3.346</v>
      </c>
      <c r="Q698" t="str">
        <v>222.3900046</v>
      </c>
      <c r="R698" t="str">
        <v>5.801</v>
      </c>
      <c r="U698" t="s">
        <v>2229</v>
      </c>
      <c r="V698" s="12" t="s">
        <v>204</v>
      </c>
      <c r="W698" t="s">
        <v>2598</v>
      </c>
      <c r="X698" t="s">
        <v>239</v>
      </c>
      <c r="Y698" t="s">
        <v>2599</v>
      </c>
      <c r="Z698" t="s">
        <v>739</v>
      </c>
      <c r="AA698" t="s">
        <v>2600</v>
      </c>
      <c r="AB698" t="s">
        <v>2570</v>
      </c>
      <c r="AC698" t="s">
        <v>204</v>
      </c>
    </row>
    <row r="699" spans="1:29">
      <c r="A699" s="2">
        <v>5</v>
      </c>
      <c r="B699" s="3" t="s">
        <v>208</v>
      </c>
      <c r="C699" s="3">
        <v>329658.09999999998</v>
      </c>
      <c r="D699" s="3">
        <v>0</v>
      </c>
      <c r="E699" s="3">
        <v>87.08</v>
      </c>
      <c r="F699" s="3">
        <v>3.286</v>
      </c>
      <c r="G699" s="3">
        <v>222.4307191</v>
      </c>
      <c r="H699" s="3">
        <v>5.8010000000000002</v>
      </c>
      <c r="K699" t="str">
        <v>5</v>
      </c>
      <c r="L699" t="str">
        <v>29-06-2012</v>
      </c>
      <c r="M699" t="str">
        <v>329658.1</v>
      </c>
      <c r="N699" t="str">
        <v>0</v>
      </c>
      <c r="O699" t="str">
        <v>87.08</v>
      </c>
      <c r="P699" t="str">
        <v>3.286</v>
      </c>
      <c r="Q699" t="str">
        <v>222.4307191</v>
      </c>
      <c r="R699" t="str">
        <v>5.801</v>
      </c>
      <c r="U699" t="s">
        <v>2229</v>
      </c>
      <c r="V699" s="12" t="s">
        <v>206</v>
      </c>
      <c r="W699" t="s">
        <v>2601</v>
      </c>
      <c r="X699" t="s">
        <v>239</v>
      </c>
      <c r="Y699" t="s">
        <v>2602</v>
      </c>
      <c r="Z699" t="s">
        <v>743</v>
      </c>
      <c r="AA699" t="s">
        <v>2603</v>
      </c>
      <c r="AB699" t="s">
        <v>2570</v>
      </c>
      <c r="AC699" t="s">
        <v>206</v>
      </c>
    </row>
    <row r="700" spans="1:29">
      <c r="A700" s="2">
        <v>5</v>
      </c>
      <c r="B700" s="4">
        <v>41067</v>
      </c>
      <c r="C700" s="3">
        <v>341214.43</v>
      </c>
      <c r="D700" s="3">
        <v>0</v>
      </c>
      <c r="E700" s="3">
        <v>82.35</v>
      </c>
      <c r="F700" s="3">
        <v>3.2269999999999999</v>
      </c>
      <c r="G700" s="3">
        <v>222.47143360000001</v>
      </c>
      <c r="H700" s="3">
        <v>5.6029999999999998</v>
      </c>
      <c r="K700" t="str">
        <v>5</v>
      </c>
      <c r="L700" t="str">
        <v>41067</v>
      </c>
      <c r="M700" t="str">
        <v>341214.43</v>
      </c>
      <c r="N700" t="str">
        <v>0</v>
      </c>
      <c r="O700" t="str">
        <v>82.35</v>
      </c>
      <c r="P700" t="str">
        <v>3.227</v>
      </c>
      <c r="Q700" t="str">
        <v>222.4714336</v>
      </c>
      <c r="R700" t="str">
        <v>5.603</v>
      </c>
      <c r="U700" t="s">
        <v>2229</v>
      </c>
      <c r="V700" s="12" t="s">
        <v>208</v>
      </c>
      <c r="W700" t="s">
        <v>2604</v>
      </c>
      <c r="X700" t="s">
        <v>239</v>
      </c>
      <c r="Y700" t="s">
        <v>2605</v>
      </c>
      <c r="Z700" t="s">
        <v>747</v>
      </c>
      <c r="AA700" t="s">
        <v>2606</v>
      </c>
      <c r="AB700" t="s">
        <v>2570</v>
      </c>
      <c r="AC700" t="s">
        <v>208</v>
      </c>
    </row>
    <row r="701" spans="1:29">
      <c r="A701" s="2">
        <v>5</v>
      </c>
      <c r="B701" s="3" t="s">
        <v>211</v>
      </c>
      <c r="C701" s="3">
        <v>316203.64</v>
      </c>
      <c r="D701" s="3">
        <v>0</v>
      </c>
      <c r="E701" s="3">
        <v>80.78</v>
      </c>
      <c r="F701" s="3">
        <v>3.2559999999999998</v>
      </c>
      <c r="G701" s="3">
        <v>222.51214809999999</v>
      </c>
      <c r="H701" s="3">
        <v>5.6029999999999998</v>
      </c>
      <c r="K701" t="str">
        <v>5</v>
      </c>
      <c r="L701" t="str">
        <v>13-07-2012</v>
      </c>
      <c r="M701" t="str">
        <v>316203.64</v>
      </c>
      <c r="N701" t="str">
        <v>0</v>
      </c>
      <c r="O701" t="str">
        <v>80.78</v>
      </c>
      <c r="P701" t="str">
        <v>3.256</v>
      </c>
      <c r="Q701" t="str">
        <v>222.5121481</v>
      </c>
      <c r="R701" t="str">
        <v>5.603</v>
      </c>
      <c r="U701" t="s">
        <v>2229</v>
      </c>
      <c r="V701" s="12">
        <v>41067</v>
      </c>
      <c r="W701" t="s">
        <v>2607</v>
      </c>
      <c r="X701" t="s">
        <v>239</v>
      </c>
      <c r="Y701" t="s">
        <v>2608</v>
      </c>
      <c r="Z701" t="s">
        <v>751</v>
      </c>
      <c r="AA701" t="s">
        <v>2609</v>
      </c>
      <c r="AB701" t="s">
        <v>2610</v>
      </c>
      <c r="AC701">
        <v>41067</v>
      </c>
    </row>
    <row r="702" spans="1:29">
      <c r="A702" s="2">
        <v>5</v>
      </c>
      <c r="B702" s="3" t="s">
        <v>213</v>
      </c>
      <c r="C702" s="3">
        <v>321205.12</v>
      </c>
      <c r="D702" s="3">
        <v>0</v>
      </c>
      <c r="E702" s="3">
        <v>81.05</v>
      </c>
      <c r="F702" s="3">
        <v>3.3109999999999999</v>
      </c>
      <c r="G702" s="3">
        <v>222.52093579999999</v>
      </c>
      <c r="H702" s="3">
        <v>5.6029999999999998</v>
      </c>
      <c r="K702" t="str">
        <v>5</v>
      </c>
      <c r="L702" t="str">
        <v>20-07-2012</v>
      </c>
      <c r="M702" t="str">
        <v>321205.12</v>
      </c>
      <c r="N702" t="str">
        <v>0</v>
      </c>
      <c r="O702" t="str">
        <v>81.05</v>
      </c>
      <c r="P702" t="str">
        <v>3.311</v>
      </c>
      <c r="Q702" t="str">
        <v>222.5209358</v>
      </c>
      <c r="R702" t="str">
        <v>5.603</v>
      </c>
      <c r="U702" t="s">
        <v>2229</v>
      </c>
      <c r="V702" s="12" t="s">
        <v>211</v>
      </c>
      <c r="W702" t="s">
        <v>2611</v>
      </c>
      <c r="X702" t="s">
        <v>239</v>
      </c>
      <c r="Y702" t="s">
        <v>2612</v>
      </c>
      <c r="Z702" t="s">
        <v>756</v>
      </c>
      <c r="AA702" t="s">
        <v>2613</v>
      </c>
      <c r="AB702" t="s">
        <v>2610</v>
      </c>
      <c r="AC702" t="s">
        <v>211</v>
      </c>
    </row>
    <row r="703" spans="1:29">
      <c r="A703" s="2">
        <v>5</v>
      </c>
      <c r="B703" s="3" t="s">
        <v>215</v>
      </c>
      <c r="C703" s="3">
        <v>306827.36</v>
      </c>
      <c r="D703" s="3">
        <v>0</v>
      </c>
      <c r="E703" s="3">
        <v>85.06</v>
      </c>
      <c r="F703" s="3">
        <v>3.407</v>
      </c>
      <c r="G703" s="3">
        <v>222.52972339999999</v>
      </c>
      <c r="H703" s="3">
        <v>5.6029999999999998</v>
      </c>
      <c r="K703" t="str">
        <v>5</v>
      </c>
      <c r="L703" t="str">
        <v>27-07-2012</v>
      </c>
      <c r="M703" t="str">
        <v>306827.36</v>
      </c>
      <c r="N703" t="str">
        <v>0</v>
      </c>
      <c r="O703" t="str">
        <v>85.06</v>
      </c>
      <c r="P703" t="str">
        <v>3.407</v>
      </c>
      <c r="Q703" t="str">
        <v>222.5297234</v>
      </c>
      <c r="R703" t="str">
        <v>5.603</v>
      </c>
      <c r="U703" t="s">
        <v>2229</v>
      </c>
      <c r="V703" s="12" t="s">
        <v>213</v>
      </c>
      <c r="W703" t="s">
        <v>2614</v>
      </c>
      <c r="X703" t="s">
        <v>239</v>
      </c>
      <c r="Y703" t="s">
        <v>2615</v>
      </c>
      <c r="Z703" t="s">
        <v>760</v>
      </c>
      <c r="AA703" t="s">
        <v>2616</v>
      </c>
      <c r="AB703" t="s">
        <v>2610</v>
      </c>
      <c r="AC703" t="s">
        <v>213</v>
      </c>
    </row>
    <row r="704" spans="1:29">
      <c r="A704" s="2">
        <v>5</v>
      </c>
      <c r="B704" s="4">
        <v>40976</v>
      </c>
      <c r="C704" s="3">
        <v>324195.17</v>
      </c>
      <c r="D704" s="3">
        <v>0</v>
      </c>
      <c r="E704" s="3">
        <v>86.91</v>
      </c>
      <c r="F704" s="3">
        <v>3.4169999999999998</v>
      </c>
      <c r="G704" s="3">
        <v>222.53851109999999</v>
      </c>
      <c r="H704" s="3">
        <v>5.6029999999999998</v>
      </c>
      <c r="K704" t="str">
        <v>5</v>
      </c>
      <c r="L704" t="str">
        <v>40976</v>
      </c>
      <c r="M704" t="str">
        <v>324195.17</v>
      </c>
      <c r="N704" t="str">
        <v>0</v>
      </c>
      <c r="O704" t="str">
        <v>86.91</v>
      </c>
      <c r="P704" t="str">
        <v>3.417</v>
      </c>
      <c r="Q704" t="str">
        <v>222.5385111</v>
      </c>
      <c r="R704" t="str">
        <v>5.603</v>
      </c>
      <c r="U704" t="s">
        <v>2229</v>
      </c>
      <c r="V704" s="12" t="s">
        <v>215</v>
      </c>
      <c r="W704" t="s">
        <v>2617</v>
      </c>
      <c r="X704" t="s">
        <v>239</v>
      </c>
      <c r="Y704" t="s">
        <v>2618</v>
      </c>
      <c r="Z704" t="s">
        <v>764</v>
      </c>
      <c r="AA704" t="s">
        <v>2619</v>
      </c>
      <c r="AB704" t="s">
        <v>2610</v>
      </c>
      <c r="AC704" t="s">
        <v>215</v>
      </c>
    </row>
    <row r="705" spans="1:29">
      <c r="A705" s="2">
        <v>5</v>
      </c>
      <c r="B705" s="4">
        <v>41190</v>
      </c>
      <c r="C705" s="3">
        <v>306759.7</v>
      </c>
      <c r="D705" s="3">
        <v>0</v>
      </c>
      <c r="E705" s="3">
        <v>86.96</v>
      </c>
      <c r="F705" s="3">
        <v>3.4940000000000002</v>
      </c>
      <c r="G705" s="3">
        <v>222.5472987</v>
      </c>
      <c r="H705" s="3">
        <v>5.6029999999999998</v>
      </c>
      <c r="K705" t="str">
        <v>5</v>
      </c>
      <c r="L705" t="str">
        <v>41190</v>
      </c>
      <c r="M705" t="str">
        <v>306759.7</v>
      </c>
      <c r="N705" t="str">
        <v>0</v>
      </c>
      <c r="O705" t="str">
        <v>86.96</v>
      </c>
      <c r="P705" t="str">
        <v>3.494</v>
      </c>
      <c r="Q705" t="str">
        <v>222.5472987</v>
      </c>
      <c r="R705" t="str">
        <v>5.603</v>
      </c>
      <c r="U705" t="s">
        <v>2229</v>
      </c>
      <c r="V705" s="12">
        <v>40976</v>
      </c>
      <c r="W705" t="s">
        <v>2620</v>
      </c>
      <c r="X705" t="s">
        <v>239</v>
      </c>
      <c r="Y705" t="s">
        <v>2621</v>
      </c>
      <c r="Z705" t="s">
        <v>768</v>
      </c>
      <c r="AA705" t="s">
        <v>2622</v>
      </c>
      <c r="AB705" t="s">
        <v>2610</v>
      </c>
      <c r="AC705">
        <v>40976</v>
      </c>
    </row>
    <row r="706" spans="1:29">
      <c r="A706" s="2">
        <v>5</v>
      </c>
      <c r="B706" s="3" t="s">
        <v>219</v>
      </c>
      <c r="C706" s="3">
        <v>314014.18</v>
      </c>
      <c r="D706" s="3">
        <v>0</v>
      </c>
      <c r="E706" s="3">
        <v>87.52</v>
      </c>
      <c r="F706" s="3">
        <v>3.5710000000000002</v>
      </c>
      <c r="G706" s="3">
        <v>222.62767529999999</v>
      </c>
      <c r="H706" s="3">
        <v>5.6029999999999998</v>
      </c>
      <c r="K706" t="str">
        <v>5</v>
      </c>
      <c r="L706" t="str">
        <v>17-08-2012</v>
      </c>
      <c r="M706" t="str">
        <v>314014.18</v>
      </c>
      <c r="N706" t="str">
        <v>0</v>
      </c>
      <c r="O706" t="str">
        <v>87.52</v>
      </c>
      <c r="P706" t="str">
        <v>3.571</v>
      </c>
      <c r="Q706" t="str">
        <v>222.6276753</v>
      </c>
      <c r="R706" t="str">
        <v>5.603</v>
      </c>
      <c r="U706" t="s">
        <v>2229</v>
      </c>
      <c r="V706" s="12">
        <v>41190</v>
      </c>
      <c r="W706" t="s">
        <v>2623</v>
      </c>
      <c r="X706" t="s">
        <v>239</v>
      </c>
      <c r="Y706" t="s">
        <v>1470</v>
      </c>
      <c r="Z706" t="s">
        <v>772</v>
      </c>
      <c r="AA706" t="s">
        <v>2624</v>
      </c>
      <c r="AB706" t="s">
        <v>2610</v>
      </c>
      <c r="AC706">
        <v>41190</v>
      </c>
    </row>
    <row r="707" spans="1:29">
      <c r="A707" s="2">
        <v>5</v>
      </c>
      <c r="B707" s="3" t="s">
        <v>221</v>
      </c>
      <c r="C707" s="3">
        <v>320831.35999999999</v>
      </c>
      <c r="D707" s="3">
        <v>0</v>
      </c>
      <c r="E707" s="3">
        <v>79.45</v>
      </c>
      <c r="F707" s="3">
        <v>3.62</v>
      </c>
      <c r="G707" s="3">
        <v>222.76174370000001</v>
      </c>
      <c r="H707" s="3">
        <v>5.6029999999999998</v>
      </c>
      <c r="K707" t="str">
        <v>5</v>
      </c>
      <c r="L707" t="str">
        <v>24-08-2012</v>
      </c>
      <c r="M707" t="str">
        <v>320831.36</v>
      </c>
      <c r="N707" t="str">
        <v>0</v>
      </c>
      <c r="O707" t="str">
        <v>79.45</v>
      </c>
      <c r="P707" t="str">
        <v>3.62</v>
      </c>
      <c r="Q707" t="str">
        <v>222.7617437</v>
      </c>
      <c r="R707" t="str">
        <v>5.603</v>
      </c>
      <c r="U707" t="s">
        <v>2229</v>
      </c>
      <c r="V707" s="12" t="s">
        <v>219</v>
      </c>
      <c r="W707" t="s">
        <v>2625</v>
      </c>
      <c r="X707" t="s">
        <v>239</v>
      </c>
      <c r="Y707" t="s">
        <v>2626</v>
      </c>
      <c r="Z707" t="s">
        <v>776</v>
      </c>
      <c r="AA707" t="s">
        <v>2627</v>
      </c>
      <c r="AB707" t="s">
        <v>2610</v>
      </c>
      <c r="AC707" t="s">
        <v>219</v>
      </c>
    </row>
    <row r="708" spans="1:29">
      <c r="A708" s="2">
        <v>5</v>
      </c>
      <c r="B708" s="3" t="s">
        <v>223</v>
      </c>
      <c r="C708" s="3">
        <v>344642.01</v>
      </c>
      <c r="D708" s="3">
        <v>0</v>
      </c>
      <c r="E708" s="3">
        <v>84.25</v>
      </c>
      <c r="F708" s="3">
        <v>3.6379999999999999</v>
      </c>
      <c r="G708" s="3">
        <v>222.8958121</v>
      </c>
      <c r="H708" s="3">
        <v>5.6029999999999998</v>
      </c>
      <c r="K708" t="str">
        <v>5</v>
      </c>
      <c r="L708" t="str">
        <v>31-08-2012</v>
      </c>
      <c r="M708" t="str">
        <v>344642.01</v>
      </c>
      <c r="N708" t="str">
        <v>0</v>
      </c>
      <c r="O708" t="str">
        <v>84.25</v>
      </c>
      <c r="P708" t="str">
        <v>3.638</v>
      </c>
      <c r="Q708" t="str">
        <v>222.8958121</v>
      </c>
      <c r="R708" t="str">
        <v>5.603</v>
      </c>
      <c r="U708" t="s">
        <v>2229</v>
      </c>
      <c r="V708" s="12" t="s">
        <v>221</v>
      </c>
      <c r="W708" t="s">
        <v>2628</v>
      </c>
      <c r="X708" t="s">
        <v>239</v>
      </c>
      <c r="Y708" t="s">
        <v>1241</v>
      </c>
      <c r="Z708" t="s">
        <v>780</v>
      </c>
      <c r="AA708" t="s">
        <v>2629</v>
      </c>
      <c r="AB708" t="s">
        <v>2610</v>
      </c>
      <c r="AC708" t="s">
        <v>221</v>
      </c>
    </row>
    <row r="709" spans="1:29">
      <c r="A709" s="2">
        <v>5</v>
      </c>
      <c r="B709" s="4">
        <v>41099</v>
      </c>
      <c r="C709" s="3">
        <v>350648.91</v>
      </c>
      <c r="D709" s="3">
        <v>1</v>
      </c>
      <c r="E709" s="3">
        <v>86.3</v>
      </c>
      <c r="F709" s="3">
        <v>3.73</v>
      </c>
      <c r="G709" s="3">
        <v>223.02988049999999</v>
      </c>
      <c r="H709" s="3">
        <v>5.6029999999999998</v>
      </c>
      <c r="K709" t="str">
        <v>5</v>
      </c>
      <c r="L709" t="str">
        <v>41099</v>
      </c>
      <c r="M709" t="str">
        <v>350648.91</v>
      </c>
      <c r="N709" t="str">
        <v>1</v>
      </c>
      <c r="O709" t="str">
        <v>86.3</v>
      </c>
      <c r="P709" t="str">
        <v>3.73</v>
      </c>
      <c r="Q709" t="str">
        <v>223.0298805</v>
      </c>
      <c r="R709" t="str">
        <v>5.603</v>
      </c>
      <c r="U709" t="s">
        <v>2229</v>
      </c>
      <c r="V709" s="12" t="s">
        <v>223</v>
      </c>
      <c r="W709" t="s">
        <v>2630</v>
      </c>
      <c r="X709" t="s">
        <v>239</v>
      </c>
      <c r="Y709" t="s">
        <v>2631</v>
      </c>
      <c r="Z709" t="s">
        <v>562</v>
      </c>
      <c r="AA709" t="s">
        <v>2632</v>
      </c>
      <c r="AB709" t="s">
        <v>2610</v>
      </c>
      <c r="AC709" t="s">
        <v>223</v>
      </c>
    </row>
    <row r="710" spans="1:29">
      <c r="A710" s="2">
        <v>5</v>
      </c>
      <c r="B710" s="3" t="s">
        <v>226</v>
      </c>
      <c r="C710" s="3">
        <v>299800.67</v>
      </c>
      <c r="D710" s="3">
        <v>0</v>
      </c>
      <c r="E710" s="3">
        <v>76.650000000000006</v>
      </c>
      <c r="F710" s="3">
        <v>3.7170000000000001</v>
      </c>
      <c r="G710" s="3">
        <v>223.17341669999999</v>
      </c>
      <c r="H710" s="3">
        <v>5.6029999999999998</v>
      </c>
      <c r="K710" t="str">
        <v>5</v>
      </c>
      <c r="L710" t="str">
        <v>14-09-2012</v>
      </c>
      <c r="M710" t="str">
        <v>299800.67</v>
      </c>
      <c r="N710" t="str">
        <v>0</v>
      </c>
      <c r="O710" t="str">
        <v>76.65</v>
      </c>
      <c r="P710" t="str">
        <v>3.717</v>
      </c>
      <c r="Q710" t="str">
        <v>223.1734167</v>
      </c>
      <c r="R710" t="str">
        <v>5.603</v>
      </c>
      <c r="U710" t="s">
        <v>2229</v>
      </c>
      <c r="V710" s="12">
        <v>41099</v>
      </c>
      <c r="W710" t="s">
        <v>2633</v>
      </c>
      <c r="X710" t="s">
        <v>237</v>
      </c>
      <c r="Y710" t="s">
        <v>2634</v>
      </c>
      <c r="Z710" t="s">
        <v>787</v>
      </c>
      <c r="AA710" t="s">
        <v>2635</v>
      </c>
      <c r="AB710" t="s">
        <v>2610</v>
      </c>
      <c r="AC710">
        <v>41099</v>
      </c>
    </row>
    <row r="711" spans="1:29">
      <c r="A711" s="2">
        <v>5</v>
      </c>
      <c r="B711" s="3" t="s">
        <v>228</v>
      </c>
      <c r="C711" s="3">
        <v>307306.76</v>
      </c>
      <c r="D711" s="3">
        <v>0</v>
      </c>
      <c r="E711" s="3">
        <v>71.09</v>
      </c>
      <c r="F711" s="3">
        <v>3.7210000000000001</v>
      </c>
      <c r="G711" s="3">
        <v>223.37375929999999</v>
      </c>
      <c r="H711" s="3">
        <v>5.6029999999999998</v>
      </c>
      <c r="K711" t="str">
        <v>5</v>
      </c>
      <c r="L711" t="str">
        <v>21-09-2012</v>
      </c>
      <c r="M711" t="str">
        <v>307306.76</v>
      </c>
      <c r="N711" t="str">
        <v>0</v>
      </c>
      <c r="O711" t="str">
        <v>71.09</v>
      </c>
      <c r="P711" t="str">
        <v>3.721</v>
      </c>
      <c r="Q711" t="str">
        <v>223.3737593</v>
      </c>
      <c r="R711" t="str">
        <v>5.603</v>
      </c>
      <c r="U711" t="s">
        <v>2229</v>
      </c>
      <c r="V711" s="12" t="s">
        <v>226</v>
      </c>
      <c r="W711" t="s">
        <v>2636</v>
      </c>
      <c r="X711" t="s">
        <v>239</v>
      </c>
      <c r="Y711" t="s">
        <v>2637</v>
      </c>
      <c r="Z711" t="s">
        <v>791</v>
      </c>
      <c r="AA711" t="s">
        <v>2638</v>
      </c>
      <c r="AB711" t="s">
        <v>2610</v>
      </c>
      <c r="AC711" t="s">
        <v>226</v>
      </c>
    </row>
    <row r="712" spans="1:29">
      <c r="A712" s="2">
        <v>5</v>
      </c>
      <c r="B712" s="3" t="s">
        <v>230</v>
      </c>
      <c r="C712" s="3">
        <v>310141.68</v>
      </c>
      <c r="D712" s="3">
        <v>0</v>
      </c>
      <c r="E712" s="3">
        <v>78.33</v>
      </c>
      <c r="F712" s="3">
        <v>3.6659999999999999</v>
      </c>
      <c r="G712" s="3">
        <v>223.57410189999999</v>
      </c>
      <c r="H712" s="3">
        <v>5.6029999999999998</v>
      </c>
      <c r="K712" t="str">
        <v>5</v>
      </c>
      <c r="L712" t="str">
        <v>28-09-2012</v>
      </c>
      <c r="M712" t="str">
        <v>310141.68</v>
      </c>
      <c r="N712" t="str">
        <v>0</v>
      </c>
      <c r="O712" t="str">
        <v>78.33</v>
      </c>
      <c r="P712" t="str">
        <v>3.666</v>
      </c>
      <c r="Q712" t="str">
        <v>223.5741019</v>
      </c>
      <c r="R712" t="str">
        <v>5.603</v>
      </c>
      <c r="U712" t="s">
        <v>2229</v>
      </c>
      <c r="V712" s="12" t="s">
        <v>228</v>
      </c>
      <c r="W712" t="s">
        <v>2639</v>
      </c>
      <c r="X712" t="s">
        <v>239</v>
      </c>
      <c r="Y712" t="s">
        <v>1238</v>
      </c>
      <c r="Z712" t="s">
        <v>795</v>
      </c>
      <c r="AA712" t="s">
        <v>2640</v>
      </c>
      <c r="AB712" t="s">
        <v>2610</v>
      </c>
      <c r="AC712" t="s">
        <v>228</v>
      </c>
    </row>
    <row r="713" spans="1:29">
      <c r="A713" s="2">
        <v>5</v>
      </c>
      <c r="B713" s="4">
        <v>41039</v>
      </c>
      <c r="C713" s="3">
        <v>343048.29</v>
      </c>
      <c r="D713" s="3">
        <v>0</v>
      </c>
      <c r="E713" s="3">
        <v>71.17</v>
      </c>
      <c r="F713" s="3">
        <v>3.617</v>
      </c>
      <c r="G713" s="3">
        <v>223.77444439999999</v>
      </c>
      <c r="H713" s="3">
        <v>5.4219999999999997</v>
      </c>
      <c r="K713" t="str">
        <v>5</v>
      </c>
      <c r="L713" t="str">
        <v>41039</v>
      </c>
      <c r="M713" t="str">
        <v>343048.29</v>
      </c>
      <c r="N713" t="str">
        <v>0</v>
      </c>
      <c r="O713" t="str">
        <v>71.17</v>
      </c>
      <c r="P713" t="str">
        <v>3.617</v>
      </c>
      <c r="Q713" t="str">
        <v>223.7744444</v>
      </c>
      <c r="R713" t="str">
        <v>5.422</v>
      </c>
      <c r="U713" t="s">
        <v>2229</v>
      </c>
      <c r="V713" s="12" t="s">
        <v>230</v>
      </c>
      <c r="W713" t="s">
        <v>2641</v>
      </c>
      <c r="X713" t="s">
        <v>239</v>
      </c>
      <c r="Y713" t="s">
        <v>2642</v>
      </c>
      <c r="Z713" t="s">
        <v>799</v>
      </c>
      <c r="AA713" t="s">
        <v>2643</v>
      </c>
      <c r="AB713" t="s">
        <v>2610</v>
      </c>
      <c r="AC713" t="s">
        <v>230</v>
      </c>
    </row>
    <row r="714" spans="1:29">
      <c r="A714" s="2">
        <v>5</v>
      </c>
      <c r="B714" s="4">
        <v>41253</v>
      </c>
      <c r="C714" s="3">
        <v>325345.40999999997</v>
      </c>
      <c r="D714" s="3">
        <v>0</v>
      </c>
      <c r="E714" s="3">
        <v>66.239999999999995</v>
      </c>
      <c r="F714" s="3">
        <v>3.601</v>
      </c>
      <c r="G714" s="3">
        <v>223.97478699999999</v>
      </c>
      <c r="H714" s="3">
        <v>5.4219999999999997</v>
      </c>
      <c r="K714" t="str">
        <v>5</v>
      </c>
      <c r="L714" t="str">
        <v>41253</v>
      </c>
      <c r="M714" t="str">
        <v>325345.41</v>
      </c>
      <c r="N714" t="str">
        <v>0</v>
      </c>
      <c r="O714" t="str">
        <v>66.24</v>
      </c>
      <c r="P714" t="str">
        <v>3.601</v>
      </c>
      <c r="Q714" t="str">
        <v>223.974787</v>
      </c>
      <c r="R714" t="str">
        <v>5.422</v>
      </c>
      <c r="U714" t="s">
        <v>2229</v>
      </c>
      <c r="V714" s="12">
        <v>41039</v>
      </c>
      <c r="W714" t="s">
        <v>2644</v>
      </c>
      <c r="X714" t="s">
        <v>239</v>
      </c>
      <c r="Y714" t="s">
        <v>2645</v>
      </c>
      <c r="Z714" t="s">
        <v>803</v>
      </c>
      <c r="AA714" t="s">
        <v>2646</v>
      </c>
      <c r="AB714" t="s">
        <v>2647</v>
      </c>
      <c r="AC714">
        <v>41039</v>
      </c>
    </row>
    <row r="715" spans="1:29">
      <c r="A715" s="2">
        <v>5</v>
      </c>
      <c r="B715" s="3" t="s">
        <v>234</v>
      </c>
      <c r="C715" s="3">
        <v>313358.15000000002</v>
      </c>
      <c r="D715" s="3">
        <v>0</v>
      </c>
      <c r="E715" s="3">
        <v>69.17</v>
      </c>
      <c r="F715" s="3">
        <v>3.5939999999999999</v>
      </c>
      <c r="G715" s="3">
        <v>224.0192873</v>
      </c>
      <c r="H715" s="3">
        <v>5.4219999999999997</v>
      </c>
      <c r="K715" t="str">
        <v>5</v>
      </c>
      <c r="L715" t="str">
        <v>19-10-2012</v>
      </c>
      <c r="M715" t="str">
        <v>313358.15</v>
      </c>
      <c r="N715" t="str">
        <v>0</v>
      </c>
      <c r="O715" t="str">
        <v>69.17</v>
      </c>
      <c r="P715" t="str">
        <v>3.594</v>
      </c>
      <c r="Q715" t="str">
        <v>224.0192873</v>
      </c>
      <c r="R715" t="str">
        <v>5.422</v>
      </c>
      <c r="U715" t="s">
        <v>2229</v>
      </c>
      <c r="V715" s="12">
        <v>41253</v>
      </c>
      <c r="W715" t="s">
        <v>2648</v>
      </c>
      <c r="X715" t="s">
        <v>239</v>
      </c>
      <c r="Y715" t="s">
        <v>937</v>
      </c>
      <c r="Z715" t="s">
        <v>808</v>
      </c>
      <c r="AA715" t="s">
        <v>2649</v>
      </c>
      <c r="AB715" t="s">
        <v>2647</v>
      </c>
      <c r="AC715">
        <v>41253</v>
      </c>
    </row>
    <row r="716" spans="1:29">
      <c r="A716" s="2">
        <v>5</v>
      </c>
      <c r="B716" s="3" t="s">
        <v>236</v>
      </c>
      <c r="C716" s="3">
        <v>319550.77</v>
      </c>
      <c r="D716" s="3">
        <v>0</v>
      </c>
      <c r="E716" s="3">
        <v>71.7</v>
      </c>
      <c r="F716" s="3">
        <v>3.5059999999999998</v>
      </c>
      <c r="G716" s="3">
        <v>224.0378139</v>
      </c>
      <c r="H716" s="3">
        <v>5.4219999999999997</v>
      </c>
      <c r="K716" t="str">
        <v>5</v>
      </c>
      <c r="L716" t="str">
        <v>26-10-2012</v>
      </c>
      <c r="M716" t="str">
        <v>319550.77</v>
      </c>
      <c r="N716" t="str">
        <v>0</v>
      </c>
      <c r="O716" t="str">
        <v>71.7</v>
      </c>
      <c r="P716" t="str">
        <v>3.506</v>
      </c>
      <c r="Q716" t="str">
        <v>224.0378139</v>
      </c>
      <c r="R716" t="str">
        <v>5.422</v>
      </c>
      <c r="U716" t="s">
        <v>2229</v>
      </c>
      <c r="V716" s="12" t="s">
        <v>234</v>
      </c>
      <c r="W716" t="s">
        <v>2650</v>
      </c>
      <c r="X716" t="s">
        <v>239</v>
      </c>
      <c r="Y716" t="s">
        <v>2651</v>
      </c>
      <c r="Z716" t="s">
        <v>534</v>
      </c>
      <c r="AA716" t="s">
        <v>2652</v>
      </c>
      <c r="AB716" t="s">
        <v>2647</v>
      </c>
      <c r="AC716" t="s">
        <v>234</v>
      </c>
    </row>
    <row r="717" spans="1:29">
      <c r="A717" s="2">
        <v>6</v>
      </c>
      <c r="B717" s="4">
        <v>40300</v>
      </c>
      <c r="C717" s="3">
        <v>1652635.1</v>
      </c>
      <c r="D717" s="3">
        <v>0</v>
      </c>
      <c r="E717" s="3">
        <v>40.43</v>
      </c>
      <c r="F717" s="3">
        <v>2.5720000000000001</v>
      </c>
      <c r="G717" s="3">
        <v>212.62235179999999</v>
      </c>
      <c r="H717" s="3">
        <v>7.2590000000000003</v>
      </c>
      <c r="K717" t="str">
        <v>6</v>
      </c>
      <c r="L717" t="str">
        <v>40300</v>
      </c>
      <c r="M717" t="str">
        <v>1652635.1</v>
      </c>
      <c r="N717" t="str">
        <v>0</v>
      </c>
      <c r="O717" t="str">
        <v>40.43</v>
      </c>
      <c r="P717" t="str">
        <v>2.572</v>
      </c>
      <c r="Q717" t="str">
        <v>212.6223518</v>
      </c>
      <c r="R717" t="str">
        <v>7.259</v>
      </c>
      <c r="U717" t="s">
        <v>2229</v>
      </c>
      <c r="V717" s="12" t="s">
        <v>236</v>
      </c>
      <c r="W717" t="s">
        <v>2653</v>
      </c>
      <c r="X717" t="s">
        <v>239</v>
      </c>
      <c r="Y717" t="s">
        <v>2654</v>
      </c>
      <c r="Z717" t="s">
        <v>815</v>
      </c>
      <c r="AA717" t="s">
        <v>2655</v>
      </c>
      <c r="AB717" t="s">
        <v>2647</v>
      </c>
      <c r="AC717" t="s">
        <v>236</v>
      </c>
    </row>
    <row r="718" spans="1:29">
      <c r="A718" s="2">
        <v>6</v>
      </c>
      <c r="B718" s="4">
        <v>40514</v>
      </c>
      <c r="C718" s="3">
        <v>1606283.86</v>
      </c>
      <c r="D718" s="3">
        <v>1</v>
      </c>
      <c r="E718" s="3">
        <v>40.57</v>
      </c>
      <c r="F718" s="3">
        <v>2.548</v>
      </c>
      <c r="G718" s="3">
        <v>212.77004249999999</v>
      </c>
      <c r="H718" s="3">
        <v>7.2590000000000003</v>
      </c>
      <c r="K718" t="str">
        <v>6</v>
      </c>
      <c r="L718" t="str">
        <v>40514</v>
      </c>
      <c r="M718" t="str">
        <v>1606283.86</v>
      </c>
      <c r="N718" t="str">
        <v>1</v>
      </c>
      <c r="O718" t="str">
        <v>40.57</v>
      </c>
      <c r="P718" t="str">
        <v>2.548</v>
      </c>
      <c r="Q718" t="str">
        <v>212.7700425</v>
      </c>
      <c r="R718" t="str">
        <v>7.259</v>
      </c>
      <c r="U718" t="s">
        <v>2656</v>
      </c>
      <c r="V718" s="12">
        <v>40300</v>
      </c>
      <c r="W718" t="s">
        <v>2657</v>
      </c>
      <c r="X718" t="s">
        <v>239</v>
      </c>
      <c r="Y718" t="s">
        <v>2658</v>
      </c>
      <c r="Z718" t="s">
        <v>241</v>
      </c>
      <c r="AA718" t="s">
        <v>2659</v>
      </c>
      <c r="AB718" t="s">
        <v>2660</v>
      </c>
      <c r="AC718">
        <v>40300</v>
      </c>
    </row>
    <row r="719" spans="1:29">
      <c r="A719" s="2">
        <v>6</v>
      </c>
      <c r="B719" s="3" t="s">
        <v>11</v>
      </c>
      <c r="C719" s="3">
        <v>1567138.07</v>
      </c>
      <c r="D719" s="3">
        <v>0</v>
      </c>
      <c r="E719" s="3">
        <v>43.58</v>
      </c>
      <c r="F719" s="3">
        <v>2.5139999999999998</v>
      </c>
      <c r="G719" s="3">
        <v>212.8161546</v>
      </c>
      <c r="H719" s="3">
        <v>7.2590000000000003</v>
      </c>
      <c r="K719" t="str">
        <v>6</v>
      </c>
      <c r="L719" t="str">
        <v>19-02-2010</v>
      </c>
      <c r="M719" t="str">
        <v>1567138.07</v>
      </c>
      <c r="N719" t="str">
        <v>0</v>
      </c>
      <c r="O719" t="str">
        <v>43.58</v>
      </c>
      <c r="P719" t="str">
        <v>2.514</v>
      </c>
      <c r="Q719" t="str">
        <v>212.8161546</v>
      </c>
      <c r="R719" t="str">
        <v>7.259</v>
      </c>
      <c r="U719" t="s">
        <v>2656</v>
      </c>
      <c r="V719" s="12">
        <v>40514</v>
      </c>
      <c r="W719" t="s">
        <v>2661</v>
      </c>
      <c r="X719" t="s">
        <v>237</v>
      </c>
      <c r="Y719" t="s">
        <v>2662</v>
      </c>
      <c r="Z719" t="s">
        <v>246</v>
      </c>
      <c r="AA719" t="s">
        <v>2663</v>
      </c>
      <c r="AB719" t="s">
        <v>2660</v>
      </c>
      <c r="AC719">
        <v>40514</v>
      </c>
    </row>
    <row r="720" spans="1:29">
      <c r="A720" s="2">
        <v>6</v>
      </c>
      <c r="B720" s="3" t="s">
        <v>13</v>
      </c>
      <c r="C720" s="3">
        <v>1432953.21</v>
      </c>
      <c r="D720" s="3">
        <v>0</v>
      </c>
      <c r="E720" s="3">
        <v>47.1</v>
      </c>
      <c r="F720" s="3">
        <v>2.5609999999999999</v>
      </c>
      <c r="G720" s="3">
        <v>212.845337</v>
      </c>
      <c r="H720" s="3">
        <v>7.2590000000000003</v>
      </c>
      <c r="K720" t="str">
        <v>6</v>
      </c>
      <c r="L720" t="str">
        <v>26-02-2010</v>
      </c>
      <c r="M720" t="str">
        <v>1432953.21</v>
      </c>
      <c r="N720" t="str">
        <v>0</v>
      </c>
      <c r="O720" t="str">
        <v>47.1</v>
      </c>
      <c r="P720" t="str">
        <v>2.561</v>
      </c>
      <c r="Q720" t="str">
        <v>212.845337</v>
      </c>
      <c r="R720" t="str">
        <v>7.259</v>
      </c>
      <c r="U720" t="s">
        <v>2656</v>
      </c>
      <c r="V720" s="12" t="s">
        <v>11</v>
      </c>
      <c r="W720" t="s">
        <v>2664</v>
      </c>
      <c r="X720" t="s">
        <v>239</v>
      </c>
      <c r="Y720" t="s">
        <v>2665</v>
      </c>
      <c r="Z720" t="s">
        <v>250</v>
      </c>
      <c r="AA720" t="s">
        <v>2666</v>
      </c>
      <c r="AB720" t="s">
        <v>2660</v>
      </c>
      <c r="AC720" t="s">
        <v>11</v>
      </c>
    </row>
    <row r="721" spans="1:29">
      <c r="A721" s="2">
        <v>6</v>
      </c>
      <c r="B721" s="4">
        <v>40301</v>
      </c>
      <c r="C721" s="3">
        <v>1601348.82</v>
      </c>
      <c r="D721" s="3">
        <v>0</v>
      </c>
      <c r="E721" s="3">
        <v>49.63</v>
      </c>
      <c r="F721" s="3">
        <v>2.625</v>
      </c>
      <c r="G721" s="3">
        <v>212.8745193</v>
      </c>
      <c r="H721" s="3">
        <v>7.2590000000000003</v>
      </c>
      <c r="K721" t="str">
        <v>6</v>
      </c>
      <c r="L721" t="str">
        <v>40301</v>
      </c>
      <c r="M721" t="str">
        <v>1601348.82</v>
      </c>
      <c r="N721" t="str">
        <v>0</v>
      </c>
      <c r="O721" t="str">
        <v>49.63</v>
      </c>
      <c r="P721" t="str">
        <v>2.625</v>
      </c>
      <c r="Q721" t="str">
        <v>212.8745193</v>
      </c>
      <c r="R721" t="str">
        <v>7.259</v>
      </c>
      <c r="U721" t="s">
        <v>2656</v>
      </c>
      <c r="V721" s="12" t="s">
        <v>13</v>
      </c>
      <c r="W721" t="s">
        <v>2667</v>
      </c>
      <c r="X721" t="s">
        <v>239</v>
      </c>
      <c r="Y721" t="s">
        <v>2668</v>
      </c>
      <c r="Z721" t="s">
        <v>254</v>
      </c>
      <c r="AA721" t="s">
        <v>2669</v>
      </c>
      <c r="AB721" t="s">
        <v>2660</v>
      </c>
      <c r="AC721" t="s">
        <v>13</v>
      </c>
    </row>
    <row r="722" spans="1:29">
      <c r="A722" s="2">
        <v>6</v>
      </c>
      <c r="B722" s="4">
        <v>40515</v>
      </c>
      <c r="C722" s="3">
        <v>1558621.36</v>
      </c>
      <c r="D722" s="3">
        <v>0</v>
      </c>
      <c r="E722" s="3">
        <v>58.82</v>
      </c>
      <c r="F722" s="3">
        <v>2.6669999999999998</v>
      </c>
      <c r="G722" s="3">
        <v>212.9037017</v>
      </c>
      <c r="H722" s="3">
        <v>7.2590000000000003</v>
      </c>
      <c r="K722" t="str">
        <v>6</v>
      </c>
      <c r="L722" t="str">
        <v>40515</v>
      </c>
      <c r="M722" t="str">
        <v>1558621.36</v>
      </c>
      <c r="N722" t="str">
        <v>0</v>
      </c>
      <c r="O722" t="str">
        <v>58.82</v>
      </c>
      <c r="P722" t="str">
        <v>2.667</v>
      </c>
      <c r="Q722" t="str">
        <v>212.9037017</v>
      </c>
      <c r="R722" t="str">
        <v>7.259</v>
      </c>
      <c r="U722" t="s">
        <v>2656</v>
      </c>
      <c r="V722" s="12">
        <v>40301</v>
      </c>
      <c r="W722" t="s">
        <v>2670</v>
      </c>
      <c r="X722" t="s">
        <v>239</v>
      </c>
      <c r="Y722" t="s">
        <v>1711</v>
      </c>
      <c r="Z722" t="s">
        <v>258</v>
      </c>
      <c r="AA722" t="s">
        <v>2671</v>
      </c>
      <c r="AB722" t="s">
        <v>2660</v>
      </c>
      <c r="AC722">
        <v>40301</v>
      </c>
    </row>
    <row r="723" spans="1:29">
      <c r="A723" s="2">
        <v>6</v>
      </c>
      <c r="B723" s="3" t="s">
        <v>17</v>
      </c>
      <c r="C723" s="3">
        <v>1693058.91</v>
      </c>
      <c r="D723" s="3">
        <v>0</v>
      </c>
      <c r="E723" s="3">
        <v>56.55</v>
      </c>
      <c r="F723" s="3">
        <v>2.72</v>
      </c>
      <c r="G723" s="3">
        <v>212.73519350000001</v>
      </c>
      <c r="H723" s="3">
        <v>7.2590000000000003</v>
      </c>
      <c r="K723" t="str">
        <v>6</v>
      </c>
      <c r="L723" t="str">
        <v>19-03-2010</v>
      </c>
      <c r="M723" t="str">
        <v>1693058.91</v>
      </c>
      <c r="N723" t="str">
        <v>0</v>
      </c>
      <c r="O723" t="str">
        <v>56.55</v>
      </c>
      <c r="P723" t="str">
        <v>2.72</v>
      </c>
      <c r="Q723" t="str">
        <v>212.7351935</v>
      </c>
      <c r="R723" t="str">
        <v>7.259</v>
      </c>
      <c r="U723" t="s">
        <v>2656</v>
      </c>
      <c r="V723" s="12">
        <v>40515</v>
      </c>
      <c r="W723" t="s">
        <v>2672</v>
      </c>
      <c r="X723" t="s">
        <v>239</v>
      </c>
      <c r="Y723" t="s">
        <v>2673</v>
      </c>
      <c r="Z723" t="s">
        <v>262</v>
      </c>
      <c r="AA723" t="s">
        <v>2674</v>
      </c>
      <c r="AB723" t="s">
        <v>2660</v>
      </c>
      <c r="AC723">
        <v>40515</v>
      </c>
    </row>
    <row r="724" spans="1:29">
      <c r="A724" s="2">
        <v>6</v>
      </c>
      <c r="B724" s="3" t="s">
        <v>19</v>
      </c>
      <c r="C724" s="3">
        <v>1472033.38</v>
      </c>
      <c r="D724" s="3">
        <v>0</v>
      </c>
      <c r="E724" s="3">
        <v>53.74</v>
      </c>
      <c r="F724" s="3">
        <v>2.7320000000000002</v>
      </c>
      <c r="G724" s="3">
        <v>212.533737</v>
      </c>
      <c r="H724" s="3">
        <v>7.2590000000000003</v>
      </c>
      <c r="K724" t="str">
        <v>6</v>
      </c>
      <c r="L724" t="str">
        <v>26-03-2010</v>
      </c>
      <c r="M724" t="str">
        <v>1472033.38</v>
      </c>
      <c r="N724" t="str">
        <v>0</v>
      </c>
      <c r="O724" t="str">
        <v>53.74</v>
      </c>
      <c r="P724" t="str">
        <v>2.732</v>
      </c>
      <c r="Q724" t="str">
        <v>212.533737</v>
      </c>
      <c r="R724" t="str">
        <v>7.259</v>
      </c>
      <c r="U724" t="s">
        <v>2656</v>
      </c>
      <c r="V724" s="12" t="s">
        <v>17</v>
      </c>
      <c r="W724" t="s">
        <v>2675</v>
      </c>
      <c r="X724" t="s">
        <v>239</v>
      </c>
      <c r="Y724" t="s">
        <v>663</v>
      </c>
      <c r="Z724" t="s">
        <v>266</v>
      </c>
      <c r="AA724" t="s">
        <v>2676</v>
      </c>
      <c r="AB724" t="s">
        <v>2660</v>
      </c>
      <c r="AC724" t="s">
        <v>17</v>
      </c>
    </row>
    <row r="725" spans="1:29">
      <c r="A725" s="2">
        <v>6</v>
      </c>
      <c r="B725" s="4">
        <v>40213</v>
      </c>
      <c r="C725" s="3">
        <v>1770333.9</v>
      </c>
      <c r="D725" s="3">
        <v>0</v>
      </c>
      <c r="E725" s="3">
        <v>64.94</v>
      </c>
      <c r="F725" s="3">
        <v>2.7189999999999999</v>
      </c>
      <c r="G725" s="3">
        <v>212.3322805</v>
      </c>
      <c r="H725" s="3">
        <v>7.0919999999999996</v>
      </c>
      <c r="K725" t="str">
        <v>6</v>
      </c>
      <c r="L725" t="str">
        <v>40213</v>
      </c>
      <c r="M725" t="str">
        <v>1770333.9</v>
      </c>
      <c r="N725" t="str">
        <v>0</v>
      </c>
      <c r="O725" t="str">
        <v>64.94</v>
      </c>
      <c r="P725" t="str">
        <v>2.719</v>
      </c>
      <c r="Q725" t="str">
        <v>212.3322805</v>
      </c>
      <c r="R725" t="str">
        <v>7.092</v>
      </c>
      <c r="U725" t="s">
        <v>2656</v>
      </c>
      <c r="V725" s="12" t="s">
        <v>19</v>
      </c>
      <c r="W725" t="s">
        <v>2677</v>
      </c>
      <c r="X725" t="s">
        <v>239</v>
      </c>
      <c r="Y725" t="s">
        <v>2678</v>
      </c>
      <c r="Z725" t="s">
        <v>270</v>
      </c>
      <c r="AA725" t="s">
        <v>2679</v>
      </c>
      <c r="AB725" t="s">
        <v>2660</v>
      </c>
      <c r="AC725" t="s">
        <v>19</v>
      </c>
    </row>
    <row r="726" spans="1:29">
      <c r="A726" s="2">
        <v>6</v>
      </c>
      <c r="B726" s="4">
        <v>40425</v>
      </c>
      <c r="C726" s="3">
        <v>1667181.82</v>
      </c>
      <c r="D726" s="3">
        <v>0</v>
      </c>
      <c r="E726" s="3">
        <v>66.150000000000006</v>
      </c>
      <c r="F726" s="3">
        <v>2.77</v>
      </c>
      <c r="G726" s="3">
        <v>212.1308239</v>
      </c>
      <c r="H726" s="3">
        <v>7.0919999999999996</v>
      </c>
      <c r="K726" t="str">
        <v>6</v>
      </c>
      <c r="L726" t="str">
        <v>40425</v>
      </c>
      <c r="M726" t="str">
        <v>1667181.82</v>
      </c>
      <c r="N726" t="str">
        <v>0</v>
      </c>
      <c r="O726" t="str">
        <v>66.15</v>
      </c>
      <c r="P726" t="str">
        <v>2.77</v>
      </c>
      <c r="Q726" t="str">
        <v>212.1308239</v>
      </c>
      <c r="R726" t="str">
        <v>7.092</v>
      </c>
      <c r="U726" t="s">
        <v>2656</v>
      </c>
      <c r="V726" s="12">
        <v>40213</v>
      </c>
      <c r="W726" t="s">
        <v>2680</v>
      </c>
      <c r="X726" t="s">
        <v>239</v>
      </c>
      <c r="Y726" t="s">
        <v>2681</v>
      </c>
      <c r="Z726" t="s">
        <v>274</v>
      </c>
      <c r="AA726" t="s">
        <v>2682</v>
      </c>
      <c r="AB726" t="s">
        <v>2683</v>
      </c>
      <c r="AC726">
        <v>40213</v>
      </c>
    </row>
    <row r="727" spans="1:29">
      <c r="A727" s="2">
        <v>6</v>
      </c>
      <c r="B727" s="3" t="s">
        <v>23</v>
      </c>
      <c r="C727" s="3">
        <v>1519846.36</v>
      </c>
      <c r="D727" s="3">
        <v>0</v>
      </c>
      <c r="E727" s="3">
        <v>65.680000000000007</v>
      </c>
      <c r="F727" s="3">
        <v>2.8079999999999998</v>
      </c>
      <c r="G727" s="3">
        <v>211.99427650000001</v>
      </c>
      <c r="H727" s="3">
        <v>7.0919999999999996</v>
      </c>
      <c r="K727" t="str">
        <v>6</v>
      </c>
      <c r="L727" t="str">
        <v>16-04-2010</v>
      </c>
      <c r="M727" t="str">
        <v>1519846.36</v>
      </c>
      <c r="N727" t="str">
        <v>0</v>
      </c>
      <c r="O727" t="str">
        <v>65.68</v>
      </c>
      <c r="P727" t="str">
        <v>2.808</v>
      </c>
      <c r="Q727" t="str">
        <v>211.9942765</v>
      </c>
      <c r="R727" t="str">
        <v>7.092</v>
      </c>
      <c r="U727" t="s">
        <v>2656</v>
      </c>
      <c r="V727" s="12">
        <v>40425</v>
      </c>
      <c r="W727" t="s">
        <v>2684</v>
      </c>
      <c r="X727" t="s">
        <v>239</v>
      </c>
      <c r="Y727" t="s">
        <v>2358</v>
      </c>
      <c r="Z727" t="s">
        <v>279</v>
      </c>
      <c r="AA727" t="s">
        <v>2685</v>
      </c>
      <c r="AB727" t="s">
        <v>2683</v>
      </c>
      <c r="AC727">
        <v>40425</v>
      </c>
    </row>
    <row r="728" spans="1:29">
      <c r="A728" s="2">
        <v>6</v>
      </c>
      <c r="B728" s="3" t="s">
        <v>25</v>
      </c>
      <c r="C728" s="3">
        <v>1540435.99</v>
      </c>
      <c r="D728" s="3">
        <v>0</v>
      </c>
      <c r="E728" s="3">
        <v>64.11</v>
      </c>
      <c r="F728" s="3">
        <v>2.7949999999999999</v>
      </c>
      <c r="G728" s="3">
        <v>211.94427450000001</v>
      </c>
      <c r="H728" s="3">
        <v>7.0919999999999996</v>
      </c>
      <c r="K728" t="str">
        <v>6</v>
      </c>
      <c r="L728" t="str">
        <v>23-04-2010</v>
      </c>
      <c r="M728" t="str">
        <v>1540435.99</v>
      </c>
      <c r="N728" t="str">
        <v>0</v>
      </c>
      <c r="O728" t="str">
        <v>64.11</v>
      </c>
      <c r="P728" t="str">
        <v>2.795</v>
      </c>
      <c r="Q728" t="str">
        <v>211.9442745</v>
      </c>
      <c r="R728" t="str">
        <v>7.092</v>
      </c>
      <c r="U728" t="s">
        <v>2656</v>
      </c>
      <c r="V728" s="12" t="s">
        <v>23</v>
      </c>
      <c r="W728" t="s">
        <v>2686</v>
      </c>
      <c r="X728" t="s">
        <v>239</v>
      </c>
      <c r="Y728" t="s">
        <v>2687</v>
      </c>
      <c r="Z728" t="s">
        <v>283</v>
      </c>
      <c r="AA728" t="s">
        <v>2688</v>
      </c>
      <c r="AB728" t="s">
        <v>2683</v>
      </c>
      <c r="AC728" t="s">
        <v>23</v>
      </c>
    </row>
    <row r="729" spans="1:29">
      <c r="A729" s="2">
        <v>6</v>
      </c>
      <c r="B729" s="3" t="s">
        <v>27</v>
      </c>
      <c r="C729" s="3">
        <v>1498080.16</v>
      </c>
      <c r="D729" s="3">
        <v>0</v>
      </c>
      <c r="E729" s="3">
        <v>68.91</v>
      </c>
      <c r="F729" s="3">
        <v>2.78</v>
      </c>
      <c r="G729" s="3">
        <v>211.8942725</v>
      </c>
      <c r="H729" s="3">
        <v>7.0919999999999996</v>
      </c>
      <c r="K729" t="str">
        <v>6</v>
      </c>
      <c r="L729" t="str">
        <v>30-04-2010</v>
      </c>
      <c r="M729" t="str">
        <v>1498080.16</v>
      </c>
      <c r="N729" t="str">
        <v>0</v>
      </c>
      <c r="O729" t="str">
        <v>68.91</v>
      </c>
      <c r="P729" t="str">
        <v>2.78</v>
      </c>
      <c r="Q729" t="str">
        <v>211.8942725</v>
      </c>
      <c r="R729" t="str">
        <v>7.092</v>
      </c>
      <c r="U729" t="s">
        <v>2656</v>
      </c>
      <c r="V729" s="12" t="s">
        <v>25</v>
      </c>
      <c r="W729" t="s">
        <v>2689</v>
      </c>
      <c r="X729" t="s">
        <v>239</v>
      </c>
      <c r="Y729" t="s">
        <v>2690</v>
      </c>
      <c r="Z729" t="s">
        <v>287</v>
      </c>
      <c r="AA729" t="s">
        <v>2691</v>
      </c>
      <c r="AB729" t="s">
        <v>2683</v>
      </c>
      <c r="AC729" t="s">
        <v>25</v>
      </c>
    </row>
    <row r="730" spans="1:29">
      <c r="A730" s="2">
        <v>6</v>
      </c>
      <c r="B730" s="4">
        <v>40364</v>
      </c>
      <c r="C730" s="3">
        <v>1619920.04</v>
      </c>
      <c r="D730" s="3">
        <v>0</v>
      </c>
      <c r="E730" s="3">
        <v>73.680000000000007</v>
      </c>
      <c r="F730" s="3">
        <v>2.835</v>
      </c>
      <c r="G730" s="3">
        <v>211.84427059999999</v>
      </c>
      <c r="H730" s="3">
        <v>7.0919999999999996</v>
      </c>
      <c r="K730" t="str">
        <v>6</v>
      </c>
      <c r="L730" t="str">
        <v>40364</v>
      </c>
      <c r="M730" t="str">
        <v>1619920.04</v>
      </c>
      <c r="N730" t="str">
        <v>0</v>
      </c>
      <c r="O730" t="str">
        <v>73.68</v>
      </c>
      <c r="P730" t="str">
        <v>2.835</v>
      </c>
      <c r="Q730" t="str">
        <v>211.8442706</v>
      </c>
      <c r="R730" t="str">
        <v>7.092</v>
      </c>
      <c r="U730" t="s">
        <v>2656</v>
      </c>
      <c r="V730" s="12" t="s">
        <v>27</v>
      </c>
      <c r="W730" t="s">
        <v>2692</v>
      </c>
      <c r="X730" t="s">
        <v>239</v>
      </c>
      <c r="Y730" t="s">
        <v>2693</v>
      </c>
      <c r="Z730" t="s">
        <v>291</v>
      </c>
      <c r="AA730" t="s">
        <v>2694</v>
      </c>
      <c r="AB730" t="s">
        <v>2683</v>
      </c>
      <c r="AC730" t="s">
        <v>27</v>
      </c>
    </row>
    <row r="731" spans="1:29">
      <c r="A731" s="2">
        <v>6</v>
      </c>
      <c r="B731" s="3" t="s">
        <v>30</v>
      </c>
      <c r="C731" s="3">
        <v>1524059.4</v>
      </c>
      <c r="D731" s="3">
        <v>0</v>
      </c>
      <c r="E731" s="3">
        <v>74.95</v>
      </c>
      <c r="F731" s="3">
        <v>2.8540000000000001</v>
      </c>
      <c r="G731" s="3">
        <v>211.8421769</v>
      </c>
      <c r="H731" s="3">
        <v>7.0919999999999996</v>
      </c>
      <c r="K731" t="str">
        <v>6</v>
      </c>
      <c r="L731" t="str">
        <v>14-05-2010</v>
      </c>
      <c r="M731" t="str">
        <v>1524059.4</v>
      </c>
      <c r="N731" t="str">
        <v>0</v>
      </c>
      <c r="O731" t="str">
        <v>74.95</v>
      </c>
      <c r="P731" t="str">
        <v>2.854</v>
      </c>
      <c r="Q731" t="str">
        <v>211.8421769</v>
      </c>
      <c r="R731" t="str">
        <v>7.092</v>
      </c>
      <c r="U731" t="s">
        <v>2656</v>
      </c>
      <c r="V731" s="12">
        <v>40364</v>
      </c>
      <c r="W731" t="s">
        <v>2695</v>
      </c>
      <c r="X731" t="s">
        <v>239</v>
      </c>
      <c r="Y731" t="s">
        <v>2696</v>
      </c>
      <c r="Z731" t="s">
        <v>295</v>
      </c>
      <c r="AA731" t="s">
        <v>2697</v>
      </c>
      <c r="AB731" t="s">
        <v>2683</v>
      </c>
      <c r="AC731">
        <v>40364</v>
      </c>
    </row>
    <row r="732" spans="1:29">
      <c r="A732" s="2">
        <v>6</v>
      </c>
      <c r="B732" s="3" t="s">
        <v>32</v>
      </c>
      <c r="C732" s="3">
        <v>1531938.44</v>
      </c>
      <c r="D732" s="3">
        <v>0</v>
      </c>
      <c r="E732" s="3">
        <v>74.8</v>
      </c>
      <c r="F732" s="3">
        <v>2.8260000000000001</v>
      </c>
      <c r="G732" s="3">
        <v>212.12753240000001</v>
      </c>
      <c r="H732" s="3">
        <v>7.0919999999999996</v>
      </c>
      <c r="K732" t="str">
        <v>6</v>
      </c>
      <c r="L732" t="str">
        <v>21-05-2010</v>
      </c>
      <c r="M732" t="str">
        <v>1531938.44</v>
      </c>
      <c r="N732" t="str">
        <v>0</v>
      </c>
      <c r="O732" t="str">
        <v>74.8</v>
      </c>
      <c r="P732" t="str">
        <v>2.826</v>
      </c>
      <c r="Q732" t="str">
        <v>212.1275324</v>
      </c>
      <c r="R732" t="str">
        <v>7.092</v>
      </c>
      <c r="U732" t="s">
        <v>2656</v>
      </c>
      <c r="V732" s="12" t="s">
        <v>30</v>
      </c>
      <c r="W732" t="s">
        <v>2698</v>
      </c>
      <c r="X732" t="s">
        <v>239</v>
      </c>
      <c r="Y732" t="s">
        <v>2699</v>
      </c>
      <c r="Z732" t="s">
        <v>299</v>
      </c>
      <c r="AA732" t="s">
        <v>2700</v>
      </c>
      <c r="AB732" t="s">
        <v>2683</v>
      </c>
      <c r="AC732" t="s">
        <v>30</v>
      </c>
    </row>
    <row r="733" spans="1:29">
      <c r="A733" s="2">
        <v>6</v>
      </c>
      <c r="B733" s="3" t="s">
        <v>34</v>
      </c>
      <c r="C733" s="3">
        <v>1644470.66</v>
      </c>
      <c r="D733" s="3">
        <v>0</v>
      </c>
      <c r="E733" s="3">
        <v>78.89</v>
      </c>
      <c r="F733" s="3">
        <v>2.7589999999999999</v>
      </c>
      <c r="G733" s="3">
        <v>212.41288800000001</v>
      </c>
      <c r="H733" s="3">
        <v>7.0919999999999996</v>
      </c>
      <c r="K733" t="str">
        <v>6</v>
      </c>
      <c r="L733" t="str">
        <v>28-05-2010</v>
      </c>
      <c r="M733" t="str">
        <v>1644470.66</v>
      </c>
      <c r="N733" t="str">
        <v>0</v>
      </c>
      <c r="O733" t="str">
        <v>78.89</v>
      </c>
      <c r="P733" t="str">
        <v>2.759</v>
      </c>
      <c r="Q733" t="str">
        <v>212.412888</v>
      </c>
      <c r="R733" t="str">
        <v>7.092</v>
      </c>
      <c r="U733" t="s">
        <v>2656</v>
      </c>
      <c r="V733" s="12" t="s">
        <v>32</v>
      </c>
      <c r="W733" t="s">
        <v>2701</v>
      </c>
      <c r="X733" t="s">
        <v>239</v>
      </c>
      <c r="Y733" t="s">
        <v>2702</v>
      </c>
      <c r="Z733" t="s">
        <v>303</v>
      </c>
      <c r="AA733" t="s">
        <v>2703</v>
      </c>
      <c r="AB733" t="s">
        <v>2683</v>
      </c>
      <c r="AC733" t="s">
        <v>32</v>
      </c>
    </row>
    <row r="734" spans="1:29">
      <c r="A734" s="2">
        <v>6</v>
      </c>
      <c r="B734" s="4">
        <v>40274</v>
      </c>
      <c r="C734" s="3">
        <v>1857380.09</v>
      </c>
      <c r="D734" s="3">
        <v>0</v>
      </c>
      <c r="E734" s="3">
        <v>79.44</v>
      </c>
      <c r="F734" s="3">
        <v>2.7050000000000001</v>
      </c>
      <c r="G734" s="3">
        <v>212.69824360000001</v>
      </c>
      <c r="H734" s="3">
        <v>7.0919999999999996</v>
      </c>
      <c r="K734" t="str">
        <v>6</v>
      </c>
      <c r="L734" t="str">
        <v>40274</v>
      </c>
      <c r="M734" t="str">
        <v>1857380.09</v>
      </c>
      <c r="N734" t="str">
        <v>0</v>
      </c>
      <c r="O734" t="str">
        <v>79.44</v>
      </c>
      <c r="P734" t="str">
        <v>2.705</v>
      </c>
      <c r="Q734" t="str">
        <v>212.6982436</v>
      </c>
      <c r="R734" t="str">
        <v>7.092</v>
      </c>
      <c r="U734" t="s">
        <v>2656</v>
      </c>
      <c r="V734" s="12" t="s">
        <v>34</v>
      </c>
      <c r="W734" t="s">
        <v>2704</v>
      </c>
      <c r="X734" t="s">
        <v>239</v>
      </c>
      <c r="Y734" t="s">
        <v>2705</v>
      </c>
      <c r="Z734" t="s">
        <v>307</v>
      </c>
      <c r="AA734" t="s">
        <v>2706</v>
      </c>
      <c r="AB734" t="s">
        <v>2683</v>
      </c>
      <c r="AC734" t="s">
        <v>34</v>
      </c>
    </row>
    <row r="735" spans="1:29">
      <c r="A735" s="2">
        <v>6</v>
      </c>
      <c r="B735" s="4">
        <v>40488</v>
      </c>
      <c r="C735" s="3">
        <v>1685652.35</v>
      </c>
      <c r="D735" s="3">
        <v>0</v>
      </c>
      <c r="E735" s="3">
        <v>81.81</v>
      </c>
      <c r="F735" s="3">
        <v>2.6680000000000001</v>
      </c>
      <c r="G735" s="3">
        <v>212.98359919999999</v>
      </c>
      <c r="H735" s="3">
        <v>7.0919999999999996</v>
      </c>
      <c r="K735" t="str">
        <v>6</v>
      </c>
      <c r="L735" t="str">
        <v>40488</v>
      </c>
      <c r="M735" t="str">
        <v>1685652.35</v>
      </c>
      <c r="N735" t="str">
        <v>0</v>
      </c>
      <c r="O735" t="str">
        <v>81.81</v>
      </c>
      <c r="P735" t="str">
        <v>2.668</v>
      </c>
      <c r="Q735" t="str">
        <v>212.9835992</v>
      </c>
      <c r="R735" t="str">
        <v>7.092</v>
      </c>
      <c r="U735" t="s">
        <v>2656</v>
      </c>
      <c r="V735" s="12">
        <v>40274</v>
      </c>
      <c r="W735" t="s">
        <v>2707</v>
      </c>
      <c r="X735" t="s">
        <v>239</v>
      </c>
      <c r="Y735" t="s">
        <v>2708</v>
      </c>
      <c r="Z735" t="s">
        <v>311</v>
      </c>
      <c r="AA735" t="s">
        <v>2709</v>
      </c>
      <c r="AB735" t="s">
        <v>2683</v>
      </c>
      <c r="AC735">
        <v>40274</v>
      </c>
    </row>
    <row r="736" spans="1:29">
      <c r="A736" s="2">
        <v>6</v>
      </c>
      <c r="B736" s="3" t="s">
        <v>38</v>
      </c>
      <c r="C736" s="3">
        <v>1677248.24</v>
      </c>
      <c r="D736" s="3">
        <v>0</v>
      </c>
      <c r="E736" s="3">
        <v>83.89</v>
      </c>
      <c r="F736" s="3">
        <v>2.637</v>
      </c>
      <c r="G736" s="3">
        <v>212.9813843</v>
      </c>
      <c r="H736" s="3">
        <v>7.0919999999999996</v>
      </c>
      <c r="K736" t="str">
        <v>6</v>
      </c>
      <c r="L736" t="str">
        <v>18-06-2010</v>
      </c>
      <c r="M736" t="str">
        <v>1677248.24</v>
      </c>
      <c r="N736" t="str">
        <v>0</v>
      </c>
      <c r="O736" t="str">
        <v>83.89</v>
      </c>
      <c r="P736" t="str">
        <v>2.637</v>
      </c>
      <c r="Q736" t="str">
        <v>212.9813843</v>
      </c>
      <c r="R736" t="str">
        <v>7.092</v>
      </c>
      <c r="U736" t="s">
        <v>2656</v>
      </c>
      <c r="V736" s="12">
        <v>40488</v>
      </c>
      <c r="W736" t="s">
        <v>2710</v>
      </c>
      <c r="X736" t="s">
        <v>239</v>
      </c>
      <c r="Y736" t="s">
        <v>872</v>
      </c>
      <c r="Z736" t="s">
        <v>315</v>
      </c>
      <c r="AA736" t="s">
        <v>2711</v>
      </c>
      <c r="AB736" t="s">
        <v>2683</v>
      </c>
      <c r="AC736">
        <v>40488</v>
      </c>
    </row>
    <row r="737" spans="1:29">
      <c r="A737" s="2">
        <v>6</v>
      </c>
      <c r="B737" s="3" t="s">
        <v>40</v>
      </c>
      <c r="C737" s="3">
        <v>1640681.88</v>
      </c>
      <c r="D737" s="3">
        <v>0</v>
      </c>
      <c r="E737" s="3">
        <v>84.2</v>
      </c>
      <c r="F737" s="3">
        <v>2.653</v>
      </c>
      <c r="G737" s="3">
        <v>212.86414120000001</v>
      </c>
      <c r="H737" s="3">
        <v>7.0919999999999996</v>
      </c>
      <c r="K737" t="str">
        <v>6</v>
      </c>
      <c r="L737" t="str">
        <v>25-06-2010</v>
      </c>
      <c r="M737" t="str">
        <v>1640681.88</v>
      </c>
      <c r="N737" t="str">
        <v>0</v>
      </c>
      <c r="O737" t="str">
        <v>84.2</v>
      </c>
      <c r="P737" t="str">
        <v>2.653</v>
      </c>
      <c r="Q737" t="str">
        <v>212.8641412</v>
      </c>
      <c r="R737" t="str">
        <v>7.092</v>
      </c>
      <c r="U737" t="s">
        <v>2656</v>
      </c>
      <c r="V737" s="12" t="s">
        <v>38</v>
      </c>
      <c r="W737" t="s">
        <v>2712</v>
      </c>
      <c r="X737" t="s">
        <v>239</v>
      </c>
      <c r="Y737" t="s">
        <v>2713</v>
      </c>
      <c r="Z737" t="s">
        <v>319</v>
      </c>
      <c r="AA737" t="s">
        <v>2714</v>
      </c>
      <c r="AB737" t="s">
        <v>2683</v>
      </c>
      <c r="AC737" t="s">
        <v>38</v>
      </c>
    </row>
    <row r="738" spans="1:29">
      <c r="A738" s="2">
        <v>6</v>
      </c>
      <c r="B738" s="4">
        <v>40216</v>
      </c>
      <c r="C738" s="3">
        <v>1759777.25</v>
      </c>
      <c r="D738" s="3">
        <v>0</v>
      </c>
      <c r="E738" s="3">
        <v>80.34</v>
      </c>
      <c r="F738" s="3">
        <v>2.669</v>
      </c>
      <c r="G738" s="3">
        <v>212.74689799999999</v>
      </c>
      <c r="H738" s="3">
        <v>6.9729999999999999</v>
      </c>
      <c r="K738" t="str">
        <v>6</v>
      </c>
      <c r="L738" t="str">
        <v>40216</v>
      </c>
      <c r="M738" t="str">
        <v>1759777.25</v>
      </c>
      <c r="N738" t="str">
        <v>0</v>
      </c>
      <c r="O738" t="str">
        <v>80.34</v>
      </c>
      <c r="P738" t="str">
        <v>2.669</v>
      </c>
      <c r="Q738" t="str">
        <v>212.746898</v>
      </c>
      <c r="R738" t="str">
        <v>6.973</v>
      </c>
      <c r="U738" t="s">
        <v>2656</v>
      </c>
      <c r="V738" s="12" t="s">
        <v>40</v>
      </c>
      <c r="W738" t="s">
        <v>2715</v>
      </c>
      <c r="X738" t="s">
        <v>239</v>
      </c>
      <c r="Y738" t="s">
        <v>1204</v>
      </c>
      <c r="Z738" t="s">
        <v>323</v>
      </c>
      <c r="AA738" t="s">
        <v>2716</v>
      </c>
      <c r="AB738" t="s">
        <v>2683</v>
      </c>
      <c r="AC738" t="s">
        <v>40</v>
      </c>
    </row>
    <row r="739" spans="1:29">
      <c r="A739" s="2">
        <v>6</v>
      </c>
      <c r="B739" s="4">
        <v>40428</v>
      </c>
      <c r="C739" s="3">
        <v>1690317.99</v>
      </c>
      <c r="D739" s="3">
        <v>0</v>
      </c>
      <c r="E739" s="3">
        <v>80.930000000000007</v>
      </c>
      <c r="F739" s="3">
        <v>2.6419999999999999</v>
      </c>
      <c r="G739" s="3">
        <v>212.62965489999999</v>
      </c>
      <c r="H739" s="3">
        <v>6.9729999999999999</v>
      </c>
      <c r="K739" t="str">
        <v>6</v>
      </c>
      <c r="L739" t="str">
        <v>40428</v>
      </c>
      <c r="M739" t="str">
        <v>1690317.99</v>
      </c>
      <c r="N739" t="str">
        <v>0</v>
      </c>
      <c r="O739" t="str">
        <v>80.93</v>
      </c>
      <c r="P739" t="str">
        <v>2.642</v>
      </c>
      <c r="Q739" t="str">
        <v>212.6296549</v>
      </c>
      <c r="R739" t="str">
        <v>6.973</v>
      </c>
      <c r="U739" t="s">
        <v>2656</v>
      </c>
      <c r="V739" s="12">
        <v>40216</v>
      </c>
      <c r="W739" t="s">
        <v>2717</v>
      </c>
      <c r="X739" t="s">
        <v>239</v>
      </c>
      <c r="Y739" t="s">
        <v>2718</v>
      </c>
      <c r="Z739" t="s">
        <v>327</v>
      </c>
      <c r="AA739" t="s">
        <v>2719</v>
      </c>
      <c r="AB739" t="s">
        <v>2720</v>
      </c>
      <c r="AC739">
        <v>40216</v>
      </c>
    </row>
    <row r="740" spans="1:29">
      <c r="A740" s="2">
        <v>6</v>
      </c>
      <c r="B740" s="3" t="s">
        <v>44</v>
      </c>
      <c r="C740" s="3">
        <v>1560120.8</v>
      </c>
      <c r="D740" s="3">
        <v>0</v>
      </c>
      <c r="E740" s="3">
        <v>83.75</v>
      </c>
      <c r="F740" s="3">
        <v>2.6230000000000002</v>
      </c>
      <c r="G740" s="3">
        <v>212.62121629999999</v>
      </c>
      <c r="H740" s="3">
        <v>6.9729999999999999</v>
      </c>
      <c r="K740" t="str">
        <v>6</v>
      </c>
      <c r="L740" t="str">
        <v>16-07-2010</v>
      </c>
      <c r="M740" t="str">
        <v>1560120.8</v>
      </c>
      <c r="N740" t="str">
        <v>0</v>
      </c>
      <c r="O740" t="str">
        <v>83.75</v>
      </c>
      <c r="P740" t="str">
        <v>2.623</v>
      </c>
      <c r="Q740" t="str">
        <v>212.6212163</v>
      </c>
      <c r="R740" t="str">
        <v>6.973</v>
      </c>
      <c r="U740" t="s">
        <v>2656</v>
      </c>
      <c r="V740" s="12">
        <v>40428</v>
      </c>
      <c r="W740" t="s">
        <v>2721</v>
      </c>
      <c r="X740" t="s">
        <v>239</v>
      </c>
      <c r="Y740" t="s">
        <v>2722</v>
      </c>
      <c r="Z740" t="s">
        <v>332</v>
      </c>
      <c r="AA740" t="s">
        <v>2723</v>
      </c>
      <c r="AB740" t="s">
        <v>2720</v>
      </c>
      <c r="AC740">
        <v>40428</v>
      </c>
    </row>
    <row r="741" spans="1:29">
      <c r="A741" s="2">
        <v>6</v>
      </c>
      <c r="B741" s="3" t="s">
        <v>46</v>
      </c>
      <c r="C741" s="3">
        <v>1585240.92</v>
      </c>
      <c r="D741" s="3">
        <v>0</v>
      </c>
      <c r="E741" s="3">
        <v>83.9</v>
      </c>
      <c r="F741" s="3">
        <v>2.6080000000000001</v>
      </c>
      <c r="G741" s="3">
        <v>212.75785049999999</v>
      </c>
      <c r="H741" s="3">
        <v>6.9729999999999999</v>
      </c>
      <c r="K741" t="str">
        <v>6</v>
      </c>
      <c r="L741" t="str">
        <v>23-07-2010</v>
      </c>
      <c r="M741" t="str">
        <v>1585240.92</v>
      </c>
      <c r="N741" t="str">
        <v>0</v>
      </c>
      <c r="O741" t="str">
        <v>83.9</v>
      </c>
      <c r="P741" t="str">
        <v>2.608</v>
      </c>
      <c r="Q741" t="str">
        <v>212.7578505</v>
      </c>
      <c r="R741" t="str">
        <v>6.973</v>
      </c>
      <c r="U741" t="s">
        <v>2656</v>
      </c>
      <c r="V741" s="12" t="s">
        <v>44</v>
      </c>
      <c r="W741" t="s">
        <v>2724</v>
      </c>
      <c r="X741" t="s">
        <v>239</v>
      </c>
      <c r="Y741" t="s">
        <v>2725</v>
      </c>
      <c r="Z741" t="s">
        <v>336</v>
      </c>
      <c r="AA741" t="s">
        <v>2726</v>
      </c>
      <c r="AB741" t="s">
        <v>2720</v>
      </c>
      <c r="AC741" t="s">
        <v>44</v>
      </c>
    </row>
    <row r="742" spans="1:29">
      <c r="A742" s="2">
        <v>6</v>
      </c>
      <c r="B742" s="3" t="s">
        <v>48</v>
      </c>
      <c r="C742" s="3">
        <v>1532308.78</v>
      </c>
      <c r="D742" s="3">
        <v>0</v>
      </c>
      <c r="E742" s="3">
        <v>81.37</v>
      </c>
      <c r="F742" s="3">
        <v>2.64</v>
      </c>
      <c r="G742" s="3">
        <v>212.8944846</v>
      </c>
      <c r="H742" s="3">
        <v>6.9729999999999999</v>
      </c>
      <c r="K742" t="str">
        <v>6</v>
      </c>
      <c r="L742" t="str">
        <v>30-07-2010</v>
      </c>
      <c r="M742" t="str">
        <v>1532308.78</v>
      </c>
      <c r="N742" t="str">
        <v>0</v>
      </c>
      <c r="O742" t="str">
        <v>81.37</v>
      </c>
      <c r="P742" t="str">
        <v>2.64</v>
      </c>
      <c r="Q742" t="str">
        <v>212.8944846</v>
      </c>
      <c r="R742" t="str">
        <v>6.973</v>
      </c>
      <c r="U742" t="s">
        <v>2656</v>
      </c>
      <c r="V742" s="12" t="s">
        <v>46</v>
      </c>
      <c r="W742" t="s">
        <v>2727</v>
      </c>
      <c r="X742" t="s">
        <v>239</v>
      </c>
      <c r="Y742" t="s">
        <v>2728</v>
      </c>
      <c r="Z742" t="s">
        <v>340</v>
      </c>
      <c r="AA742" t="s">
        <v>2729</v>
      </c>
      <c r="AB742" t="s">
        <v>2720</v>
      </c>
      <c r="AC742" t="s">
        <v>46</v>
      </c>
    </row>
    <row r="743" spans="1:29">
      <c r="A743" s="2">
        <v>6</v>
      </c>
      <c r="B743" s="4">
        <v>40337</v>
      </c>
      <c r="C743" s="3">
        <v>1633241.59</v>
      </c>
      <c r="D743" s="3">
        <v>0</v>
      </c>
      <c r="E743" s="3">
        <v>86.61</v>
      </c>
      <c r="F743" s="3">
        <v>2.6269999999999998</v>
      </c>
      <c r="G743" s="3">
        <v>213.0311188</v>
      </c>
      <c r="H743" s="3">
        <v>6.9729999999999999</v>
      </c>
      <c r="K743" t="str">
        <v>6</v>
      </c>
      <c r="L743" t="str">
        <v>40337</v>
      </c>
      <c r="M743" t="str">
        <v>1633241.59</v>
      </c>
      <c r="N743" t="str">
        <v>0</v>
      </c>
      <c r="O743" t="str">
        <v>86.61</v>
      </c>
      <c r="P743" t="str">
        <v>2.627</v>
      </c>
      <c r="Q743" t="str">
        <v>213.0311188</v>
      </c>
      <c r="R743" t="str">
        <v>6.973</v>
      </c>
      <c r="U743" t="s">
        <v>2656</v>
      </c>
      <c r="V743" s="12" t="s">
        <v>48</v>
      </c>
      <c r="W743" t="s">
        <v>2730</v>
      </c>
      <c r="X743" t="s">
        <v>239</v>
      </c>
      <c r="Y743" t="s">
        <v>2731</v>
      </c>
      <c r="Z743" t="s">
        <v>344</v>
      </c>
      <c r="AA743" t="s">
        <v>2732</v>
      </c>
      <c r="AB743" t="s">
        <v>2720</v>
      </c>
      <c r="AC743" t="s">
        <v>48</v>
      </c>
    </row>
    <row r="744" spans="1:29">
      <c r="A744" s="2">
        <v>6</v>
      </c>
      <c r="B744" s="3" t="s">
        <v>51</v>
      </c>
      <c r="C744" s="3">
        <v>1547654.98</v>
      </c>
      <c r="D744" s="3">
        <v>0</v>
      </c>
      <c r="E744" s="3">
        <v>86.83</v>
      </c>
      <c r="F744" s="3">
        <v>2.6920000000000002</v>
      </c>
      <c r="G744" s="3">
        <v>213.16775290000001</v>
      </c>
      <c r="H744" s="3">
        <v>6.9729999999999999</v>
      </c>
      <c r="K744" t="str">
        <v>6</v>
      </c>
      <c r="L744" t="str">
        <v>13-08-2010</v>
      </c>
      <c r="M744" t="str">
        <v>1547654.98</v>
      </c>
      <c r="N744" t="str">
        <v>0</v>
      </c>
      <c r="O744" t="str">
        <v>86.83</v>
      </c>
      <c r="P744" t="str">
        <v>2.692</v>
      </c>
      <c r="Q744" t="str">
        <v>213.1677529</v>
      </c>
      <c r="R744" t="str">
        <v>6.973</v>
      </c>
      <c r="U744" t="s">
        <v>2656</v>
      </c>
      <c r="V744" s="12">
        <v>40337</v>
      </c>
      <c r="W744" t="s">
        <v>2733</v>
      </c>
      <c r="X744" t="s">
        <v>239</v>
      </c>
      <c r="Y744" t="s">
        <v>2734</v>
      </c>
      <c r="Z744" t="s">
        <v>348</v>
      </c>
      <c r="AA744" t="s">
        <v>2735</v>
      </c>
      <c r="AB744" t="s">
        <v>2720</v>
      </c>
      <c r="AC744">
        <v>40337</v>
      </c>
    </row>
    <row r="745" spans="1:29">
      <c r="A745" s="2">
        <v>6</v>
      </c>
      <c r="B745" s="3" t="s">
        <v>53</v>
      </c>
      <c r="C745" s="3">
        <v>1539930.5</v>
      </c>
      <c r="D745" s="3">
        <v>0</v>
      </c>
      <c r="E745" s="3">
        <v>87.36</v>
      </c>
      <c r="F745" s="3">
        <v>2.6640000000000001</v>
      </c>
      <c r="G745" s="3">
        <v>213.12914269999999</v>
      </c>
      <c r="H745" s="3">
        <v>6.9729999999999999</v>
      </c>
      <c r="K745" t="str">
        <v>6</v>
      </c>
      <c r="L745" t="str">
        <v>20-08-2010</v>
      </c>
      <c r="M745" t="str">
        <v>1539930.5</v>
      </c>
      <c r="N745" t="str">
        <v>0</v>
      </c>
      <c r="O745" t="str">
        <v>87.36</v>
      </c>
      <c r="P745" t="str">
        <v>2.664</v>
      </c>
      <c r="Q745" t="str">
        <v>213.1291427</v>
      </c>
      <c r="R745" t="str">
        <v>6.973</v>
      </c>
      <c r="U745" t="s">
        <v>2656</v>
      </c>
      <c r="V745" s="12" t="s">
        <v>51</v>
      </c>
      <c r="W745" t="s">
        <v>2736</v>
      </c>
      <c r="X745" t="s">
        <v>239</v>
      </c>
      <c r="Y745" t="s">
        <v>553</v>
      </c>
      <c r="Z745" t="s">
        <v>352</v>
      </c>
      <c r="AA745" t="s">
        <v>2737</v>
      </c>
      <c r="AB745" t="s">
        <v>2720</v>
      </c>
      <c r="AC745" t="s">
        <v>51</v>
      </c>
    </row>
    <row r="746" spans="1:29">
      <c r="A746" s="2">
        <v>6</v>
      </c>
      <c r="B746" s="3" t="s">
        <v>55</v>
      </c>
      <c r="C746" s="3">
        <v>1450766.12</v>
      </c>
      <c r="D746" s="3">
        <v>0</v>
      </c>
      <c r="E746" s="3">
        <v>85.71</v>
      </c>
      <c r="F746" s="3">
        <v>2.6190000000000002</v>
      </c>
      <c r="G746" s="3">
        <v>213.0905324</v>
      </c>
      <c r="H746" s="3">
        <v>6.9729999999999999</v>
      </c>
      <c r="K746" t="str">
        <v>6</v>
      </c>
      <c r="L746" t="str">
        <v>27-08-2010</v>
      </c>
      <c r="M746" t="str">
        <v>1450766.12</v>
      </c>
      <c r="N746" t="str">
        <v>0</v>
      </c>
      <c r="O746" t="str">
        <v>85.71</v>
      </c>
      <c r="P746" t="str">
        <v>2.619</v>
      </c>
      <c r="Q746" t="str">
        <v>213.0905324</v>
      </c>
      <c r="R746" t="str">
        <v>6.973</v>
      </c>
      <c r="U746" t="s">
        <v>2656</v>
      </c>
      <c r="V746" s="12" t="s">
        <v>53</v>
      </c>
      <c r="W746" t="s">
        <v>2738</v>
      </c>
      <c r="X746" t="s">
        <v>239</v>
      </c>
      <c r="Y746" t="s">
        <v>1655</v>
      </c>
      <c r="Z746" t="s">
        <v>356</v>
      </c>
      <c r="AA746" t="s">
        <v>2739</v>
      </c>
      <c r="AB746" t="s">
        <v>2720</v>
      </c>
      <c r="AC746" t="s">
        <v>53</v>
      </c>
    </row>
    <row r="747" spans="1:29">
      <c r="A747" s="2">
        <v>6</v>
      </c>
      <c r="B747" s="4">
        <v>40246</v>
      </c>
      <c r="C747" s="3">
        <v>1510925.32</v>
      </c>
      <c r="D747" s="3">
        <v>0</v>
      </c>
      <c r="E747" s="3">
        <v>82.15</v>
      </c>
      <c r="F747" s="3">
        <v>2.577</v>
      </c>
      <c r="G747" s="3">
        <v>213.05192220000001</v>
      </c>
      <c r="H747" s="3">
        <v>6.9729999999999999</v>
      </c>
      <c r="K747" t="str">
        <v>6</v>
      </c>
      <c r="L747" t="str">
        <v>40246</v>
      </c>
      <c r="M747" t="str">
        <v>1510925.32</v>
      </c>
      <c r="N747" t="str">
        <v>0</v>
      </c>
      <c r="O747" t="str">
        <v>82.15</v>
      </c>
      <c r="P747" t="str">
        <v>2.577</v>
      </c>
      <c r="Q747" t="str">
        <v>213.0519222</v>
      </c>
      <c r="R747" t="str">
        <v>6.973</v>
      </c>
      <c r="U747" t="s">
        <v>2656</v>
      </c>
      <c r="V747" s="12" t="s">
        <v>55</v>
      </c>
      <c r="W747" t="s">
        <v>2740</v>
      </c>
      <c r="X747" t="s">
        <v>239</v>
      </c>
      <c r="Y747" t="s">
        <v>2741</v>
      </c>
      <c r="Z747" t="s">
        <v>360</v>
      </c>
      <c r="AA747" t="s">
        <v>2742</v>
      </c>
      <c r="AB747" t="s">
        <v>2720</v>
      </c>
      <c r="AC747" t="s">
        <v>55</v>
      </c>
    </row>
    <row r="748" spans="1:29">
      <c r="A748" s="2">
        <v>6</v>
      </c>
      <c r="B748" s="4">
        <v>40460</v>
      </c>
      <c r="C748" s="3">
        <v>1424225.44</v>
      </c>
      <c r="D748" s="3">
        <v>1</v>
      </c>
      <c r="E748" s="3">
        <v>78.78</v>
      </c>
      <c r="F748" s="3">
        <v>2.5649999999999999</v>
      </c>
      <c r="G748" s="3">
        <v>213.01331200000001</v>
      </c>
      <c r="H748" s="3">
        <v>6.9729999999999999</v>
      </c>
      <c r="K748" t="str">
        <v>6</v>
      </c>
      <c r="L748" t="str">
        <v>40460</v>
      </c>
      <c r="M748" t="str">
        <v>1424225.44</v>
      </c>
      <c r="N748" t="str">
        <v>1</v>
      </c>
      <c r="O748" t="str">
        <v>78.78</v>
      </c>
      <c r="P748" t="str">
        <v>2.565</v>
      </c>
      <c r="Q748" t="str">
        <v>213.013312</v>
      </c>
      <c r="R748" t="str">
        <v>6.973</v>
      </c>
      <c r="U748" t="s">
        <v>2656</v>
      </c>
      <c r="V748" s="12">
        <v>40246</v>
      </c>
      <c r="W748" t="s">
        <v>2743</v>
      </c>
      <c r="X748" t="s">
        <v>239</v>
      </c>
      <c r="Y748" t="s">
        <v>2744</v>
      </c>
      <c r="Z748" t="s">
        <v>364</v>
      </c>
      <c r="AA748" t="s">
        <v>2745</v>
      </c>
      <c r="AB748" t="s">
        <v>2720</v>
      </c>
      <c r="AC748">
        <v>40246</v>
      </c>
    </row>
    <row r="749" spans="1:29">
      <c r="A749" s="2">
        <v>6</v>
      </c>
      <c r="B749" s="3" t="s">
        <v>59</v>
      </c>
      <c r="C749" s="3">
        <v>1308537.75</v>
      </c>
      <c r="D749" s="3">
        <v>0</v>
      </c>
      <c r="E749" s="3">
        <v>81.78</v>
      </c>
      <c r="F749" s="3">
        <v>2.5819999999999999</v>
      </c>
      <c r="G749" s="3">
        <v>213.0398643</v>
      </c>
      <c r="H749" s="3">
        <v>6.9729999999999999</v>
      </c>
      <c r="K749" t="str">
        <v>6</v>
      </c>
      <c r="L749" t="str">
        <v>17-09-2010</v>
      </c>
      <c r="M749" t="str">
        <v>1308537.75</v>
      </c>
      <c r="N749" t="str">
        <v>0</v>
      </c>
      <c r="O749" t="str">
        <v>81.78</v>
      </c>
      <c r="P749" t="str">
        <v>2.582</v>
      </c>
      <c r="Q749" t="str">
        <v>213.0398643</v>
      </c>
      <c r="R749" t="str">
        <v>6.973</v>
      </c>
      <c r="U749" t="s">
        <v>2656</v>
      </c>
      <c r="V749" s="12">
        <v>40460</v>
      </c>
      <c r="W749" t="s">
        <v>2746</v>
      </c>
      <c r="X749" t="s">
        <v>237</v>
      </c>
      <c r="Y749" t="s">
        <v>2747</v>
      </c>
      <c r="Z749" t="s">
        <v>368</v>
      </c>
      <c r="AA749" t="s">
        <v>2748</v>
      </c>
      <c r="AB749" t="s">
        <v>2720</v>
      </c>
      <c r="AC749">
        <v>40460</v>
      </c>
    </row>
    <row r="750" spans="1:29">
      <c r="A750" s="2">
        <v>6</v>
      </c>
      <c r="B750" s="3" t="s">
        <v>61</v>
      </c>
      <c r="C750" s="3">
        <v>1275591.8400000001</v>
      </c>
      <c r="D750" s="3">
        <v>0</v>
      </c>
      <c r="E750" s="3">
        <v>76.489999999999995</v>
      </c>
      <c r="F750" s="3">
        <v>2.6240000000000001</v>
      </c>
      <c r="G750" s="3">
        <v>213.11528860000001</v>
      </c>
      <c r="H750" s="3">
        <v>6.9729999999999999</v>
      </c>
      <c r="K750" t="str">
        <v>6</v>
      </c>
      <c r="L750" t="str">
        <v>24-09-2010</v>
      </c>
      <c r="M750" t="str">
        <v>1275591.84</v>
      </c>
      <c r="N750" t="str">
        <v>0</v>
      </c>
      <c r="O750" t="str">
        <v>76.49</v>
      </c>
      <c r="P750" t="str">
        <v>2.624</v>
      </c>
      <c r="Q750" t="str">
        <v>213.1152886</v>
      </c>
      <c r="R750" t="str">
        <v>6.973</v>
      </c>
      <c r="U750" t="s">
        <v>2656</v>
      </c>
      <c r="V750" s="12" t="s">
        <v>59</v>
      </c>
      <c r="W750" t="s">
        <v>2749</v>
      </c>
      <c r="X750" t="s">
        <v>239</v>
      </c>
      <c r="Y750" t="s">
        <v>2750</v>
      </c>
      <c r="Z750" t="s">
        <v>372</v>
      </c>
      <c r="AA750" t="s">
        <v>2751</v>
      </c>
      <c r="AB750" t="s">
        <v>2720</v>
      </c>
      <c r="AC750" t="s">
        <v>59</v>
      </c>
    </row>
    <row r="751" spans="1:29">
      <c r="U751" t="s">
        <v>2656</v>
      </c>
      <c r="V751" s="12" t="s">
        <v>61</v>
      </c>
      <c r="W751" t="s">
        <v>2752</v>
      </c>
      <c r="X751" t="s">
        <v>239</v>
      </c>
      <c r="Y751" t="s">
        <v>2753</v>
      </c>
      <c r="Z751" t="s">
        <v>376</v>
      </c>
      <c r="AA751" t="s">
        <v>2754</v>
      </c>
      <c r="AB751" t="s">
        <v>2720</v>
      </c>
      <c r="AC751" t="s">
        <v>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867392-AA40-4300-A598-63E34BE91703}">
  <dimension ref="A1:K750"/>
  <sheetViews>
    <sheetView workbookViewId="0">
      <selection activeCell="J8" sqref="J8"/>
    </sheetView>
  </sheetViews>
  <sheetFormatPr defaultRowHeight="15" outlineLevelRow="1"/>
  <cols>
    <col min="2" max="2" width="9.140625" style="5"/>
    <col min="3" max="3" width="13.28515625" bestFit="1" customWidth="1"/>
    <col min="4" max="4" width="12.85546875" bestFit="1" customWidth="1"/>
    <col min="5" max="5" width="13" bestFit="1" customWidth="1"/>
    <col min="6" max="6" width="10.85546875" bestFit="1" customWidth="1"/>
    <col min="8" max="8" width="15" bestFit="1" customWidth="1"/>
    <col min="10" max="10" width="13.85546875" style="25" bestFit="1" customWidth="1"/>
    <col min="11" max="11" width="33.7109375" customWidth="1"/>
  </cols>
  <sheetData>
    <row r="1" spans="1:11">
      <c r="A1" s="22" t="s">
        <v>0</v>
      </c>
      <c r="B1" s="23" t="s">
        <v>1</v>
      </c>
      <c r="C1" s="22" t="s">
        <v>2</v>
      </c>
      <c r="D1" s="22" t="s">
        <v>3</v>
      </c>
      <c r="E1" s="22" t="s">
        <v>4</v>
      </c>
      <c r="F1" s="22" t="s">
        <v>5</v>
      </c>
      <c r="G1" s="22" t="s">
        <v>6</v>
      </c>
      <c r="H1" s="22" t="s">
        <v>7</v>
      </c>
    </row>
    <row r="2" spans="1:11" outlineLevel="1">
      <c r="A2" s="6">
        <v>1</v>
      </c>
      <c r="B2" s="14" t="s">
        <v>8</v>
      </c>
      <c r="C2" s="20">
        <v>1643690.9</v>
      </c>
      <c r="D2" s="7">
        <v>0</v>
      </c>
      <c r="E2" s="17">
        <v>42.31</v>
      </c>
      <c r="F2" s="17">
        <v>2.5720000000000001</v>
      </c>
      <c r="G2" s="17">
        <v>211.0963582</v>
      </c>
      <c r="H2" s="17">
        <v>8.1059999999999999</v>
      </c>
    </row>
    <row r="3" spans="1:11" outlineLevel="1">
      <c r="A3" s="6">
        <v>1</v>
      </c>
      <c r="B3" s="14" t="s">
        <v>9</v>
      </c>
      <c r="C3" s="20">
        <v>1641957.44</v>
      </c>
      <c r="D3" s="7">
        <v>1</v>
      </c>
      <c r="E3" s="17">
        <v>38.51</v>
      </c>
      <c r="F3" s="17">
        <v>2.548</v>
      </c>
      <c r="G3" s="17">
        <v>211.2421698</v>
      </c>
      <c r="H3" s="17">
        <v>8.1059999999999999</v>
      </c>
      <c r="K3" t="s">
        <v>2755</v>
      </c>
    </row>
    <row r="4" spans="1:11" outlineLevel="1">
      <c r="A4" s="6">
        <v>1</v>
      </c>
      <c r="B4" s="14" t="s">
        <v>10</v>
      </c>
      <c r="C4" s="20">
        <v>1611968.17</v>
      </c>
      <c r="D4" s="7">
        <v>0</v>
      </c>
      <c r="E4" s="17">
        <v>39.93</v>
      </c>
      <c r="F4" s="17">
        <v>2.5139999999999998</v>
      </c>
      <c r="G4" s="17">
        <v>211.2891429</v>
      </c>
      <c r="H4" s="17">
        <v>8.1059999999999999</v>
      </c>
      <c r="K4">
        <f>COUNTIF(D2:D750,"1")</f>
        <v>52</v>
      </c>
    </row>
    <row r="5" spans="1:11" outlineLevel="1">
      <c r="A5" s="6">
        <v>1</v>
      </c>
      <c r="B5" s="14" t="s">
        <v>12</v>
      </c>
      <c r="C5" s="20">
        <v>1409727.59</v>
      </c>
      <c r="D5" s="7">
        <v>0</v>
      </c>
      <c r="E5" s="17">
        <v>46.63</v>
      </c>
      <c r="F5" s="17">
        <v>2.5609999999999999</v>
      </c>
      <c r="G5" s="17">
        <v>211.31964289999999</v>
      </c>
      <c r="H5" s="17">
        <v>8.1059999999999999</v>
      </c>
    </row>
    <row r="6" spans="1:11" outlineLevel="1">
      <c r="A6" s="6">
        <v>1</v>
      </c>
      <c r="B6" s="14" t="s">
        <v>14</v>
      </c>
      <c r="C6" s="20">
        <v>1554806.68</v>
      </c>
      <c r="D6" s="7">
        <v>0</v>
      </c>
      <c r="E6" s="17">
        <v>46.5</v>
      </c>
      <c r="F6" s="17">
        <v>2.625</v>
      </c>
      <c r="G6" s="17">
        <v>211.35014290000001</v>
      </c>
      <c r="H6" s="17">
        <v>8.1059999999999999</v>
      </c>
    </row>
    <row r="7" spans="1:11" outlineLevel="1">
      <c r="A7" s="6">
        <v>1</v>
      </c>
      <c r="B7" s="14" t="s">
        <v>15</v>
      </c>
      <c r="C7" s="20">
        <v>1439541.59</v>
      </c>
      <c r="D7" s="7">
        <v>0</v>
      </c>
      <c r="E7" s="17">
        <v>57.79</v>
      </c>
      <c r="F7" s="17">
        <v>2.6669999999999998</v>
      </c>
      <c r="G7" s="17">
        <v>211.3806429</v>
      </c>
      <c r="H7" s="17">
        <v>8.1059999999999999</v>
      </c>
      <c r="K7" t="s">
        <v>2756</v>
      </c>
    </row>
    <row r="8" spans="1:11" outlineLevel="1">
      <c r="A8" s="6">
        <v>1</v>
      </c>
      <c r="B8" s="14" t="s">
        <v>16</v>
      </c>
      <c r="C8" s="20">
        <v>1472515.79</v>
      </c>
      <c r="D8" s="7">
        <v>0</v>
      </c>
      <c r="E8" s="17">
        <v>54.58</v>
      </c>
      <c r="F8" s="17">
        <v>2.72</v>
      </c>
      <c r="G8" s="17">
        <v>211.21563499999999</v>
      </c>
      <c r="H8" s="17">
        <v>8.1059999999999999</v>
      </c>
      <c r="J8" s="25">
        <v>1</v>
      </c>
      <c r="K8">
        <f>COUNTIFS(A2:A750,"1",D2:D750,"1")</f>
        <v>10</v>
      </c>
    </row>
    <row r="9" spans="1:11" outlineLevel="1">
      <c r="A9" s="6">
        <v>1</v>
      </c>
      <c r="B9" s="14" t="s">
        <v>18</v>
      </c>
      <c r="C9" s="20">
        <v>1404429.92</v>
      </c>
      <c r="D9" s="7">
        <v>0</v>
      </c>
      <c r="E9" s="17">
        <v>51.45</v>
      </c>
      <c r="F9" s="17">
        <v>2.7320000000000002</v>
      </c>
      <c r="G9" s="17">
        <v>211.01804240000001</v>
      </c>
      <c r="H9" s="17">
        <v>8.1059999999999999</v>
      </c>
      <c r="J9" s="25">
        <v>2</v>
      </c>
      <c r="K9">
        <f>COUNTIFS(A3:A750,"2",D3:D750,"1")</f>
        <v>10</v>
      </c>
    </row>
    <row r="10" spans="1:11" outlineLevel="1">
      <c r="A10" s="6">
        <v>1</v>
      </c>
      <c r="B10" s="14" t="s">
        <v>20</v>
      </c>
      <c r="C10" s="20">
        <v>1594968.28</v>
      </c>
      <c r="D10" s="7">
        <v>0</v>
      </c>
      <c r="E10" s="17">
        <v>62.27</v>
      </c>
      <c r="F10" s="17">
        <v>2.7189999999999999</v>
      </c>
      <c r="G10" s="17">
        <v>210.8204499</v>
      </c>
      <c r="H10" s="17">
        <v>7.8079999999999998</v>
      </c>
      <c r="J10" s="25">
        <v>3</v>
      </c>
      <c r="K10">
        <f>COUNTIFS(A4:A752,"3",D4:D752,"1")</f>
        <v>10</v>
      </c>
    </row>
    <row r="11" spans="1:11" outlineLevel="1">
      <c r="A11" s="6">
        <v>1</v>
      </c>
      <c r="B11" s="14" t="s">
        <v>21</v>
      </c>
      <c r="C11" s="20">
        <v>1545418.53</v>
      </c>
      <c r="D11" s="7">
        <v>0</v>
      </c>
      <c r="E11" s="17">
        <v>65.86</v>
      </c>
      <c r="F11" s="17">
        <v>2.77</v>
      </c>
      <c r="G11" s="17">
        <v>210.62285739999999</v>
      </c>
      <c r="H11" s="17">
        <v>7.8079999999999998</v>
      </c>
      <c r="J11" s="25">
        <v>4</v>
      </c>
      <c r="K11">
        <f>COUNTIFS(A5:A753,"4",D5:D753,"1")</f>
        <v>10</v>
      </c>
    </row>
    <row r="12" spans="1:11" outlineLevel="1">
      <c r="A12" s="6">
        <v>1</v>
      </c>
      <c r="B12" s="14" t="s">
        <v>22</v>
      </c>
      <c r="C12" s="20">
        <v>1466058.28</v>
      </c>
      <c r="D12" s="7">
        <v>0</v>
      </c>
      <c r="E12" s="17">
        <v>66.319999999999993</v>
      </c>
      <c r="F12" s="17">
        <v>2.8079999999999998</v>
      </c>
      <c r="G12" s="17">
        <v>210.48869999999999</v>
      </c>
      <c r="H12" s="17">
        <v>7.8079999999999998</v>
      </c>
      <c r="J12" s="25">
        <v>5</v>
      </c>
      <c r="K12">
        <f>COUNTIFS(A6:A754,"5",D6:D754,"1")</f>
        <v>10</v>
      </c>
    </row>
    <row r="13" spans="1:11" outlineLevel="1">
      <c r="A13" s="6">
        <v>1</v>
      </c>
      <c r="B13" s="14" t="s">
        <v>24</v>
      </c>
      <c r="C13" s="20">
        <v>1391256.12</v>
      </c>
      <c r="D13" s="7">
        <v>0</v>
      </c>
      <c r="E13" s="17">
        <v>64.84</v>
      </c>
      <c r="F13" s="17">
        <v>2.7949999999999999</v>
      </c>
      <c r="G13" s="17">
        <v>210.43912280000001</v>
      </c>
      <c r="H13" s="17">
        <v>7.8079999999999998</v>
      </c>
      <c r="J13" s="25">
        <v>6</v>
      </c>
      <c r="K13">
        <f>COUNTIFS(A7:A755,"6",D7:D755,"1")</f>
        <v>2</v>
      </c>
    </row>
    <row r="14" spans="1:11" outlineLevel="1">
      <c r="A14" s="6">
        <v>1</v>
      </c>
      <c r="B14" s="14" t="s">
        <v>26</v>
      </c>
      <c r="C14" s="20">
        <v>1425100.71</v>
      </c>
      <c r="D14" s="7">
        <v>0</v>
      </c>
      <c r="E14" s="17">
        <v>67.41</v>
      </c>
      <c r="F14" s="17">
        <v>2.78</v>
      </c>
      <c r="G14" s="17">
        <v>210.38954559999999</v>
      </c>
      <c r="H14" s="17">
        <v>7.8079999999999998</v>
      </c>
    </row>
    <row r="15" spans="1:11" outlineLevel="1">
      <c r="A15" s="6">
        <v>1</v>
      </c>
      <c r="B15" s="14" t="s">
        <v>28</v>
      </c>
      <c r="C15" s="20">
        <v>1603955.12</v>
      </c>
      <c r="D15" s="7">
        <v>0</v>
      </c>
      <c r="E15" s="17">
        <v>72.55</v>
      </c>
      <c r="F15" s="17">
        <v>2.835</v>
      </c>
      <c r="G15" s="17">
        <v>210.3399684</v>
      </c>
      <c r="H15" s="17">
        <v>7.8079999999999998</v>
      </c>
    </row>
    <row r="16" spans="1:11" outlineLevel="1">
      <c r="A16" s="6">
        <v>1</v>
      </c>
      <c r="B16" s="14" t="s">
        <v>29</v>
      </c>
      <c r="C16" s="20">
        <v>1494251.5</v>
      </c>
      <c r="D16" s="7">
        <v>0</v>
      </c>
      <c r="E16" s="17">
        <v>74.78</v>
      </c>
      <c r="F16" s="17">
        <v>2.8540000000000001</v>
      </c>
      <c r="G16" s="17">
        <v>210.33742609999999</v>
      </c>
      <c r="H16" s="17">
        <v>7.8079999999999998</v>
      </c>
    </row>
    <row r="17" spans="1:8" outlineLevel="1">
      <c r="A17" s="6">
        <v>1</v>
      </c>
      <c r="B17" s="14" t="s">
        <v>31</v>
      </c>
      <c r="C17" s="20">
        <v>1399662.07</v>
      </c>
      <c r="D17" s="7">
        <v>0</v>
      </c>
      <c r="E17" s="17">
        <v>76.44</v>
      </c>
      <c r="F17" s="17">
        <v>2.8260000000000001</v>
      </c>
      <c r="G17" s="17">
        <v>210.61709339999999</v>
      </c>
      <c r="H17" s="17">
        <v>7.8079999999999998</v>
      </c>
    </row>
    <row r="18" spans="1:8" outlineLevel="1">
      <c r="A18" s="6">
        <v>1</v>
      </c>
      <c r="B18" s="14" t="s">
        <v>33</v>
      </c>
      <c r="C18" s="20">
        <v>1432069.95</v>
      </c>
      <c r="D18" s="7">
        <v>0</v>
      </c>
      <c r="E18" s="17">
        <v>80.44</v>
      </c>
      <c r="F18" s="17">
        <v>2.7589999999999999</v>
      </c>
      <c r="G18" s="17">
        <v>210.89676059999999</v>
      </c>
      <c r="H18" s="17">
        <v>7.8079999999999998</v>
      </c>
    </row>
    <row r="19" spans="1:8" outlineLevel="1">
      <c r="A19" s="6">
        <v>1</v>
      </c>
      <c r="B19" s="14" t="s">
        <v>35</v>
      </c>
      <c r="C19" s="20">
        <v>1615524.71</v>
      </c>
      <c r="D19" s="7">
        <v>0</v>
      </c>
      <c r="E19" s="17">
        <v>80.69</v>
      </c>
      <c r="F19" s="17">
        <v>2.7050000000000001</v>
      </c>
      <c r="G19" s="17">
        <v>211.1764278</v>
      </c>
      <c r="H19" s="17">
        <v>7.8079999999999998</v>
      </c>
    </row>
    <row r="20" spans="1:8" outlineLevel="1">
      <c r="A20" s="6">
        <v>1</v>
      </c>
      <c r="B20" s="14" t="s">
        <v>36</v>
      </c>
      <c r="C20" s="20">
        <v>1542561.09</v>
      </c>
      <c r="D20" s="7">
        <v>0</v>
      </c>
      <c r="E20" s="17">
        <v>80.430000000000007</v>
      </c>
      <c r="F20" s="17">
        <v>2.6680000000000001</v>
      </c>
      <c r="G20" s="17">
        <v>211.4560951</v>
      </c>
      <c r="H20" s="17">
        <v>7.8079999999999998</v>
      </c>
    </row>
    <row r="21" spans="1:8" outlineLevel="1">
      <c r="A21" s="6">
        <v>1</v>
      </c>
      <c r="B21" s="14" t="s">
        <v>37</v>
      </c>
      <c r="C21" s="20">
        <v>1503284.06</v>
      </c>
      <c r="D21" s="7">
        <v>0</v>
      </c>
      <c r="E21" s="17">
        <v>84.11</v>
      </c>
      <c r="F21" s="17">
        <v>2.637</v>
      </c>
      <c r="G21" s="17">
        <v>211.45377189999999</v>
      </c>
      <c r="H21" s="17">
        <v>7.8079999999999998</v>
      </c>
    </row>
    <row r="22" spans="1:8" outlineLevel="1">
      <c r="A22" s="6">
        <v>1</v>
      </c>
      <c r="B22" s="14" t="s">
        <v>39</v>
      </c>
      <c r="C22" s="20">
        <v>1422711.6</v>
      </c>
      <c r="D22" s="7">
        <v>0</v>
      </c>
      <c r="E22" s="17">
        <v>84.34</v>
      </c>
      <c r="F22" s="17">
        <v>2.653</v>
      </c>
      <c r="G22" s="17">
        <v>211.33865259999999</v>
      </c>
      <c r="H22" s="17">
        <v>7.8079999999999998</v>
      </c>
    </row>
    <row r="23" spans="1:8" outlineLevel="1">
      <c r="A23" s="6">
        <v>1</v>
      </c>
      <c r="B23" s="14" t="s">
        <v>41</v>
      </c>
      <c r="C23" s="20">
        <v>1492418.14</v>
      </c>
      <c r="D23" s="7">
        <v>0</v>
      </c>
      <c r="E23" s="17">
        <v>80.91</v>
      </c>
      <c r="F23" s="17">
        <v>2.669</v>
      </c>
      <c r="G23" s="17">
        <v>211.22353330000001</v>
      </c>
      <c r="H23" s="17">
        <v>7.7869999999999999</v>
      </c>
    </row>
    <row r="24" spans="1:8" outlineLevel="1">
      <c r="A24" s="6">
        <v>1</v>
      </c>
      <c r="B24" s="14" t="s">
        <v>42</v>
      </c>
      <c r="C24" s="20">
        <v>1546074.18</v>
      </c>
      <c r="D24" s="7">
        <v>0</v>
      </c>
      <c r="E24" s="17">
        <v>80.48</v>
      </c>
      <c r="F24" s="17">
        <v>2.6419999999999999</v>
      </c>
      <c r="G24" s="17">
        <v>211.10841400000001</v>
      </c>
      <c r="H24" s="17">
        <v>7.7869999999999999</v>
      </c>
    </row>
    <row r="25" spans="1:8" outlineLevel="1">
      <c r="A25" s="6">
        <v>1</v>
      </c>
      <c r="B25" s="14" t="s">
        <v>43</v>
      </c>
      <c r="C25" s="20">
        <v>1448938.92</v>
      </c>
      <c r="D25" s="7">
        <v>0</v>
      </c>
      <c r="E25" s="17">
        <v>83.15</v>
      </c>
      <c r="F25" s="17">
        <v>2.6230000000000002</v>
      </c>
      <c r="G25" s="17">
        <v>211.10038539999999</v>
      </c>
      <c r="H25" s="17">
        <v>7.7869999999999999</v>
      </c>
    </row>
    <row r="26" spans="1:8" outlineLevel="1">
      <c r="A26" s="6">
        <v>1</v>
      </c>
      <c r="B26" s="14" t="s">
        <v>45</v>
      </c>
      <c r="C26" s="20">
        <v>1385065.2</v>
      </c>
      <c r="D26" s="7">
        <v>0</v>
      </c>
      <c r="E26" s="17">
        <v>83.36</v>
      </c>
      <c r="F26" s="17">
        <v>2.6080000000000001</v>
      </c>
      <c r="G26" s="17">
        <v>211.2351443</v>
      </c>
      <c r="H26" s="17">
        <v>7.7869999999999999</v>
      </c>
    </row>
    <row r="27" spans="1:8" outlineLevel="1">
      <c r="A27" s="6">
        <v>1</v>
      </c>
      <c r="B27" s="14" t="s">
        <v>47</v>
      </c>
      <c r="C27" s="20">
        <v>1371986.6</v>
      </c>
      <c r="D27" s="7">
        <v>0</v>
      </c>
      <c r="E27" s="17">
        <v>81.84</v>
      </c>
      <c r="F27" s="17">
        <v>2.64</v>
      </c>
      <c r="G27" s="17">
        <v>211.36990320000001</v>
      </c>
      <c r="H27" s="17">
        <v>7.7869999999999999</v>
      </c>
    </row>
    <row r="28" spans="1:8" outlineLevel="1">
      <c r="A28" s="6">
        <v>1</v>
      </c>
      <c r="B28" s="14" t="s">
        <v>49</v>
      </c>
      <c r="C28" s="20">
        <v>1605491.78</v>
      </c>
      <c r="D28" s="7">
        <v>0</v>
      </c>
      <c r="E28" s="17">
        <v>87.16</v>
      </c>
      <c r="F28" s="17">
        <v>2.6269999999999998</v>
      </c>
      <c r="G28" s="17">
        <v>211.50466209999999</v>
      </c>
      <c r="H28" s="17">
        <v>7.7869999999999999</v>
      </c>
    </row>
    <row r="29" spans="1:8" outlineLevel="1">
      <c r="A29" s="6">
        <v>1</v>
      </c>
      <c r="B29" s="14" t="s">
        <v>50</v>
      </c>
      <c r="C29" s="20">
        <v>1508237.76</v>
      </c>
      <c r="D29" s="7">
        <v>0</v>
      </c>
      <c r="E29" s="17">
        <v>87</v>
      </c>
      <c r="F29" s="17">
        <v>2.6920000000000002</v>
      </c>
      <c r="G29" s="17">
        <v>211.63942109999999</v>
      </c>
      <c r="H29" s="17">
        <v>7.7869999999999999</v>
      </c>
    </row>
    <row r="30" spans="1:8" outlineLevel="1">
      <c r="A30" s="6">
        <v>1</v>
      </c>
      <c r="B30" s="14" t="s">
        <v>52</v>
      </c>
      <c r="C30" s="20">
        <v>1513080.49</v>
      </c>
      <c r="D30" s="7">
        <v>0</v>
      </c>
      <c r="E30" s="17">
        <v>86.65</v>
      </c>
      <c r="F30" s="17">
        <v>2.6640000000000001</v>
      </c>
      <c r="G30" s="17">
        <v>211.60336330000001</v>
      </c>
      <c r="H30" s="17">
        <v>7.7869999999999999</v>
      </c>
    </row>
    <row r="31" spans="1:8" outlineLevel="1">
      <c r="A31" s="6">
        <v>1</v>
      </c>
      <c r="B31" s="14" t="s">
        <v>54</v>
      </c>
      <c r="C31" s="20">
        <v>1449142.92</v>
      </c>
      <c r="D31" s="7">
        <v>0</v>
      </c>
      <c r="E31" s="17">
        <v>85.22</v>
      </c>
      <c r="F31" s="17">
        <v>2.6190000000000002</v>
      </c>
      <c r="G31" s="17">
        <v>211.5673056</v>
      </c>
      <c r="H31" s="17">
        <v>7.7869999999999999</v>
      </c>
    </row>
    <row r="32" spans="1:8" outlineLevel="1">
      <c r="A32" s="6">
        <v>1</v>
      </c>
      <c r="B32" s="14" t="s">
        <v>56</v>
      </c>
      <c r="C32" s="20">
        <v>1540163.53</v>
      </c>
      <c r="D32" s="7">
        <v>0</v>
      </c>
      <c r="E32" s="17">
        <v>81.209999999999994</v>
      </c>
      <c r="F32" s="17">
        <v>2.577</v>
      </c>
      <c r="G32" s="17">
        <v>211.53124790000001</v>
      </c>
      <c r="H32" s="17">
        <v>7.7869999999999999</v>
      </c>
    </row>
    <row r="33" spans="1:8" outlineLevel="1">
      <c r="A33" s="6">
        <v>1</v>
      </c>
      <c r="B33" s="14" t="s">
        <v>57</v>
      </c>
      <c r="C33" s="20">
        <v>1507460.69</v>
      </c>
      <c r="D33" s="7">
        <v>1</v>
      </c>
      <c r="E33" s="17">
        <v>78.69</v>
      </c>
      <c r="F33" s="17">
        <v>2.5649999999999999</v>
      </c>
      <c r="G33" s="17">
        <v>211.4951902</v>
      </c>
      <c r="H33" s="17">
        <v>7.7869999999999999</v>
      </c>
    </row>
    <row r="34" spans="1:8" outlineLevel="1">
      <c r="A34" s="6">
        <v>1</v>
      </c>
      <c r="B34" s="14" t="s">
        <v>58</v>
      </c>
      <c r="C34" s="20">
        <v>1430378.67</v>
      </c>
      <c r="D34" s="7">
        <v>0</v>
      </c>
      <c r="E34" s="17">
        <v>82.11</v>
      </c>
      <c r="F34" s="17">
        <v>2.5819999999999999</v>
      </c>
      <c r="G34" s="17">
        <v>211.52245959999999</v>
      </c>
      <c r="H34" s="17">
        <v>7.7869999999999999</v>
      </c>
    </row>
    <row r="35" spans="1:8" outlineLevel="1">
      <c r="A35" s="6">
        <v>1</v>
      </c>
      <c r="B35" s="14" t="s">
        <v>60</v>
      </c>
      <c r="C35" s="20">
        <v>1351791.03</v>
      </c>
      <c r="D35" s="7">
        <v>0</v>
      </c>
      <c r="E35" s="17">
        <v>80.94</v>
      </c>
      <c r="F35" s="17">
        <v>2.6240000000000001</v>
      </c>
      <c r="G35" s="17">
        <v>211.5972246</v>
      </c>
      <c r="H35" s="17">
        <v>7.7869999999999999</v>
      </c>
    </row>
    <row r="36" spans="1:8" outlineLevel="1">
      <c r="A36" s="6">
        <v>1</v>
      </c>
      <c r="B36" s="14" t="s">
        <v>62</v>
      </c>
      <c r="C36" s="20">
        <v>1453329.5</v>
      </c>
      <c r="D36" s="7">
        <v>0</v>
      </c>
      <c r="E36" s="17">
        <v>71.89</v>
      </c>
      <c r="F36" s="17">
        <v>2.6030000000000002</v>
      </c>
      <c r="G36" s="17">
        <v>211.6719895</v>
      </c>
      <c r="H36" s="17">
        <v>7.8380000000000001</v>
      </c>
    </row>
    <row r="37" spans="1:8" outlineLevel="1">
      <c r="A37" s="6">
        <v>1</v>
      </c>
      <c r="B37" s="14" t="s">
        <v>63</v>
      </c>
      <c r="C37" s="20">
        <v>1508239.93</v>
      </c>
      <c r="D37" s="7">
        <v>0</v>
      </c>
      <c r="E37" s="17">
        <v>63.93</v>
      </c>
      <c r="F37" s="17">
        <v>2.633</v>
      </c>
      <c r="G37" s="17">
        <v>211.74675439999999</v>
      </c>
      <c r="H37" s="17">
        <v>7.8380000000000001</v>
      </c>
    </row>
    <row r="38" spans="1:8" outlineLevel="1">
      <c r="A38" s="6">
        <v>1</v>
      </c>
      <c r="B38" s="14" t="s">
        <v>64</v>
      </c>
      <c r="C38" s="20">
        <v>1459409.1</v>
      </c>
      <c r="D38" s="7">
        <v>0</v>
      </c>
      <c r="E38" s="17">
        <v>67.180000000000007</v>
      </c>
      <c r="F38" s="17">
        <v>2.72</v>
      </c>
      <c r="G38" s="17">
        <v>211.81374360000001</v>
      </c>
      <c r="H38" s="17">
        <v>7.8380000000000001</v>
      </c>
    </row>
    <row r="39" spans="1:8" outlineLevel="1">
      <c r="A39" s="6">
        <v>1</v>
      </c>
      <c r="B39" s="14" t="s">
        <v>66</v>
      </c>
      <c r="C39" s="20">
        <v>1345454</v>
      </c>
      <c r="D39" s="7">
        <v>0</v>
      </c>
      <c r="E39" s="17">
        <v>69.86</v>
      </c>
      <c r="F39" s="17">
        <v>2.7250000000000001</v>
      </c>
      <c r="G39" s="17">
        <v>211.8612937</v>
      </c>
      <c r="H39" s="17">
        <v>7.8380000000000001</v>
      </c>
    </row>
    <row r="40" spans="1:8" outlineLevel="1">
      <c r="A40" s="6">
        <v>1</v>
      </c>
      <c r="B40" s="14" t="s">
        <v>68</v>
      </c>
      <c r="C40" s="20">
        <v>1384209.22</v>
      </c>
      <c r="D40" s="7">
        <v>0</v>
      </c>
      <c r="E40" s="17">
        <v>69.64</v>
      </c>
      <c r="F40" s="17">
        <v>2.7160000000000002</v>
      </c>
      <c r="G40" s="17">
        <v>211.9088438</v>
      </c>
      <c r="H40" s="17">
        <v>7.8380000000000001</v>
      </c>
    </row>
    <row r="41" spans="1:8" outlineLevel="1">
      <c r="A41" s="6">
        <v>1</v>
      </c>
      <c r="B41" s="14" t="s">
        <v>70</v>
      </c>
      <c r="C41" s="20">
        <v>1551659.28</v>
      </c>
      <c r="D41" s="7">
        <v>0</v>
      </c>
      <c r="E41" s="17">
        <v>58.74</v>
      </c>
      <c r="F41" s="17">
        <v>2.6890000000000001</v>
      </c>
      <c r="G41" s="17">
        <v>211.95639389999999</v>
      </c>
      <c r="H41" s="17">
        <v>7.8380000000000001</v>
      </c>
    </row>
    <row r="42" spans="1:8" outlineLevel="1">
      <c r="A42" s="6">
        <v>1</v>
      </c>
      <c r="B42" s="14" t="s">
        <v>71</v>
      </c>
      <c r="C42" s="20">
        <v>1494479.49</v>
      </c>
      <c r="D42" s="7">
        <v>0</v>
      </c>
      <c r="E42" s="17">
        <v>59.61</v>
      </c>
      <c r="F42" s="17">
        <v>2.7280000000000002</v>
      </c>
      <c r="G42" s="17">
        <v>212.00394399999999</v>
      </c>
      <c r="H42" s="17">
        <v>7.8380000000000001</v>
      </c>
    </row>
    <row r="43" spans="1:8" outlineLevel="1">
      <c r="A43" s="6">
        <v>1</v>
      </c>
      <c r="B43" s="14" t="s">
        <v>72</v>
      </c>
      <c r="C43" s="20">
        <v>1483784.18</v>
      </c>
      <c r="D43" s="7">
        <v>0</v>
      </c>
      <c r="E43" s="17">
        <v>51.41</v>
      </c>
      <c r="F43" s="17">
        <v>2.7709999999999999</v>
      </c>
      <c r="G43" s="17">
        <v>211.8896737</v>
      </c>
      <c r="H43" s="17">
        <v>7.8380000000000001</v>
      </c>
    </row>
    <row r="44" spans="1:8" outlineLevel="1">
      <c r="A44" s="6">
        <v>1</v>
      </c>
      <c r="B44" s="14" t="s">
        <v>74</v>
      </c>
      <c r="C44" s="20">
        <v>1955624.11</v>
      </c>
      <c r="D44" s="7">
        <v>1</v>
      </c>
      <c r="E44" s="17">
        <v>64.52</v>
      </c>
      <c r="F44" s="17">
        <v>2.7349999999999999</v>
      </c>
      <c r="G44" s="17">
        <v>211.74843329999999</v>
      </c>
      <c r="H44" s="17">
        <v>7.8380000000000001</v>
      </c>
    </row>
    <row r="45" spans="1:8" outlineLevel="1">
      <c r="A45" s="6">
        <v>1</v>
      </c>
      <c r="B45" s="14" t="s">
        <v>76</v>
      </c>
      <c r="C45" s="20">
        <v>1548033.78</v>
      </c>
      <c r="D45" s="7">
        <v>0</v>
      </c>
      <c r="E45" s="17">
        <v>49.27</v>
      </c>
      <c r="F45" s="17">
        <v>2.7080000000000002</v>
      </c>
      <c r="G45" s="17">
        <v>211.607193</v>
      </c>
      <c r="H45" s="17">
        <v>7.8380000000000001</v>
      </c>
    </row>
    <row r="46" spans="1:8" outlineLevel="1">
      <c r="A46" s="6">
        <v>1</v>
      </c>
      <c r="B46" s="14" t="s">
        <v>77</v>
      </c>
      <c r="C46" s="20">
        <v>1682614.26</v>
      </c>
      <c r="D46" s="7">
        <v>0</v>
      </c>
      <c r="E46" s="17">
        <v>46.33</v>
      </c>
      <c r="F46" s="17">
        <v>2.843</v>
      </c>
      <c r="G46" s="17">
        <v>211.46595260000001</v>
      </c>
      <c r="H46" s="17">
        <v>7.8380000000000001</v>
      </c>
    </row>
    <row r="47" spans="1:8" outlineLevel="1">
      <c r="A47" s="6">
        <v>1</v>
      </c>
      <c r="B47" s="14" t="s">
        <v>78</v>
      </c>
      <c r="C47" s="20">
        <v>1891034.93</v>
      </c>
      <c r="D47" s="7">
        <v>0</v>
      </c>
      <c r="E47" s="17">
        <v>49.84</v>
      </c>
      <c r="F47" s="17">
        <v>2.8690000000000002</v>
      </c>
      <c r="G47" s="17">
        <v>211.40531240000001</v>
      </c>
      <c r="H47" s="17">
        <v>7.8380000000000001</v>
      </c>
    </row>
    <row r="48" spans="1:8" outlineLevel="1">
      <c r="A48" s="6">
        <v>1</v>
      </c>
      <c r="B48" s="14" t="s">
        <v>80</v>
      </c>
      <c r="C48" s="20">
        <v>2387950.2000000002</v>
      </c>
      <c r="D48" s="7">
        <v>0</v>
      </c>
      <c r="E48" s="17">
        <v>52.33</v>
      </c>
      <c r="F48" s="17">
        <v>2.8860000000000001</v>
      </c>
      <c r="G48" s="17">
        <v>211.40512219999999</v>
      </c>
      <c r="H48" s="17">
        <v>7.8380000000000001</v>
      </c>
    </row>
    <row r="49" spans="1:8" outlineLevel="1">
      <c r="A49" s="6">
        <v>1</v>
      </c>
      <c r="B49" s="14" t="s">
        <v>82</v>
      </c>
      <c r="C49" s="20">
        <v>1367320.01</v>
      </c>
      <c r="D49" s="7">
        <v>1</v>
      </c>
      <c r="E49" s="17">
        <v>48.43</v>
      </c>
      <c r="F49" s="17">
        <v>2.9430000000000001</v>
      </c>
      <c r="G49" s="17">
        <v>211.4049321</v>
      </c>
      <c r="H49" s="17">
        <v>7.8380000000000001</v>
      </c>
    </row>
    <row r="50" spans="1:8" outlineLevel="1">
      <c r="A50" s="6">
        <v>1</v>
      </c>
      <c r="B50" s="14" t="s">
        <v>84</v>
      </c>
      <c r="C50" s="20">
        <v>1444732.28</v>
      </c>
      <c r="D50" s="7">
        <v>0</v>
      </c>
      <c r="E50" s="17">
        <v>48.27</v>
      </c>
      <c r="F50" s="17">
        <v>2.976</v>
      </c>
      <c r="G50" s="17">
        <v>211.4047419</v>
      </c>
      <c r="H50" s="17">
        <v>7.742</v>
      </c>
    </row>
    <row r="51" spans="1:8" outlineLevel="1">
      <c r="A51" s="6">
        <v>1</v>
      </c>
      <c r="B51" s="14" t="s">
        <v>85</v>
      </c>
      <c r="C51" s="20">
        <v>1391013.96</v>
      </c>
      <c r="D51" s="7">
        <v>0</v>
      </c>
      <c r="E51" s="17">
        <v>35.4</v>
      </c>
      <c r="F51" s="17">
        <v>2.9830000000000001</v>
      </c>
      <c r="G51" s="17">
        <v>211.45741090000001</v>
      </c>
      <c r="H51" s="17">
        <v>7.742</v>
      </c>
    </row>
    <row r="52" spans="1:8" outlineLevel="1">
      <c r="A52" s="6">
        <v>1</v>
      </c>
      <c r="B52" s="14" t="s">
        <v>87</v>
      </c>
      <c r="C52" s="20">
        <v>1327405.42</v>
      </c>
      <c r="D52" s="7">
        <v>0</v>
      </c>
      <c r="E52" s="17">
        <v>44.04</v>
      </c>
      <c r="F52" s="17">
        <v>3.016</v>
      </c>
      <c r="G52" s="17">
        <v>211.82723429999999</v>
      </c>
      <c r="H52" s="17">
        <v>7.742</v>
      </c>
    </row>
    <row r="53" spans="1:8" outlineLevel="1">
      <c r="A53" s="6">
        <v>1</v>
      </c>
      <c r="B53" s="14" t="s">
        <v>89</v>
      </c>
      <c r="C53" s="20">
        <v>1316899.31</v>
      </c>
      <c r="D53" s="7">
        <v>0</v>
      </c>
      <c r="E53" s="17">
        <v>43.83</v>
      </c>
      <c r="F53" s="17">
        <v>3.01</v>
      </c>
      <c r="G53" s="17">
        <v>212.19705769999999</v>
      </c>
      <c r="H53" s="17">
        <v>7.742</v>
      </c>
    </row>
    <row r="54" spans="1:8" outlineLevel="1">
      <c r="A54" s="6">
        <v>1</v>
      </c>
      <c r="B54" s="14" t="s">
        <v>91</v>
      </c>
      <c r="C54" s="20">
        <v>1606629.58</v>
      </c>
      <c r="D54" s="7">
        <v>0</v>
      </c>
      <c r="E54" s="17">
        <v>42.27</v>
      </c>
      <c r="F54" s="17">
        <v>2.9889999999999999</v>
      </c>
      <c r="G54" s="17">
        <v>212.56688120000001</v>
      </c>
      <c r="H54" s="17">
        <v>7.742</v>
      </c>
    </row>
    <row r="55" spans="1:8" outlineLevel="1">
      <c r="A55" s="6">
        <v>1</v>
      </c>
      <c r="B55" s="14" t="s">
        <v>92</v>
      </c>
      <c r="C55" s="20">
        <v>1649614.93</v>
      </c>
      <c r="D55" s="7">
        <v>1</v>
      </c>
      <c r="E55" s="17">
        <v>36.39</v>
      </c>
      <c r="F55" s="17">
        <v>3.0219999999999998</v>
      </c>
      <c r="G55" s="17">
        <v>212.93670460000001</v>
      </c>
      <c r="H55" s="17">
        <v>7.742</v>
      </c>
    </row>
    <row r="56" spans="1:8" outlineLevel="1">
      <c r="A56" s="6">
        <v>1</v>
      </c>
      <c r="B56" s="14" t="s">
        <v>93</v>
      </c>
      <c r="C56" s="20">
        <v>1686842.78</v>
      </c>
      <c r="D56" s="7">
        <v>0</v>
      </c>
      <c r="E56" s="17">
        <v>57.36</v>
      </c>
      <c r="F56" s="17">
        <v>3.0449999999999999</v>
      </c>
      <c r="G56" s="17">
        <v>213.24788530000001</v>
      </c>
      <c r="H56" s="17">
        <v>7.742</v>
      </c>
    </row>
    <row r="57" spans="1:8" outlineLevel="1">
      <c r="A57" s="6">
        <v>1</v>
      </c>
      <c r="B57" s="14" t="s">
        <v>95</v>
      </c>
      <c r="C57" s="20">
        <v>1456800.28</v>
      </c>
      <c r="D57" s="7">
        <v>0</v>
      </c>
      <c r="E57" s="17">
        <v>62.9</v>
      </c>
      <c r="F57" s="17">
        <v>3.0649999999999999</v>
      </c>
      <c r="G57" s="17">
        <v>213.53560899999999</v>
      </c>
      <c r="H57" s="17">
        <v>7.742</v>
      </c>
    </row>
    <row r="58" spans="1:8" outlineLevel="1">
      <c r="A58" s="6">
        <v>1</v>
      </c>
      <c r="B58" s="14" t="s">
        <v>97</v>
      </c>
      <c r="C58" s="20">
        <v>1636263.41</v>
      </c>
      <c r="D58" s="7">
        <v>0</v>
      </c>
      <c r="E58" s="17">
        <v>59.58</v>
      </c>
      <c r="F58" s="17">
        <v>3.2879999999999998</v>
      </c>
      <c r="G58" s="17">
        <v>213.82333270000001</v>
      </c>
      <c r="H58" s="17">
        <v>7.742</v>
      </c>
    </row>
    <row r="59" spans="1:8" outlineLevel="1">
      <c r="A59" s="6">
        <v>1</v>
      </c>
      <c r="B59" s="14" t="s">
        <v>98</v>
      </c>
      <c r="C59" s="20">
        <v>1553191.63</v>
      </c>
      <c r="D59" s="7">
        <v>0</v>
      </c>
      <c r="E59" s="17">
        <v>53.56</v>
      </c>
      <c r="F59" s="17">
        <v>3.4590000000000001</v>
      </c>
      <c r="G59" s="17">
        <v>214.1110564</v>
      </c>
      <c r="H59" s="17">
        <v>7.742</v>
      </c>
    </row>
    <row r="60" spans="1:8" outlineLevel="1">
      <c r="A60" s="6">
        <v>1</v>
      </c>
      <c r="B60" s="14" t="s">
        <v>99</v>
      </c>
      <c r="C60" s="20">
        <v>1576818.06</v>
      </c>
      <c r="D60" s="7">
        <v>0</v>
      </c>
      <c r="E60" s="17">
        <v>62.76</v>
      </c>
      <c r="F60" s="17">
        <v>3.488</v>
      </c>
      <c r="G60" s="17">
        <v>214.36271139999999</v>
      </c>
      <c r="H60" s="17">
        <v>7.742</v>
      </c>
    </row>
    <row r="61" spans="1:8" outlineLevel="1">
      <c r="A61" s="6">
        <v>1</v>
      </c>
      <c r="B61" s="14" t="s">
        <v>101</v>
      </c>
      <c r="C61" s="20">
        <v>1541102.38</v>
      </c>
      <c r="D61" s="7">
        <v>0</v>
      </c>
      <c r="E61" s="17">
        <v>69.97</v>
      </c>
      <c r="F61" s="17">
        <v>3.4729999999999999</v>
      </c>
      <c r="G61" s="17">
        <v>214.59993890000001</v>
      </c>
      <c r="H61" s="17">
        <v>7.742</v>
      </c>
    </row>
    <row r="62" spans="1:8" outlineLevel="1">
      <c r="A62" s="6">
        <v>1</v>
      </c>
      <c r="B62" s="14" t="s">
        <v>103</v>
      </c>
      <c r="C62" s="20">
        <v>1495064.75</v>
      </c>
      <c r="D62" s="7">
        <v>0</v>
      </c>
      <c r="E62" s="17">
        <v>59.17</v>
      </c>
      <c r="F62" s="17">
        <v>3.524</v>
      </c>
      <c r="G62" s="17">
        <v>214.8371664</v>
      </c>
      <c r="H62" s="17">
        <v>7.6820000000000004</v>
      </c>
    </row>
    <row r="63" spans="1:8" outlineLevel="1">
      <c r="A63" s="6">
        <v>1</v>
      </c>
      <c r="B63" s="14" t="s">
        <v>104</v>
      </c>
      <c r="C63" s="20">
        <v>1614259.35</v>
      </c>
      <c r="D63" s="7">
        <v>0</v>
      </c>
      <c r="E63" s="17">
        <v>67.84</v>
      </c>
      <c r="F63" s="17">
        <v>3.6219999999999999</v>
      </c>
      <c r="G63" s="17">
        <v>215.07439389999999</v>
      </c>
      <c r="H63" s="17">
        <v>7.6820000000000004</v>
      </c>
    </row>
    <row r="64" spans="1:8" outlineLevel="1">
      <c r="A64" s="6">
        <v>1</v>
      </c>
      <c r="B64" s="14" t="s">
        <v>105</v>
      </c>
      <c r="C64" s="20">
        <v>1559889</v>
      </c>
      <c r="D64" s="7">
        <v>0</v>
      </c>
      <c r="E64" s="17">
        <v>71.27</v>
      </c>
      <c r="F64" s="17">
        <v>3.7429999999999999</v>
      </c>
      <c r="G64" s="17">
        <v>215.29185609999999</v>
      </c>
      <c r="H64" s="17">
        <v>7.6820000000000004</v>
      </c>
    </row>
    <row r="65" spans="1:8" outlineLevel="1">
      <c r="A65" s="6">
        <v>1</v>
      </c>
      <c r="B65" s="14" t="s">
        <v>107</v>
      </c>
      <c r="C65" s="20">
        <v>1564819.81</v>
      </c>
      <c r="D65" s="7">
        <v>0</v>
      </c>
      <c r="E65" s="17">
        <v>72.989999999999995</v>
      </c>
      <c r="F65" s="17">
        <v>3.8069999999999999</v>
      </c>
      <c r="G65" s="17">
        <v>215.4599053</v>
      </c>
      <c r="H65" s="17">
        <v>7.6820000000000004</v>
      </c>
    </row>
    <row r="66" spans="1:8" outlineLevel="1">
      <c r="A66" s="6">
        <v>1</v>
      </c>
      <c r="B66" s="14" t="s">
        <v>109</v>
      </c>
      <c r="C66" s="20">
        <v>1455090.69</v>
      </c>
      <c r="D66" s="7">
        <v>0</v>
      </c>
      <c r="E66" s="17">
        <v>72.03</v>
      </c>
      <c r="F66" s="17">
        <v>3.81</v>
      </c>
      <c r="G66" s="17">
        <v>215.62795439999999</v>
      </c>
      <c r="H66" s="17">
        <v>7.6820000000000004</v>
      </c>
    </row>
    <row r="67" spans="1:8" outlineLevel="1">
      <c r="A67" s="6">
        <v>1</v>
      </c>
      <c r="B67" s="14" t="s">
        <v>111</v>
      </c>
      <c r="C67" s="20">
        <v>1629391.28</v>
      </c>
      <c r="D67" s="7">
        <v>0</v>
      </c>
      <c r="E67" s="17">
        <v>64.61</v>
      </c>
      <c r="F67" s="17">
        <v>3.9060000000000001</v>
      </c>
      <c r="G67" s="17">
        <v>215.79600350000001</v>
      </c>
      <c r="H67" s="17">
        <v>7.6820000000000004</v>
      </c>
    </row>
    <row r="68" spans="1:8" outlineLevel="1">
      <c r="A68" s="6">
        <v>1</v>
      </c>
      <c r="B68" s="14" t="s">
        <v>112</v>
      </c>
      <c r="C68" s="20">
        <v>1604775.58</v>
      </c>
      <c r="D68" s="7">
        <v>0</v>
      </c>
      <c r="E68" s="17">
        <v>75.64</v>
      </c>
      <c r="F68" s="17">
        <v>3.899</v>
      </c>
      <c r="G68" s="17">
        <v>215.9640526</v>
      </c>
      <c r="H68" s="17">
        <v>7.6820000000000004</v>
      </c>
    </row>
    <row r="69" spans="1:8" outlineLevel="1">
      <c r="A69" s="6">
        <v>1</v>
      </c>
      <c r="B69" s="14" t="s">
        <v>114</v>
      </c>
      <c r="C69" s="20">
        <v>1428218.27</v>
      </c>
      <c r="D69" s="7">
        <v>0</v>
      </c>
      <c r="E69" s="17">
        <v>67.63</v>
      </c>
      <c r="F69" s="17">
        <v>3.907</v>
      </c>
      <c r="G69" s="17">
        <v>215.7339202</v>
      </c>
      <c r="H69" s="17">
        <v>7.6820000000000004</v>
      </c>
    </row>
    <row r="70" spans="1:8" outlineLevel="1">
      <c r="A70" s="6">
        <v>1</v>
      </c>
      <c r="B70" s="14" t="s">
        <v>116</v>
      </c>
      <c r="C70" s="20">
        <v>1466046.67</v>
      </c>
      <c r="D70" s="7">
        <v>0</v>
      </c>
      <c r="E70" s="17">
        <v>77.72</v>
      </c>
      <c r="F70" s="17">
        <v>3.786</v>
      </c>
      <c r="G70" s="17">
        <v>215.5037878</v>
      </c>
      <c r="H70" s="17">
        <v>7.6820000000000004</v>
      </c>
    </row>
    <row r="71" spans="1:8" outlineLevel="1">
      <c r="A71" s="6">
        <v>1</v>
      </c>
      <c r="B71" s="14" t="s">
        <v>118</v>
      </c>
      <c r="C71" s="20">
        <v>1635078.41</v>
      </c>
      <c r="D71" s="7">
        <v>0</v>
      </c>
      <c r="E71" s="17">
        <v>83</v>
      </c>
      <c r="F71" s="17">
        <v>3.6989999999999998</v>
      </c>
      <c r="G71" s="17">
        <v>215.2736553</v>
      </c>
      <c r="H71" s="17">
        <v>7.6820000000000004</v>
      </c>
    </row>
    <row r="72" spans="1:8" outlineLevel="1">
      <c r="A72" s="6">
        <v>1</v>
      </c>
      <c r="B72" s="14" t="s">
        <v>119</v>
      </c>
      <c r="C72" s="20">
        <v>1588948.32</v>
      </c>
      <c r="D72" s="7">
        <v>0</v>
      </c>
      <c r="E72" s="17">
        <v>83.13</v>
      </c>
      <c r="F72" s="17">
        <v>3.6480000000000001</v>
      </c>
      <c r="G72" s="17">
        <v>215.0435229</v>
      </c>
      <c r="H72" s="17">
        <v>7.6820000000000004</v>
      </c>
    </row>
    <row r="73" spans="1:8" outlineLevel="1">
      <c r="A73" s="6">
        <v>1</v>
      </c>
      <c r="B73" s="14" t="s">
        <v>120</v>
      </c>
      <c r="C73" s="20">
        <v>1532114.86</v>
      </c>
      <c r="D73" s="7">
        <v>0</v>
      </c>
      <c r="E73" s="17">
        <v>86.41</v>
      </c>
      <c r="F73" s="17">
        <v>3.637</v>
      </c>
      <c r="G73" s="17">
        <v>214.9980596</v>
      </c>
      <c r="H73" s="17">
        <v>7.6820000000000004</v>
      </c>
    </row>
    <row r="74" spans="1:8" outlineLevel="1">
      <c r="A74" s="6">
        <v>1</v>
      </c>
      <c r="B74" s="14" t="s">
        <v>122</v>
      </c>
      <c r="C74" s="20">
        <v>1438830.15</v>
      </c>
      <c r="D74" s="7">
        <v>0</v>
      </c>
      <c r="E74" s="17">
        <v>83.58</v>
      </c>
      <c r="F74" s="17">
        <v>3.5939999999999999</v>
      </c>
      <c r="G74" s="17">
        <v>215.0910982</v>
      </c>
      <c r="H74" s="17">
        <v>7.6820000000000004</v>
      </c>
    </row>
    <row r="75" spans="1:8" outlineLevel="1">
      <c r="A75" s="6">
        <v>1</v>
      </c>
      <c r="B75" s="14" t="s">
        <v>124</v>
      </c>
      <c r="C75" s="20">
        <v>1488538.09</v>
      </c>
      <c r="D75" s="7">
        <v>0</v>
      </c>
      <c r="E75" s="17">
        <v>85.55</v>
      </c>
      <c r="F75" s="17">
        <v>3.524</v>
      </c>
      <c r="G75" s="17">
        <v>215.1841368</v>
      </c>
      <c r="H75" s="17">
        <v>7.9619999999999997</v>
      </c>
    </row>
    <row r="76" spans="1:8" outlineLevel="1">
      <c r="A76" s="6">
        <v>1</v>
      </c>
      <c r="B76" s="14" t="s">
        <v>125</v>
      </c>
      <c r="C76" s="20">
        <v>1534849.64</v>
      </c>
      <c r="D76" s="7">
        <v>0</v>
      </c>
      <c r="E76" s="17">
        <v>85.83</v>
      </c>
      <c r="F76" s="17">
        <v>3.48</v>
      </c>
      <c r="G76" s="17">
        <v>215.2771754</v>
      </c>
      <c r="H76" s="17">
        <v>7.9619999999999997</v>
      </c>
    </row>
    <row r="77" spans="1:8" outlineLevel="1">
      <c r="A77" s="6">
        <v>1</v>
      </c>
      <c r="B77" s="14" t="s">
        <v>126</v>
      </c>
      <c r="C77" s="20">
        <v>1455119.97</v>
      </c>
      <c r="D77" s="7">
        <v>0</v>
      </c>
      <c r="E77" s="17">
        <v>88.54</v>
      </c>
      <c r="F77" s="17">
        <v>3.5750000000000002</v>
      </c>
      <c r="G77" s="17">
        <v>215.36110869999999</v>
      </c>
      <c r="H77" s="17">
        <v>7.9619999999999997</v>
      </c>
    </row>
    <row r="78" spans="1:8" outlineLevel="1">
      <c r="A78" s="6">
        <v>1</v>
      </c>
      <c r="B78" s="14" t="s">
        <v>128</v>
      </c>
      <c r="C78" s="20">
        <v>1396926.82</v>
      </c>
      <c r="D78" s="7">
        <v>0</v>
      </c>
      <c r="E78" s="17">
        <v>85.77</v>
      </c>
      <c r="F78" s="17">
        <v>3.6509999999999998</v>
      </c>
      <c r="G78" s="17">
        <v>215.42227840000001</v>
      </c>
      <c r="H78" s="17">
        <v>7.9619999999999997</v>
      </c>
    </row>
    <row r="79" spans="1:8" outlineLevel="1">
      <c r="A79" s="6">
        <v>1</v>
      </c>
      <c r="B79" s="14" t="s">
        <v>130</v>
      </c>
      <c r="C79" s="20">
        <v>1352219.79</v>
      </c>
      <c r="D79" s="7">
        <v>0</v>
      </c>
      <c r="E79" s="17">
        <v>86.83</v>
      </c>
      <c r="F79" s="17">
        <v>3.6819999999999999</v>
      </c>
      <c r="G79" s="17">
        <v>215.4834482</v>
      </c>
      <c r="H79" s="17">
        <v>7.9619999999999997</v>
      </c>
    </row>
    <row r="80" spans="1:8" outlineLevel="1">
      <c r="A80" s="6">
        <v>1</v>
      </c>
      <c r="B80" s="14" t="s">
        <v>132</v>
      </c>
      <c r="C80" s="20">
        <v>1624383.75</v>
      </c>
      <c r="D80" s="7">
        <v>0</v>
      </c>
      <c r="E80" s="17">
        <v>91.65</v>
      </c>
      <c r="F80" s="17">
        <v>3.6840000000000002</v>
      </c>
      <c r="G80" s="17">
        <v>215.54461800000001</v>
      </c>
      <c r="H80" s="17">
        <v>7.9619999999999997</v>
      </c>
    </row>
    <row r="81" spans="1:8" outlineLevel="1">
      <c r="A81" s="6">
        <v>1</v>
      </c>
      <c r="B81" s="14" t="s">
        <v>133</v>
      </c>
      <c r="C81" s="20">
        <v>1525147.09</v>
      </c>
      <c r="D81" s="7">
        <v>0</v>
      </c>
      <c r="E81" s="17">
        <v>90.76</v>
      </c>
      <c r="F81" s="17">
        <v>3.6379999999999999</v>
      </c>
      <c r="G81" s="17">
        <v>215.6057878</v>
      </c>
      <c r="H81" s="17">
        <v>7.9619999999999997</v>
      </c>
    </row>
    <row r="82" spans="1:8" outlineLevel="1">
      <c r="A82" s="6">
        <v>1</v>
      </c>
      <c r="B82" s="14" t="s">
        <v>134</v>
      </c>
      <c r="C82" s="20">
        <v>1530761.43</v>
      </c>
      <c r="D82" s="7">
        <v>0</v>
      </c>
      <c r="E82" s="17">
        <v>89.94</v>
      </c>
      <c r="F82" s="17">
        <v>3.5539999999999998</v>
      </c>
      <c r="G82" s="17">
        <v>215.66931070000001</v>
      </c>
      <c r="H82" s="17">
        <v>7.9619999999999997</v>
      </c>
    </row>
    <row r="83" spans="1:8" outlineLevel="1">
      <c r="A83" s="6">
        <v>1</v>
      </c>
      <c r="B83" s="14" t="s">
        <v>136</v>
      </c>
      <c r="C83" s="20">
        <v>1464693.46</v>
      </c>
      <c r="D83" s="7">
        <v>0</v>
      </c>
      <c r="E83" s="17">
        <v>87.96</v>
      </c>
      <c r="F83" s="17">
        <v>3.5230000000000001</v>
      </c>
      <c r="G83" s="17">
        <v>215.73322580000001</v>
      </c>
      <c r="H83" s="17">
        <v>7.9619999999999997</v>
      </c>
    </row>
    <row r="84" spans="1:8" outlineLevel="1">
      <c r="A84" s="6">
        <v>1</v>
      </c>
      <c r="B84" s="14" t="s">
        <v>138</v>
      </c>
      <c r="C84" s="20">
        <v>1550229.22</v>
      </c>
      <c r="D84" s="7">
        <v>0</v>
      </c>
      <c r="E84" s="17">
        <v>87.83</v>
      </c>
      <c r="F84" s="17">
        <v>3.5329999999999999</v>
      </c>
      <c r="G84" s="17">
        <v>215.79714089999999</v>
      </c>
      <c r="H84" s="17">
        <v>7.9619999999999997</v>
      </c>
    </row>
    <row r="85" spans="1:8" outlineLevel="1">
      <c r="A85" s="6">
        <v>1</v>
      </c>
      <c r="B85" s="14" t="s">
        <v>139</v>
      </c>
      <c r="C85" s="20">
        <v>1540471.24</v>
      </c>
      <c r="D85" s="7">
        <v>1</v>
      </c>
      <c r="E85" s="17">
        <v>76</v>
      </c>
      <c r="F85" s="17">
        <v>3.5459999999999998</v>
      </c>
      <c r="G85" s="17">
        <v>215.86105599999999</v>
      </c>
      <c r="H85" s="17">
        <v>7.9619999999999997</v>
      </c>
    </row>
    <row r="86" spans="1:8" outlineLevel="1">
      <c r="A86" s="6">
        <v>1</v>
      </c>
      <c r="B86" s="14" t="s">
        <v>140</v>
      </c>
      <c r="C86" s="20">
        <v>1514259.78</v>
      </c>
      <c r="D86" s="7">
        <v>0</v>
      </c>
      <c r="E86" s="17">
        <v>79.94</v>
      </c>
      <c r="F86" s="17">
        <v>3.5259999999999998</v>
      </c>
      <c r="G86" s="17">
        <v>216.0410526</v>
      </c>
      <c r="H86" s="17">
        <v>7.9619999999999997</v>
      </c>
    </row>
    <row r="87" spans="1:8" outlineLevel="1">
      <c r="A87" s="6">
        <v>1</v>
      </c>
      <c r="B87" s="14" t="s">
        <v>142</v>
      </c>
      <c r="C87" s="20">
        <v>1380020.27</v>
      </c>
      <c r="D87" s="7">
        <v>0</v>
      </c>
      <c r="E87" s="17">
        <v>75.8</v>
      </c>
      <c r="F87" s="17">
        <v>3.4670000000000001</v>
      </c>
      <c r="G87" s="17">
        <v>216.37582459999999</v>
      </c>
      <c r="H87" s="17">
        <v>7.9619999999999997</v>
      </c>
    </row>
    <row r="88" spans="1:8" outlineLevel="1">
      <c r="A88" s="6">
        <v>1</v>
      </c>
      <c r="B88" s="14" t="s">
        <v>144</v>
      </c>
      <c r="C88" s="20">
        <v>1394561.83</v>
      </c>
      <c r="D88" s="7">
        <v>0</v>
      </c>
      <c r="E88" s="17">
        <v>79.69</v>
      </c>
      <c r="F88" s="17">
        <v>3.355</v>
      </c>
      <c r="G88" s="17">
        <v>216.71059650000001</v>
      </c>
      <c r="H88" s="17">
        <v>7.9619999999999997</v>
      </c>
    </row>
    <row r="89" spans="1:8" outlineLevel="1">
      <c r="A89" s="6">
        <v>1</v>
      </c>
      <c r="B89" s="14" t="s">
        <v>146</v>
      </c>
      <c r="C89" s="20">
        <v>1630989.95</v>
      </c>
      <c r="D89" s="7">
        <v>0</v>
      </c>
      <c r="E89" s="17">
        <v>69.31</v>
      </c>
      <c r="F89" s="17">
        <v>3.2850000000000001</v>
      </c>
      <c r="G89" s="17">
        <v>217.0453684</v>
      </c>
      <c r="H89" s="17">
        <v>7.8659999999999997</v>
      </c>
    </row>
    <row r="90" spans="1:8" outlineLevel="1">
      <c r="A90" s="6">
        <v>1</v>
      </c>
      <c r="B90" s="14" t="s">
        <v>147</v>
      </c>
      <c r="C90" s="20">
        <v>1493525.93</v>
      </c>
      <c r="D90" s="7">
        <v>0</v>
      </c>
      <c r="E90" s="17">
        <v>71.739999999999995</v>
      </c>
      <c r="F90" s="17">
        <v>3.274</v>
      </c>
      <c r="G90" s="17">
        <v>217.35527329999999</v>
      </c>
      <c r="H90" s="17">
        <v>7.8659999999999997</v>
      </c>
    </row>
    <row r="91" spans="1:8" outlineLevel="1">
      <c r="A91" s="6">
        <v>1</v>
      </c>
      <c r="B91" s="14" t="s">
        <v>149</v>
      </c>
      <c r="C91" s="20">
        <v>1502562.78</v>
      </c>
      <c r="D91" s="7">
        <v>0</v>
      </c>
      <c r="E91" s="17">
        <v>63.71</v>
      </c>
      <c r="F91" s="17">
        <v>3.3530000000000002</v>
      </c>
      <c r="G91" s="17">
        <v>217.51597620000001</v>
      </c>
      <c r="H91" s="17">
        <v>7.8659999999999997</v>
      </c>
    </row>
    <row r="92" spans="1:8" outlineLevel="1">
      <c r="A92" s="6">
        <v>1</v>
      </c>
      <c r="B92" s="14" t="s">
        <v>151</v>
      </c>
      <c r="C92" s="20">
        <v>1445249.09</v>
      </c>
      <c r="D92" s="7">
        <v>0</v>
      </c>
      <c r="E92" s="17">
        <v>66.569999999999993</v>
      </c>
      <c r="F92" s="17">
        <v>3.3719999999999999</v>
      </c>
      <c r="G92" s="17">
        <v>217.6766791</v>
      </c>
      <c r="H92" s="17">
        <v>7.8659999999999997</v>
      </c>
    </row>
    <row r="93" spans="1:8" outlineLevel="1">
      <c r="A93" s="6">
        <v>1</v>
      </c>
      <c r="B93" s="14" t="s">
        <v>153</v>
      </c>
      <c r="C93" s="20">
        <v>1697229.58</v>
      </c>
      <c r="D93" s="7">
        <v>0</v>
      </c>
      <c r="E93" s="17">
        <v>54.98</v>
      </c>
      <c r="F93" s="17">
        <v>3.3319999999999999</v>
      </c>
      <c r="G93" s="17">
        <v>217.83738199999999</v>
      </c>
      <c r="H93" s="17">
        <v>7.8659999999999997</v>
      </c>
    </row>
    <row r="94" spans="1:8" outlineLevel="1">
      <c r="A94" s="6">
        <v>1</v>
      </c>
      <c r="B94" s="14" t="s">
        <v>154</v>
      </c>
      <c r="C94" s="20">
        <v>1594938.89</v>
      </c>
      <c r="D94" s="7">
        <v>0</v>
      </c>
      <c r="E94" s="17">
        <v>59.11</v>
      </c>
      <c r="F94" s="17">
        <v>3.2970000000000002</v>
      </c>
      <c r="G94" s="17">
        <v>217.99808490000001</v>
      </c>
      <c r="H94" s="17">
        <v>7.8659999999999997</v>
      </c>
    </row>
    <row r="95" spans="1:8" outlineLevel="1">
      <c r="A95" s="6">
        <v>1</v>
      </c>
      <c r="B95" s="14" t="s">
        <v>155</v>
      </c>
      <c r="C95" s="20">
        <v>1539483.7</v>
      </c>
      <c r="D95" s="7">
        <v>0</v>
      </c>
      <c r="E95" s="17">
        <v>62.25</v>
      </c>
      <c r="F95" s="17">
        <v>3.3079999999999998</v>
      </c>
      <c r="G95" s="17">
        <v>218.2205088</v>
      </c>
      <c r="H95" s="17">
        <v>7.8659999999999997</v>
      </c>
    </row>
    <row r="96" spans="1:8" outlineLevel="1">
      <c r="A96" s="6">
        <v>1</v>
      </c>
      <c r="B96" s="14" t="s">
        <v>157</v>
      </c>
      <c r="C96" s="20">
        <v>2033320.66</v>
      </c>
      <c r="D96" s="7">
        <v>1</v>
      </c>
      <c r="E96" s="17">
        <v>60.14</v>
      </c>
      <c r="F96" s="17">
        <v>3.2360000000000002</v>
      </c>
      <c r="G96" s="17">
        <v>218.4676211</v>
      </c>
      <c r="H96" s="17">
        <v>7.8659999999999997</v>
      </c>
    </row>
    <row r="97" spans="1:8" outlineLevel="1">
      <c r="A97" s="6">
        <v>1</v>
      </c>
      <c r="B97" s="14" t="s">
        <v>159</v>
      </c>
      <c r="C97" s="20">
        <v>1584083.95</v>
      </c>
      <c r="D97" s="7">
        <v>0</v>
      </c>
      <c r="E97" s="17">
        <v>48.91</v>
      </c>
      <c r="F97" s="17">
        <v>3.1720000000000002</v>
      </c>
      <c r="G97" s="17">
        <v>218.71473330000001</v>
      </c>
      <c r="H97" s="17">
        <v>7.8659999999999997</v>
      </c>
    </row>
    <row r="98" spans="1:8" outlineLevel="1">
      <c r="A98" s="6">
        <v>1</v>
      </c>
      <c r="B98" s="14" t="s">
        <v>160</v>
      </c>
      <c r="C98" s="20">
        <v>1799682.38</v>
      </c>
      <c r="D98" s="7">
        <v>0</v>
      </c>
      <c r="E98" s="17">
        <v>43.93</v>
      </c>
      <c r="F98" s="17">
        <v>3.1579999999999999</v>
      </c>
      <c r="G98" s="17">
        <v>218.9618456</v>
      </c>
      <c r="H98" s="17">
        <v>7.8659999999999997</v>
      </c>
    </row>
    <row r="99" spans="1:8" outlineLevel="1">
      <c r="A99" s="6">
        <v>1</v>
      </c>
      <c r="B99" s="14" t="s">
        <v>161</v>
      </c>
      <c r="C99" s="20">
        <v>1881176.67</v>
      </c>
      <c r="D99" s="7">
        <v>0</v>
      </c>
      <c r="E99" s="17">
        <v>51.63</v>
      </c>
      <c r="F99" s="17">
        <v>3.1589999999999998</v>
      </c>
      <c r="G99" s="17">
        <v>219.17945330000001</v>
      </c>
      <c r="H99" s="17">
        <v>7.8659999999999997</v>
      </c>
    </row>
    <row r="100" spans="1:8" outlineLevel="1">
      <c r="A100" s="6">
        <v>1</v>
      </c>
      <c r="B100" s="14" t="s">
        <v>163</v>
      </c>
      <c r="C100" s="20">
        <v>2270188.9900000002</v>
      </c>
      <c r="D100" s="7">
        <v>0</v>
      </c>
      <c r="E100" s="17">
        <v>47.96</v>
      </c>
      <c r="F100" s="17">
        <v>3.1120000000000001</v>
      </c>
      <c r="G100" s="17">
        <v>219.35772159999999</v>
      </c>
      <c r="H100" s="17">
        <v>7.8659999999999997</v>
      </c>
    </row>
    <row r="101" spans="1:8" outlineLevel="1">
      <c r="A101" s="6">
        <v>1</v>
      </c>
      <c r="B101" s="14" t="s">
        <v>165</v>
      </c>
      <c r="C101" s="20">
        <v>1497462.72</v>
      </c>
      <c r="D101" s="7">
        <v>1</v>
      </c>
      <c r="E101" s="17">
        <v>44.55</v>
      </c>
      <c r="F101" s="17">
        <v>3.129</v>
      </c>
      <c r="G101" s="17">
        <v>219.53598980000001</v>
      </c>
      <c r="H101" s="17">
        <v>7.8659999999999997</v>
      </c>
    </row>
    <row r="102" spans="1:8" outlineLevel="1">
      <c r="A102" s="6">
        <v>1</v>
      </c>
      <c r="B102" s="14" t="s">
        <v>167</v>
      </c>
      <c r="C102" s="20">
        <v>1550369.92</v>
      </c>
      <c r="D102" s="7">
        <v>0</v>
      </c>
      <c r="E102" s="17">
        <v>49.01</v>
      </c>
      <c r="F102" s="17">
        <v>3.157</v>
      </c>
      <c r="G102" s="17">
        <v>219.7142581</v>
      </c>
      <c r="H102" s="17">
        <v>7.3479999999999999</v>
      </c>
    </row>
    <row r="103" spans="1:8" outlineLevel="1">
      <c r="A103" s="6">
        <v>1</v>
      </c>
      <c r="B103" s="14" t="s">
        <v>168</v>
      </c>
      <c r="C103" s="20">
        <v>1459601.17</v>
      </c>
      <c r="D103" s="7">
        <v>0</v>
      </c>
      <c r="E103" s="17">
        <v>48.53</v>
      </c>
      <c r="F103" s="17">
        <v>3.2610000000000001</v>
      </c>
      <c r="G103" s="17">
        <v>219.89252629999999</v>
      </c>
      <c r="H103" s="17">
        <v>7.3479999999999999</v>
      </c>
    </row>
    <row r="104" spans="1:8" outlineLevel="1">
      <c r="A104" s="6">
        <v>1</v>
      </c>
      <c r="B104" s="14" t="s">
        <v>170</v>
      </c>
      <c r="C104" s="20">
        <v>1394393.84</v>
      </c>
      <c r="D104" s="7">
        <v>0</v>
      </c>
      <c r="E104" s="17">
        <v>54.11</v>
      </c>
      <c r="F104" s="17">
        <v>3.2679999999999998</v>
      </c>
      <c r="G104" s="17">
        <v>219.98568929999999</v>
      </c>
      <c r="H104" s="17">
        <v>7.3479999999999999</v>
      </c>
    </row>
    <row r="105" spans="1:8" outlineLevel="1">
      <c r="A105" s="6">
        <v>1</v>
      </c>
      <c r="B105" s="14" t="s">
        <v>172</v>
      </c>
      <c r="C105" s="20">
        <v>1319325.5900000001</v>
      </c>
      <c r="D105" s="7">
        <v>0</v>
      </c>
      <c r="E105" s="17">
        <v>54.26</v>
      </c>
      <c r="F105" s="17">
        <v>3.29</v>
      </c>
      <c r="G105" s="17">
        <v>220.07885229999999</v>
      </c>
      <c r="H105" s="17">
        <v>7.3479999999999999</v>
      </c>
    </row>
    <row r="106" spans="1:8" outlineLevel="1">
      <c r="A106" s="6">
        <v>1</v>
      </c>
      <c r="B106" s="14" t="s">
        <v>174</v>
      </c>
      <c r="C106" s="20">
        <v>1636339.65</v>
      </c>
      <c r="D106" s="7">
        <v>0</v>
      </c>
      <c r="E106" s="17">
        <v>56.55</v>
      </c>
      <c r="F106" s="17">
        <v>3.36</v>
      </c>
      <c r="G106" s="17">
        <v>220.1720153</v>
      </c>
      <c r="H106" s="17">
        <v>7.3479999999999999</v>
      </c>
    </row>
    <row r="107" spans="1:8" outlineLevel="1">
      <c r="A107" s="6">
        <v>1</v>
      </c>
      <c r="B107" s="14" t="s">
        <v>175</v>
      </c>
      <c r="C107" s="20">
        <v>1802477.43</v>
      </c>
      <c r="D107" s="7">
        <v>1</v>
      </c>
      <c r="E107" s="17">
        <v>48.02</v>
      </c>
      <c r="F107" s="17">
        <v>3.4089999999999998</v>
      </c>
      <c r="G107" s="17">
        <v>220.2651783</v>
      </c>
      <c r="H107" s="17">
        <v>7.3479999999999999</v>
      </c>
    </row>
    <row r="108" spans="1:8" outlineLevel="1">
      <c r="A108" s="6">
        <v>1</v>
      </c>
      <c r="B108" s="14" t="s">
        <v>176</v>
      </c>
      <c r="C108" s="20">
        <v>1819870</v>
      </c>
      <c r="D108" s="7">
        <v>0</v>
      </c>
      <c r="E108" s="17">
        <v>45.32</v>
      </c>
      <c r="F108" s="17">
        <v>3.51</v>
      </c>
      <c r="G108" s="17">
        <v>220.42575859999999</v>
      </c>
      <c r="H108" s="17">
        <v>7.3479999999999999</v>
      </c>
    </row>
    <row r="109" spans="1:8" outlineLevel="1">
      <c r="A109" s="6">
        <v>1</v>
      </c>
      <c r="B109" s="14" t="s">
        <v>178</v>
      </c>
      <c r="C109" s="20">
        <v>1539387.83</v>
      </c>
      <c r="D109" s="7">
        <v>0</v>
      </c>
      <c r="E109" s="17">
        <v>57.25</v>
      </c>
      <c r="F109" s="17">
        <v>3.5550000000000002</v>
      </c>
      <c r="G109" s="17">
        <v>220.63690199999999</v>
      </c>
      <c r="H109" s="17">
        <v>7.3479999999999999</v>
      </c>
    </row>
    <row r="110" spans="1:8" outlineLevel="1">
      <c r="A110" s="6">
        <v>1</v>
      </c>
      <c r="B110" s="14" t="s">
        <v>180</v>
      </c>
      <c r="C110" s="20">
        <v>1688420.76</v>
      </c>
      <c r="D110" s="7">
        <v>0</v>
      </c>
      <c r="E110" s="17">
        <v>60.96</v>
      </c>
      <c r="F110" s="17">
        <v>3.63</v>
      </c>
      <c r="G110" s="17">
        <v>220.84804539999999</v>
      </c>
      <c r="H110" s="17">
        <v>7.3479999999999999</v>
      </c>
    </row>
    <row r="111" spans="1:8" outlineLevel="1">
      <c r="A111" s="6">
        <v>1</v>
      </c>
      <c r="B111" s="14" t="s">
        <v>181</v>
      </c>
      <c r="C111" s="20">
        <v>1675431.16</v>
      </c>
      <c r="D111" s="7">
        <v>0</v>
      </c>
      <c r="E111" s="17">
        <v>58.76</v>
      </c>
      <c r="F111" s="17">
        <v>3.669</v>
      </c>
      <c r="G111" s="17">
        <v>221.05918869999999</v>
      </c>
      <c r="H111" s="17">
        <v>7.3479999999999999</v>
      </c>
    </row>
    <row r="112" spans="1:8" outlineLevel="1">
      <c r="A112" s="6">
        <v>1</v>
      </c>
      <c r="B112" s="14" t="s">
        <v>182</v>
      </c>
      <c r="C112" s="20">
        <v>1677472.78</v>
      </c>
      <c r="D112" s="7">
        <v>0</v>
      </c>
      <c r="E112" s="17">
        <v>64.739999999999995</v>
      </c>
      <c r="F112" s="17">
        <v>3.734</v>
      </c>
      <c r="G112" s="17">
        <v>221.21181319999999</v>
      </c>
      <c r="H112" s="17">
        <v>7.3479999999999999</v>
      </c>
    </row>
    <row r="113" spans="1:8" outlineLevel="1">
      <c r="A113" s="6">
        <v>1</v>
      </c>
      <c r="B113" s="14" t="s">
        <v>184</v>
      </c>
      <c r="C113" s="20">
        <v>1511068.07</v>
      </c>
      <c r="D113" s="7">
        <v>0</v>
      </c>
      <c r="E113" s="17">
        <v>65.930000000000007</v>
      </c>
      <c r="F113" s="17">
        <v>3.7869999999999999</v>
      </c>
      <c r="G113" s="17">
        <v>221.28641260000001</v>
      </c>
      <c r="H113" s="17">
        <v>7.3479999999999999</v>
      </c>
    </row>
    <row r="114" spans="1:8" outlineLevel="1">
      <c r="A114" s="6">
        <v>1</v>
      </c>
      <c r="B114" s="14" t="s">
        <v>186</v>
      </c>
      <c r="C114" s="20">
        <v>1649604.63</v>
      </c>
      <c r="D114" s="7">
        <v>0</v>
      </c>
      <c r="E114" s="17">
        <v>67.61</v>
      </c>
      <c r="F114" s="17">
        <v>3.8450000000000002</v>
      </c>
      <c r="G114" s="17">
        <v>221.36101189999999</v>
      </c>
      <c r="H114" s="17">
        <v>7.3479999999999999</v>
      </c>
    </row>
    <row r="115" spans="1:8" outlineLevel="1">
      <c r="A115" s="6">
        <v>1</v>
      </c>
      <c r="B115" s="14" t="s">
        <v>188</v>
      </c>
      <c r="C115" s="20">
        <v>1899676.88</v>
      </c>
      <c r="D115" s="7">
        <v>0</v>
      </c>
      <c r="E115" s="17">
        <v>70.430000000000007</v>
      </c>
      <c r="F115" s="17">
        <v>3.891</v>
      </c>
      <c r="G115" s="17">
        <v>221.43561120000001</v>
      </c>
      <c r="H115" s="17">
        <v>7.1429999999999998</v>
      </c>
    </row>
    <row r="116" spans="1:8" outlineLevel="1">
      <c r="A116" s="6">
        <v>1</v>
      </c>
      <c r="B116" s="14" t="s">
        <v>189</v>
      </c>
      <c r="C116" s="20">
        <v>1621031.7</v>
      </c>
      <c r="D116" s="7">
        <v>0</v>
      </c>
      <c r="E116" s="17">
        <v>69.069999999999993</v>
      </c>
      <c r="F116" s="17">
        <v>3.891</v>
      </c>
      <c r="G116" s="17">
        <v>221.5102105</v>
      </c>
      <c r="H116" s="17">
        <v>7.1429999999999998</v>
      </c>
    </row>
    <row r="117" spans="1:8" outlineLevel="1">
      <c r="A117" s="6">
        <v>1</v>
      </c>
      <c r="B117" s="14" t="s">
        <v>191</v>
      </c>
      <c r="C117" s="20">
        <v>1521577.87</v>
      </c>
      <c r="D117" s="7">
        <v>0</v>
      </c>
      <c r="E117" s="17">
        <v>66.760000000000005</v>
      </c>
      <c r="F117" s="17">
        <v>3.8769999999999998</v>
      </c>
      <c r="G117" s="17">
        <v>221.56407369999999</v>
      </c>
      <c r="H117" s="17">
        <v>7.1429999999999998</v>
      </c>
    </row>
    <row r="118" spans="1:8" outlineLevel="1">
      <c r="A118" s="6">
        <v>1</v>
      </c>
      <c r="B118" s="14" t="s">
        <v>193</v>
      </c>
      <c r="C118" s="20">
        <v>1468928.37</v>
      </c>
      <c r="D118" s="7">
        <v>0</v>
      </c>
      <c r="E118" s="17">
        <v>67.23</v>
      </c>
      <c r="F118" s="17">
        <v>3.8140000000000001</v>
      </c>
      <c r="G118" s="17">
        <v>221.6179368</v>
      </c>
      <c r="H118" s="17">
        <v>7.1429999999999998</v>
      </c>
    </row>
    <row r="119" spans="1:8" outlineLevel="1">
      <c r="A119" s="6">
        <v>1</v>
      </c>
      <c r="B119" s="14" t="s">
        <v>195</v>
      </c>
      <c r="C119" s="20">
        <v>1684519.99</v>
      </c>
      <c r="D119" s="7">
        <v>0</v>
      </c>
      <c r="E119" s="17">
        <v>75.55</v>
      </c>
      <c r="F119" s="17">
        <v>3.7490000000000001</v>
      </c>
      <c r="G119" s="17">
        <v>221.67179999999999</v>
      </c>
      <c r="H119" s="17">
        <v>7.1429999999999998</v>
      </c>
    </row>
    <row r="120" spans="1:8" outlineLevel="1">
      <c r="A120" s="6">
        <v>1</v>
      </c>
      <c r="B120" s="14" t="s">
        <v>196</v>
      </c>
      <c r="C120" s="20">
        <v>1611096.05</v>
      </c>
      <c r="D120" s="7">
        <v>0</v>
      </c>
      <c r="E120" s="17">
        <v>73.77</v>
      </c>
      <c r="F120" s="17">
        <v>3.6880000000000002</v>
      </c>
      <c r="G120" s="17">
        <v>221.72566320000001</v>
      </c>
      <c r="H120" s="17">
        <v>7.1429999999999998</v>
      </c>
    </row>
    <row r="121" spans="1:8" outlineLevel="1">
      <c r="A121" s="6">
        <v>1</v>
      </c>
      <c r="B121" s="14" t="s">
        <v>197</v>
      </c>
      <c r="C121" s="20">
        <v>1595901.87</v>
      </c>
      <c r="D121" s="7">
        <v>0</v>
      </c>
      <c r="E121" s="17">
        <v>70.33</v>
      </c>
      <c r="F121" s="17">
        <v>3.63</v>
      </c>
      <c r="G121" s="17">
        <v>221.74267399999999</v>
      </c>
      <c r="H121" s="17">
        <v>7.1429999999999998</v>
      </c>
    </row>
    <row r="122" spans="1:8" outlineLevel="1">
      <c r="A122" s="6">
        <v>1</v>
      </c>
      <c r="B122" s="14" t="s">
        <v>199</v>
      </c>
      <c r="C122" s="20">
        <v>1555444.55</v>
      </c>
      <c r="D122" s="7">
        <v>0</v>
      </c>
      <c r="E122" s="17">
        <v>77.22</v>
      </c>
      <c r="F122" s="17">
        <v>3.5609999999999999</v>
      </c>
      <c r="G122" s="17">
        <v>221.744944</v>
      </c>
      <c r="H122" s="17">
        <v>7.1429999999999998</v>
      </c>
    </row>
    <row r="123" spans="1:8" outlineLevel="1">
      <c r="A123" s="6">
        <v>1</v>
      </c>
      <c r="B123" s="14" t="s">
        <v>201</v>
      </c>
      <c r="C123" s="20">
        <v>1624477.58</v>
      </c>
      <c r="D123" s="7">
        <v>0</v>
      </c>
      <c r="E123" s="17">
        <v>77.95</v>
      </c>
      <c r="F123" s="17">
        <v>3.5009999999999999</v>
      </c>
      <c r="G123" s="17">
        <v>221.74721389999999</v>
      </c>
      <c r="H123" s="17">
        <v>7.1429999999999998</v>
      </c>
    </row>
    <row r="124" spans="1:8" outlineLevel="1">
      <c r="A124" s="6">
        <v>1</v>
      </c>
      <c r="B124" s="14" t="s">
        <v>202</v>
      </c>
      <c r="C124" s="20">
        <v>1697230.96</v>
      </c>
      <c r="D124" s="7">
        <v>0</v>
      </c>
      <c r="E124" s="17">
        <v>78.3</v>
      </c>
      <c r="F124" s="17">
        <v>3.452</v>
      </c>
      <c r="G124" s="17">
        <v>221.7494839</v>
      </c>
      <c r="H124" s="17">
        <v>7.1429999999999998</v>
      </c>
    </row>
    <row r="125" spans="1:8" outlineLevel="1">
      <c r="A125" s="6">
        <v>1</v>
      </c>
      <c r="B125" s="14" t="s">
        <v>203</v>
      </c>
      <c r="C125" s="20">
        <v>1630607</v>
      </c>
      <c r="D125" s="7">
        <v>0</v>
      </c>
      <c r="E125" s="17">
        <v>79.349999999999994</v>
      </c>
      <c r="F125" s="17">
        <v>3.3929999999999998</v>
      </c>
      <c r="G125" s="17">
        <v>221.76264209999999</v>
      </c>
      <c r="H125" s="17">
        <v>7.1429999999999998</v>
      </c>
    </row>
    <row r="126" spans="1:8" outlineLevel="1">
      <c r="A126" s="6">
        <v>1</v>
      </c>
      <c r="B126" s="14" t="s">
        <v>205</v>
      </c>
      <c r="C126" s="20">
        <v>1527845.81</v>
      </c>
      <c r="D126" s="7">
        <v>0</v>
      </c>
      <c r="E126" s="17">
        <v>78.39</v>
      </c>
      <c r="F126" s="17">
        <v>3.3460000000000001</v>
      </c>
      <c r="G126" s="17">
        <v>221.8030211</v>
      </c>
      <c r="H126" s="17">
        <v>7.1429999999999998</v>
      </c>
    </row>
    <row r="127" spans="1:8" outlineLevel="1">
      <c r="A127" s="6">
        <v>1</v>
      </c>
      <c r="B127" s="14" t="s">
        <v>207</v>
      </c>
      <c r="C127" s="20">
        <v>1540421.49</v>
      </c>
      <c r="D127" s="7">
        <v>0</v>
      </c>
      <c r="E127" s="17">
        <v>84.88</v>
      </c>
      <c r="F127" s="17">
        <v>3.286</v>
      </c>
      <c r="G127" s="17">
        <v>221.8434</v>
      </c>
      <c r="H127" s="17">
        <v>7.1429999999999998</v>
      </c>
    </row>
    <row r="128" spans="1:8" outlineLevel="1">
      <c r="A128" s="6">
        <v>1</v>
      </c>
      <c r="B128" s="14" t="s">
        <v>209</v>
      </c>
      <c r="C128" s="20">
        <v>1769854.16</v>
      </c>
      <c r="D128" s="7">
        <v>0</v>
      </c>
      <c r="E128" s="17">
        <v>81.569999999999993</v>
      </c>
      <c r="F128" s="17">
        <v>3.2269999999999999</v>
      </c>
      <c r="G128" s="17">
        <v>221.88377890000001</v>
      </c>
      <c r="H128" s="17">
        <v>6.9080000000000004</v>
      </c>
    </row>
    <row r="129" spans="1:8" outlineLevel="1">
      <c r="A129" s="6">
        <v>1</v>
      </c>
      <c r="B129" s="14" t="s">
        <v>210</v>
      </c>
      <c r="C129" s="20">
        <v>1527014.04</v>
      </c>
      <c r="D129" s="7">
        <v>0</v>
      </c>
      <c r="E129" s="17">
        <v>77.12</v>
      </c>
      <c r="F129" s="17">
        <v>3.2559999999999998</v>
      </c>
      <c r="G129" s="17">
        <v>221.92415790000001</v>
      </c>
      <c r="H129" s="17">
        <v>6.9080000000000004</v>
      </c>
    </row>
    <row r="130" spans="1:8" outlineLevel="1">
      <c r="A130" s="6">
        <v>1</v>
      </c>
      <c r="B130" s="14" t="s">
        <v>212</v>
      </c>
      <c r="C130" s="20">
        <v>1497954.76</v>
      </c>
      <c r="D130" s="7">
        <v>0</v>
      </c>
      <c r="E130" s="17">
        <v>80.42</v>
      </c>
      <c r="F130" s="17">
        <v>3.3109999999999999</v>
      </c>
      <c r="G130" s="17">
        <v>221.93272669999999</v>
      </c>
      <c r="H130" s="17">
        <v>6.9080000000000004</v>
      </c>
    </row>
    <row r="131" spans="1:8" outlineLevel="1">
      <c r="A131" s="6">
        <v>1</v>
      </c>
      <c r="B131" s="14" t="s">
        <v>214</v>
      </c>
      <c r="C131" s="20">
        <v>1439123.71</v>
      </c>
      <c r="D131" s="7">
        <v>0</v>
      </c>
      <c r="E131" s="17">
        <v>82.66</v>
      </c>
      <c r="F131" s="17">
        <v>3.407</v>
      </c>
      <c r="G131" s="17">
        <v>221.9412954</v>
      </c>
      <c r="H131" s="17">
        <v>6.9080000000000004</v>
      </c>
    </row>
    <row r="132" spans="1:8" outlineLevel="1">
      <c r="A132" s="6">
        <v>1</v>
      </c>
      <c r="B132" s="14" t="s">
        <v>216</v>
      </c>
      <c r="C132" s="20">
        <v>1631135.79</v>
      </c>
      <c r="D132" s="7">
        <v>0</v>
      </c>
      <c r="E132" s="17">
        <v>86.11</v>
      </c>
      <c r="F132" s="17">
        <v>3.4169999999999998</v>
      </c>
      <c r="G132" s="17">
        <v>221.94986420000001</v>
      </c>
      <c r="H132" s="17">
        <v>6.9080000000000004</v>
      </c>
    </row>
    <row r="133" spans="1:8" outlineLevel="1">
      <c r="A133" s="6">
        <v>1</v>
      </c>
      <c r="B133" s="14" t="s">
        <v>217</v>
      </c>
      <c r="C133" s="20">
        <v>1592409.97</v>
      </c>
      <c r="D133" s="7">
        <v>0</v>
      </c>
      <c r="E133" s="17">
        <v>85.05</v>
      </c>
      <c r="F133" s="17">
        <v>3.4940000000000002</v>
      </c>
      <c r="G133" s="17">
        <v>221.95843289999999</v>
      </c>
      <c r="H133" s="17">
        <v>6.9080000000000004</v>
      </c>
    </row>
    <row r="134" spans="1:8" outlineLevel="1">
      <c r="A134" s="6">
        <v>1</v>
      </c>
      <c r="B134" s="14" t="s">
        <v>218</v>
      </c>
      <c r="C134" s="20">
        <v>1597868.05</v>
      </c>
      <c r="D134" s="7">
        <v>0</v>
      </c>
      <c r="E134" s="17">
        <v>84.85</v>
      </c>
      <c r="F134" s="17">
        <v>3.5710000000000002</v>
      </c>
      <c r="G134" s="17">
        <v>222.0384109</v>
      </c>
      <c r="H134" s="17">
        <v>6.9080000000000004</v>
      </c>
    </row>
    <row r="135" spans="1:8" outlineLevel="1">
      <c r="A135" s="6">
        <v>1</v>
      </c>
      <c r="B135" s="14" t="s">
        <v>220</v>
      </c>
      <c r="C135" s="20">
        <v>1494122.38</v>
      </c>
      <c r="D135" s="7">
        <v>0</v>
      </c>
      <c r="E135" s="17">
        <v>77.66</v>
      </c>
      <c r="F135" s="17">
        <v>3.62</v>
      </c>
      <c r="G135" s="17">
        <v>222.17194570000001</v>
      </c>
      <c r="H135" s="17">
        <v>6.9080000000000004</v>
      </c>
    </row>
    <row r="136" spans="1:8" outlineLevel="1">
      <c r="A136" s="6">
        <v>1</v>
      </c>
      <c r="B136" s="14" t="s">
        <v>222</v>
      </c>
      <c r="C136" s="20">
        <v>1582083.4</v>
      </c>
      <c r="D136" s="7">
        <v>0</v>
      </c>
      <c r="E136" s="17">
        <v>80.489999999999995</v>
      </c>
      <c r="F136" s="17">
        <v>3.6379999999999999</v>
      </c>
      <c r="G136" s="17">
        <v>222.30548049999999</v>
      </c>
      <c r="H136" s="17">
        <v>6.9080000000000004</v>
      </c>
    </row>
    <row r="137" spans="1:8" outlineLevel="1">
      <c r="A137" s="6">
        <v>1</v>
      </c>
      <c r="B137" s="14" t="s">
        <v>224</v>
      </c>
      <c r="C137" s="20">
        <v>1661767.33</v>
      </c>
      <c r="D137" s="7">
        <v>1</v>
      </c>
      <c r="E137" s="17">
        <v>83.96</v>
      </c>
      <c r="F137" s="17">
        <v>3.73</v>
      </c>
      <c r="G137" s="17">
        <v>222.43901529999999</v>
      </c>
      <c r="H137" s="17">
        <v>6.9080000000000004</v>
      </c>
    </row>
    <row r="138" spans="1:8" outlineLevel="1">
      <c r="A138" s="6">
        <v>1</v>
      </c>
      <c r="B138" s="14" t="s">
        <v>225</v>
      </c>
      <c r="C138" s="20">
        <v>1517428.87</v>
      </c>
      <c r="D138" s="7">
        <v>0</v>
      </c>
      <c r="E138" s="17">
        <v>74.97</v>
      </c>
      <c r="F138" s="17">
        <v>3.7170000000000001</v>
      </c>
      <c r="G138" s="17">
        <v>222.58201930000001</v>
      </c>
      <c r="H138" s="17">
        <v>6.9080000000000004</v>
      </c>
    </row>
    <row r="139" spans="1:8" outlineLevel="1">
      <c r="A139" s="6">
        <v>1</v>
      </c>
      <c r="B139" s="14" t="s">
        <v>227</v>
      </c>
      <c r="C139" s="20">
        <v>1506126.06</v>
      </c>
      <c r="D139" s="7">
        <v>0</v>
      </c>
      <c r="E139" s="17">
        <v>69.87</v>
      </c>
      <c r="F139" s="17">
        <v>3.7210000000000001</v>
      </c>
      <c r="G139" s="17">
        <v>222.78183859999999</v>
      </c>
      <c r="H139" s="17">
        <v>6.9080000000000004</v>
      </c>
    </row>
    <row r="140" spans="1:8" outlineLevel="1">
      <c r="A140" s="6">
        <v>1</v>
      </c>
      <c r="B140" s="14" t="s">
        <v>229</v>
      </c>
      <c r="C140" s="20">
        <v>1437059.26</v>
      </c>
      <c r="D140" s="7">
        <v>0</v>
      </c>
      <c r="E140" s="17">
        <v>76.08</v>
      </c>
      <c r="F140" s="17">
        <v>3.6659999999999999</v>
      </c>
      <c r="G140" s="17">
        <v>222.98165789999999</v>
      </c>
      <c r="H140" s="17">
        <v>6.9080000000000004</v>
      </c>
    </row>
    <row r="141" spans="1:8" outlineLevel="1">
      <c r="A141" s="6">
        <v>1</v>
      </c>
      <c r="B141" s="14" t="s">
        <v>231</v>
      </c>
      <c r="C141" s="20">
        <v>1670785.97</v>
      </c>
      <c r="D141" s="7">
        <v>0</v>
      </c>
      <c r="E141" s="17">
        <v>68.55</v>
      </c>
      <c r="F141" s="17">
        <v>3.617</v>
      </c>
      <c r="G141" s="17">
        <v>223.18147719999999</v>
      </c>
      <c r="H141" s="17">
        <v>6.5730000000000004</v>
      </c>
    </row>
    <row r="142" spans="1:8" outlineLevel="1">
      <c r="A142" s="6">
        <v>1</v>
      </c>
      <c r="B142" s="14" t="s">
        <v>232</v>
      </c>
      <c r="C142" s="20">
        <v>1573072.81</v>
      </c>
      <c r="D142" s="7">
        <v>0</v>
      </c>
      <c r="E142" s="17">
        <v>62.99</v>
      </c>
      <c r="F142" s="17">
        <v>3.601</v>
      </c>
      <c r="G142" s="17">
        <v>223.38129649999999</v>
      </c>
      <c r="H142" s="17">
        <v>6.5730000000000004</v>
      </c>
    </row>
    <row r="143" spans="1:8" outlineLevel="1">
      <c r="A143" s="6">
        <v>1</v>
      </c>
      <c r="B143" s="14" t="s">
        <v>233</v>
      </c>
      <c r="C143" s="20">
        <v>1508068.77</v>
      </c>
      <c r="D143" s="7">
        <v>0</v>
      </c>
      <c r="E143" s="17">
        <v>67.97</v>
      </c>
      <c r="F143" s="17">
        <v>3.5939999999999999</v>
      </c>
      <c r="G143" s="17">
        <v>223.42572329999999</v>
      </c>
      <c r="H143" s="17">
        <v>6.5730000000000004</v>
      </c>
    </row>
    <row r="144" spans="1:8" outlineLevel="1">
      <c r="A144" s="6">
        <v>1</v>
      </c>
      <c r="B144" s="14" t="s">
        <v>235</v>
      </c>
      <c r="C144" s="20">
        <v>1493659.74</v>
      </c>
      <c r="D144" s="7">
        <v>0</v>
      </c>
      <c r="E144" s="17">
        <v>69.16</v>
      </c>
      <c r="F144" s="17">
        <v>3.5059999999999998</v>
      </c>
      <c r="G144" s="17">
        <v>223.44425129999999</v>
      </c>
      <c r="H144" s="17">
        <v>6.5730000000000004</v>
      </c>
    </row>
    <row r="145" spans="1:8" outlineLevel="1">
      <c r="A145" s="6">
        <v>2</v>
      </c>
      <c r="B145" s="14" t="s">
        <v>8</v>
      </c>
      <c r="C145" s="20">
        <v>2136989.46</v>
      </c>
      <c r="D145" s="7">
        <v>0</v>
      </c>
      <c r="E145" s="17">
        <v>40.19</v>
      </c>
      <c r="F145" s="17">
        <v>2.5720000000000001</v>
      </c>
      <c r="G145" s="17">
        <v>210.7526053</v>
      </c>
      <c r="H145" s="17">
        <v>8.3239999999999998</v>
      </c>
    </row>
    <row r="146" spans="1:8" outlineLevel="1">
      <c r="A146" s="6">
        <v>2</v>
      </c>
      <c r="B146" s="14" t="s">
        <v>9</v>
      </c>
      <c r="C146" s="20">
        <v>2137809.5</v>
      </c>
      <c r="D146" s="7">
        <v>1</v>
      </c>
      <c r="E146" s="17">
        <v>38.49</v>
      </c>
      <c r="F146" s="17">
        <v>2.548</v>
      </c>
      <c r="G146" s="17">
        <v>210.89799350000001</v>
      </c>
      <c r="H146" s="17">
        <v>8.3239999999999998</v>
      </c>
    </row>
    <row r="147" spans="1:8" outlineLevel="1">
      <c r="A147" s="6">
        <v>2</v>
      </c>
      <c r="B147" s="14" t="s">
        <v>10</v>
      </c>
      <c r="C147" s="20">
        <v>2124451.54</v>
      </c>
      <c r="D147" s="7">
        <v>0</v>
      </c>
      <c r="E147" s="17">
        <v>39.69</v>
      </c>
      <c r="F147" s="17">
        <v>2.5139999999999998</v>
      </c>
      <c r="G147" s="17">
        <v>210.94516049999999</v>
      </c>
      <c r="H147" s="17">
        <v>8.3239999999999998</v>
      </c>
    </row>
    <row r="148" spans="1:8" outlineLevel="1">
      <c r="A148" s="6">
        <v>2</v>
      </c>
      <c r="B148" s="14" t="s">
        <v>12</v>
      </c>
      <c r="C148" s="20">
        <v>1865097.27</v>
      </c>
      <c r="D148" s="7">
        <v>0</v>
      </c>
      <c r="E148" s="17">
        <v>46.1</v>
      </c>
      <c r="F148" s="17">
        <v>2.5609999999999999</v>
      </c>
      <c r="G148" s="17">
        <v>210.9759573</v>
      </c>
      <c r="H148" s="17">
        <v>8.3239999999999998</v>
      </c>
    </row>
    <row r="149" spans="1:8" outlineLevel="1">
      <c r="A149" s="6">
        <v>2</v>
      </c>
      <c r="B149" s="14" t="s">
        <v>14</v>
      </c>
      <c r="C149" s="20">
        <v>1991013.13</v>
      </c>
      <c r="D149" s="7">
        <v>0</v>
      </c>
      <c r="E149" s="17">
        <v>47.17</v>
      </c>
      <c r="F149" s="17">
        <v>2.625</v>
      </c>
      <c r="G149" s="17">
        <v>211.00675419999999</v>
      </c>
      <c r="H149" s="17">
        <v>8.3239999999999998</v>
      </c>
    </row>
    <row r="150" spans="1:8" outlineLevel="1">
      <c r="A150" s="6">
        <v>2</v>
      </c>
      <c r="B150" s="14" t="s">
        <v>15</v>
      </c>
      <c r="C150" s="20">
        <v>1990483.78</v>
      </c>
      <c r="D150" s="7">
        <v>0</v>
      </c>
      <c r="E150" s="17">
        <v>57.56</v>
      </c>
      <c r="F150" s="17">
        <v>2.6669999999999998</v>
      </c>
      <c r="G150" s="17">
        <v>211.03755100000001</v>
      </c>
      <c r="H150" s="17">
        <v>8.3239999999999998</v>
      </c>
    </row>
    <row r="151" spans="1:8" outlineLevel="1">
      <c r="A151" s="6">
        <v>2</v>
      </c>
      <c r="B151" s="14" t="s">
        <v>16</v>
      </c>
      <c r="C151" s="20">
        <v>1946070.88</v>
      </c>
      <c r="D151" s="7">
        <v>0</v>
      </c>
      <c r="E151" s="17">
        <v>54.52</v>
      </c>
      <c r="F151" s="17">
        <v>2.72</v>
      </c>
      <c r="G151" s="17">
        <v>210.8733316</v>
      </c>
      <c r="H151" s="17">
        <v>8.3239999999999998</v>
      </c>
    </row>
    <row r="152" spans="1:8" outlineLevel="1">
      <c r="A152" s="6">
        <v>2</v>
      </c>
      <c r="B152" s="14" t="s">
        <v>18</v>
      </c>
      <c r="C152" s="20">
        <v>1750197.81</v>
      </c>
      <c r="D152" s="7">
        <v>0</v>
      </c>
      <c r="E152" s="17">
        <v>51.26</v>
      </c>
      <c r="F152" s="17">
        <v>2.7320000000000002</v>
      </c>
      <c r="G152" s="17">
        <v>210.67660950000001</v>
      </c>
      <c r="H152" s="17">
        <v>8.3239999999999998</v>
      </c>
    </row>
    <row r="153" spans="1:8" outlineLevel="1">
      <c r="A153" s="6">
        <v>2</v>
      </c>
      <c r="B153" s="14" t="s">
        <v>20</v>
      </c>
      <c r="C153" s="20">
        <v>2066187.72</v>
      </c>
      <c r="D153" s="7">
        <v>0</v>
      </c>
      <c r="E153" s="17">
        <v>63.27</v>
      </c>
      <c r="F153" s="17">
        <v>2.7189999999999999</v>
      </c>
      <c r="G153" s="17">
        <v>210.4798874</v>
      </c>
      <c r="H153" s="17">
        <v>8.1999999999999993</v>
      </c>
    </row>
    <row r="154" spans="1:8" outlineLevel="1">
      <c r="A154" s="6">
        <v>2</v>
      </c>
      <c r="B154" s="14" t="s">
        <v>21</v>
      </c>
      <c r="C154" s="20">
        <v>1954689.21</v>
      </c>
      <c r="D154" s="7">
        <v>0</v>
      </c>
      <c r="E154" s="17">
        <v>65.41</v>
      </c>
      <c r="F154" s="17">
        <v>2.77</v>
      </c>
      <c r="G154" s="17">
        <v>210.28316530000001</v>
      </c>
      <c r="H154" s="17">
        <v>8.1999999999999993</v>
      </c>
    </row>
    <row r="155" spans="1:8" outlineLevel="1">
      <c r="A155" s="6">
        <v>2</v>
      </c>
      <c r="B155" s="14" t="s">
        <v>22</v>
      </c>
      <c r="C155" s="20">
        <v>1874957.94</v>
      </c>
      <c r="D155" s="7">
        <v>0</v>
      </c>
      <c r="E155" s="17">
        <v>68.069999999999993</v>
      </c>
      <c r="F155" s="17">
        <v>2.8079999999999998</v>
      </c>
      <c r="G155" s="17">
        <v>210.1495463</v>
      </c>
      <c r="H155" s="17">
        <v>8.1999999999999993</v>
      </c>
    </row>
    <row r="156" spans="1:8" outlineLevel="1">
      <c r="A156" s="6">
        <v>2</v>
      </c>
      <c r="B156" s="14" t="s">
        <v>24</v>
      </c>
      <c r="C156" s="20">
        <v>1821990.93</v>
      </c>
      <c r="D156" s="7">
        <v>0</v>
      </c>
      <c r="E156" s="17">
        <v>65.11</v>
      </c>
      <c r="F156" s="17">
        <v>2.7949999999999999</v>
      </c>
      <c r="G156" s="17">
        <v>210.10006480000001</v>
      </c>
      <c r="H156" s="17">
        <v>8.1999999999999993</v>
      </c>
    </row>
    <row r="157" spans="1:8" outlineLevel="1">
      <c r="A157" s="6">
        <v>2</v>
      </c>
      <c r="B157" s="14" t="s">
        <v>26</v>
      </c>
      <c r="C157" s="20">
        <v>1802450.29</v>
      </c>
      <c r="D157" s="7">
        <v>0</v>
      </c>
      <c r="E157" s="17">
        <v>66.98</v>
      </c>
      <c r="F157" s="17">
        <v>2.78</v>
      </c>
      <c r="G157" s="17">
        <v>210.0505833</v>
      </c>
      <c r="H157" s="17">
        <v>8.1999999999999993</v>
      </c>
    </row>
    <row r="158" spans="1:8" outlineLevel="1">
      <c r="A158" s="6">
        <v>2</v>
      </c>
      <c r="B158" s="14" t="s">
        <v>28</v>
      </c>
      <c r="C158" s="20">
        <v>2042581.71</v>
      </c>
      <c r="D158" s="7">
        <v>0</v>
      </c>
      <c r="E158" s="17">
        <v>71.28</v>
      </c>
      <c r="F158" s="17">
        <v>2.835</v>
      </c>
      <c r="G158" s="17">
        <v>210.00110179999999</v>
      </c>
      <c r="H158" s="17">
        <v>8.1999999999999993</v>
      </c>
    </row>
    <row r="159" spans="1:8" outlineLevel="1">
      <c r="A159" s="6">
        <v>2</v>
      </c>
      <c r="B159" s="14" t="s">
        <v>29</v>
      </c>
      <c r="C159" s="20">
        <v>1880752.36</v>
      </c>
      <c r="D159" s="7">
        <v>0</v>
      </c>
      <c r="E159" s="17">
        <v>73.31</v>
      </c>
      <c r="F159" s="17">
        <v>2.8540000000000001</v>
      </c>
      <c r="G159" s="17">
        <v>209.9984585</v>
      </c>
      <c r="H159" s="17">
        <v>8.1999999999999993</v>
      </c>
    </row>
    <row r="160" spans="1:8" outlineLevel="1">
      <c r="A160" s="6">
        <v>2</v>
      </c>
      <c r="B160" s="14" t="s">
        <v>31</v>
      </c>
      <c r="C160" s="20">
        <v>1896937.1</v>
      </c>
      <c r="D160" s="7">
        <v>0</v>
      </c>
      <c r="E160" s="17">
        <v>74.83</v>
      </c>
      <c r="F160" s="17">
        <v>2.8260000000000001</v>
      </c>
      <c r="G160" s="17">
        <v>210.27684429999999</v>
      </c>
      <c r="H160" s="17">
        <v>8.1999999999999993</v>
      </c>
    </row>
    <row r="161" spans="1:8" outlineLevel="1">
      <c r="A161" s="6">
        <v>2</v>
      </c>
      <c r="B161" s="14" t="s">
        <v>33</v>
      </c>
      <c r="C161" s="20">
        <v>1957113.89</v>
      </c>
      <c r="D161" s="7">
        <v>0</v>
      </c>
      <c r="E161" s="17">
        <v>81.13</v>
      </c>
      <c r="F161" s="17">
        <v>2.7589999999999999</v>
      </c>
      <c r="G161" s="17">
        <v>210.55523009999999</v>
      </c>
      <c r="H161" s="17">
        <v>8.1999999999999993</v>
      </c>
    </row>
    <row r="162" spans="1:8" outlineLevel="1">
      <c r="A162" s="6">
        <v>2</v>
      </c>
      <c r="B162" s="14" t="s">
        <v>35</v>
      </c>
      <c r="C162" s="20">
        <v>2102539.9300000002</v>
      </c>
      <c r="D162" s="7">
        <v>0</v>
      </c>
      <c r="E162" s="17">
        <v>81.81</v>
      </c>
      <c r="F162" s="17">
        <v>2.7050000000000001</v>
      </c>
      <c r="G162" s="17">
        <v>210.83361600000001</v>
      </c>
      <c r="H162" s="17">
        <v>8.1999999999999993</v>
      </c>
    </row>
    <row r="163" spans="1:8" outlineLevel="1">
      <c r="A163" s="6">
        <v>2</v>
      </c>
      <c r="B163" s="14" t="s">
        <v>36</v>
      </c>
      <c r="C163" s="20">
        <v>2025538.76</v>
      </c>
      <c r="D163" s="7">
        <v>0</v>
      </c>
      <c r="E163" s="17">
        <v>83.4</v>
      </c>
      <c r="F163" s="17">
        <v>2.6680000000000001</v>
      </c>
      <c r="G163" s="17">
        <v>211.1120018</v>
      </c>
      <c r="H163" s="17">
        <v>8.1999999999999993</v>
      </c>
    </row>
    <row r="164" spans="1:8" outlineLevel="1">
      <c r="A164" s="6">
        <v>2</v>
      </c>
      <c r="B164" s="14" t="s">
        <v>37</v>
      </c>
      <c r="C164" s="20">
        <v>2001636.96</v>
      </c>
      <c r="D164" s="7">
        <v>0</v>
      </c>
      <c r="E164" s="17">
        <v>85.81</v>
      </c>
      <c r="F164" s="17">
        <v>2.637</v>
      </c>
      <c r="G164" s="17">
        <v>211.10965429999999</v>
      </c>
      <c r="H164" s="17">
        <v>8.1999999999999993</v>
      </c>
    </row>
    <row r="165" spans="1:8" outlineLevel="1">
      <c r="A165" s="6">
        <v>2</v>
      </c>
      <c r="B165" s="14" t="s">
        <v>39</v>
      </c>
      <c r="C165" s="20">
        <v>1939927.09</v>
      </c>
      <c r="D165" s="7">
        <v>0</v>
      </c>
      <c r="E165" s="17">
        <v>86.26</v>
      </c>
      <c r="F165" s="17">
        <v>2.653</v>
      </c>
      <c r="G165" s="17">
        <v>210.9950134</v>
      </c>
      <c r="H165" s="17">
        <v>8.1999999999999993</v>
      </c>
    </row>
    <row r="166" spans="1:8" outlineLevel="1">
      <c r="A166" s="6">
        <v>2</v>
      </c>
      <c r="B166" s="14" t="s">
        <v>41</v>
      </c>
      <c r="C166" s="20">
        <v>2003940.64</v>
      </c>
      <c r="D166" s="7">
        <v>0</v>
      </c>
      <c r="E166" s="17">
        <v>82.74</v>
      </c>
      <c r="F166" s="17">
        <v>2.669</v>
      </c>
      <c r="G166" s="17">
        <v>210.88037259999999</v>
      </c>
      <c r="H166" s="17">
        <v>8.0990000000000002</v>
      </c>
    </row>
    <row r="167" spans="1:8" outlineLevel="1">
      <c r="A167" s="6">
        <v>2</v>
      </c>
      <c r="B167" s="14" t="s">
        <v>42</v>
      </c>
      <c r="C167" s="20">
        <v>1880902.62</v>
      </c>
      <c r="D167" s="7">
        <v>0</v>
      </c>
      <c r="E167" s="17">
        <v>82.59</v>
      </c>
      <c r="F167" s="17">
        <v>2.6419999999999999</v>
      </c>
      <c r="G167" s="17">
        <v>210.7657317</v>
      </c>
      <c r="H167" s="17">
        <v>8.0990000000000002</v>
      </c>
    </row>
    <row r="168" spans="1:8" outlineLevel="1">
      <c r="A168" s="6">
        <v>2</v>
      </c>
      <c r="B168" s="14" t="s">
        <v>43</v>
      </c>
      <c r="C168" s="20">
        <v>1845879.79</v>
      </c>
      <c r="D168" s="7">
        <v>0</v>
      </c>
      <c r="E168" s="17">
        <v>85.32</v>
      </c>
      <c r="F168" s="17">
        <v>2.6230000000000002</v>
      </c>
      <c r="G168" s="17">
        <v>210.75779539999999</v>
      </c>
      <c r="H168" s="17">
        <v>8.0990000000000002</v>
      </c>
    </row>
    <row r="169" spans="1:8" outlineLevel="1">
      <c r="A169" s="6">
        <v>2</v>
      </c>
      <c r="B169" s="14" t="s">
        <v>45</v>
      </c>
      <c r="C169" s="20">
        <v>1781717.71</v>
      </c>
      <c r="D169" s="7">
        <v>0</v>
      </c>
      <c r="E169" s="17">
        <v>87.66</v>
      </c>
      <c r="F169" s="17">
        <v>2.6080000000000001</v>
      </c>
      <c r="G169" s="17">
        <v>210.89213190000001</v>
      </c>
      <c r="H169" s="17">
        <v>8.0990000000000002</v>
      </c>
    </row>
    <row r="170" spans="1:8" outlineLevel="1">
      <c r="A170" s="6">
        <v>2</v>
      </c>
      <c r="B170" s="14" t="s">
        <v>47</v>
      </c>
      <c r="C170" s="20">
        <v>1804246.16</v>
      </c>
      <c r="D170" s="7">
        <v>0</v>
      </c>
      <c r="E170" s="17">
        <v>83.49</v>
      </c>
      <c r="F170" s="17">
        <v>2.64</v>
      </c>
      <c r="G170" s="17">
        <v>211.0264684</v>
      </c>
      <c r="H170" s="17">
        <v>8.0990000000000002</v>
      </c>
    </row>
    <row r="171" spans="1:8" outlineLevel="1">
      <c r="A171" s="6">
        <v>2</v>
      </c>
      <c r="B171" s="14" t="s">
        <v>49</v>
      </c>
      <c r="C171" s="20">
        <v>1991909.98</v>
      </c>
      <c r="D171" s="7">
        <v>0</v>
      </c>
      <c r="E171" s="17">
        <v>89.53</v>
      </c>
      <c r="F171" s="17">
        <v>2.6269999999999998</v>
      </c>
      <c r="G171" s="17">
        <v>211.16080489999999</v>
      </c>
      <c r="H171" s="17">
        <v>8.0990000000000002</v>
      </c>
    </row>
    <row r="172" spans="1:8" outlineLevel="1">
      <c r="A172" s="6">
        <v>2</v>
      </c>
      <c r="B172" s="14" t="s">
        <v>50</v>
      </c>
      <c r="C172" s="20">
        <v>1895601.05</v>
      </c>
      <c r="D172" s="7">
        <v>0</v>
      </c>
      <c r="E172" s="17">
        <v>89.05</v>
      </c>
      <c r="F172" s="17">
        <v>2.6920000000000002</v>
      </c>
      <c r="G172" s="17">
        <v>211.29514130000001</v>
      </c>
      <c r="H172" s="17">
        <v>8.0990000000000002</v>
      </c>
    </row>
    <row r="173" spans="1:8" outlineLevel="1">
      <c r="A173" s="6">
        <v>2</v>
      </c>
      <c r="B173" s="14" t="s">
        <v>52</v>
      </c>
      <c r="C173" s="20">
        <v>1964335.23</v>
      </c>
      <c r="D173" s="7">
        <v>0</v>
      </c>
      <c r="E173" s="17">
        <v>88.7</v>
      </c>
      <c r="F173" s="17">
        <v>2.6640000000000001</v>
      </c>
      <c r="G173" s="17">
        <v>211.25965859999999</v>
      </c>
      <c r="H173" s="17">
        <v>8.0990000000000002</v>
      </c>
    </row>
    <row r="174" spans="1:8" outlineLevel="1">
      <c r="A174" s="6">
        <v>2</v>
      </c>
      <c r="B174" s="14" t="s">
        <v>54</v>
      </c>
      <c r="C174" s="20">
        <v>1863840.49</v>
      </c>
      <c r="D174" s="7">
        <v>0</v>
      </c>
      <c r="E174" s="17">
        <v>87.12</v>
      </c>
      <c r="F174" s="17">
        <v>2.6190000000000002</v>
      </c>
      <c r="G174" s="17">
        <v>211.22417590000001</v>
      </c>
      <c r="H174" s="17">
        <v>8.0990000000000002</v>
      </c>
    </row>
    <row r="175" spans="1:8" outlineLevel="1">
      <c r="A175" s="6">
        <v>2</v>
      </c>
      <c r="B175" s="14" t="s">
        <v>56</v>
      </c>
      <c r="C175" s="20">
        <v>1904608.09</v>
      </c>
      <c r="D175" s="7">
        <v>0</v>
      </c>
      <c r="E175" s="17">
        <v>81.83</v>
      </c>
      <c r="F175" s="17">
        <v>2.577</v>
      </c>
      <c r="G175" s="17">
        <v>211.18869309999999</v>
      </c>
      <c r="H175" s="17">
        <v>8.0990000000000002</v>
      </c>
    </row>
    <row r="176" spans="1:8" outlineLevel="1">
      <c r="A176" s="6">
        <v>2</v>
      </c>
      <c r="B176" s="14" t="s">
        <v>57</v>
      </c>
      <c r="C176" s="20">
        <v>1839128.83</v>
      </c>
      <c r="D176" s="7">
        <v>1</v>
      </c>
      <c r="E176" s="17">
        <v>79.09</v>
      </c>
      <c r="F176" s="17">
        <v>2.5649999999999999</v>
      </c>
      <c r="G176" s="17">
        <v>211.15321040000001</v>
      </c>
      <c r="H176" s="17">
        <v>8.0990000000000002</v>
      </c>
    </row>
    <row r="177" spans="1:8" outlineLevel="1">
      <c r="A177" s="6">
        <v>2</v>
      </c>
      <c r="B177" s="14" t="s">
        <v>58</v>
      </c>
      <c r="C177" s="20">
        <v>1793903.6</v>
      </c>
      <c r="D177" s="7">
        <v>0</v>
      </c>
      <c r="E177" s="17">
        <v>82.05</v>
      </c>
      <c r="F177" s="17">
        <v>2.5819999999999999</v>
      </c>
      <c r="G177" s="17">
        <v>211.18064150000001</v>
      </c>
      <c r="H177" s="17">
        <v>8.0990000000000002</v>
      </c>
    </row>
    <row r="178" spans="1:8" outlineLevel="1">
      <c r="A178" s="6">
        <v>2</v>
      </c>
      <c r="B178" s="14" t="s">
        <v>60</v>
      </c>
      <c r="C178" s="20">
        <v>1724557.22</v>
      </c>
      <c r="D178" s="7">
        <v>0</v>
      </c>
      <c r="E178" s="17">
        <v>81.790000000000006</v>
      </c>
      <c r="F178" s="17">
        <v>2.6240000000000001</v>
      </c>
      <c r="G178" s="17">
        <v>211.25525780000001</v>
      </c>
      <c r="H178" s="17">
        <v>8.0990000000000002</v>
      </c>
    </row>
    <row r="179" spans="1:8" outlineLevel="1">
      <c r="A179" s="6">
        <v>2</v>
      </c>
      <c r="B179" s="14" t="s">
        <v>62</v>
      </c>
      <c r="C179" s="20">
        <v>1827440.43</v>
      </c>
      <c r="D179" s="7">
        <v>0</v>
      </c>
      <c r="E179" s="17">
        <v>69.239999999999995</v>
      </c>
      <c r="F179" s="17">
        <v>2.6030000000000002</v>
      </c>
      <c r="G179" s="17">
        <v>211.32987420000001</v>
      </c>
      <c r="H179" s="17">
        <v>8.1630000000000003</v>
      </c>
    </row>
    <row r="180" spans="1:8" outlineLevel="1">
      <c r="A180" s="6">
        <v>2</v>
      </c>
      <c r="B180" s="14" t="s">
        <v>63</v>
      </c>
      <c r="C180" s="20">
        <v>1849921.44</v>
      </c>
      <c r="D180" s="7">
        <v>0</v>
      </c>
      <c r="E180" s="17">
        <v>63.19</v>
      </c>
      <c r="F180" s="17">
        <v>2.633</v>
      </c>
      <c r="G180" s="17">
        <v>211.4044906</v>
      </c>
      <c r="H180" s="17">
        <v>8.1630000000000003</v>
      </c>
    </row>
    <row r="181" spans="1:8" outlineLevel="1">
      <c r="A181" s="6">
        <v>2</v>
      </c>
      <c r="B181" s="14" t="s">
        <v>64</v>
      </c>
      <c r="C181" s="20">
        <v>1794355.49</v>
      </c>
      <c r="D181" s="7">
        <v>0</v>
      </c>
      <c r="E181" s="17">
        <v>65.8</v>
      </c>
      <c r="F181" s="17">
        <v>2.72</v>
      </c>
      <c r="G181" s="17">
        <v>211.47132859999999</v>
      </c>
      <c r="H181" s="17">
        <v>8.1630000000000003</v>
      </c>
    </row>
    <row r="182" spans="1:8" outlineLevel="1">
      <c r="A182" s="6">
        <v>2</v>
      </c>
      <c r="B182" s="14" t="s">
        <v>66</v>
      </c>
      <c r="C182" s="20">
        <v>1737947.64</v>
      </c>
      <c r="D182" s="7">
        <v>0</v>
      </c>
      <c r="E182" s="17">
        <v>68.5</v>
      </c>
      <c r="F182" s="17">
        <v>2.7250000000000001</v>
      </c>
      <c r="G182" s="17">
        <v>211.51872080000001</v>
      </c>
      <c r="H182" s="17">
        <v>8.1630000000000003</v>
      </c>
    </row>
    <row r="183" spans="1:8" outlineLevel="1">
      <c r="A183" s="6">
        <v>2</v>
      </c>
      <c r="B183" s="14" t="s">
        <v>68</v>
      </c>
      <c r="C183" s="20">
        <v>1802755.11</v>
      </c>
      <c r="D183" s="7">
        <v>0</v>
      </c>
      <c r="E183" s="17">
        <v>66.239999999999995</v>
      </c>
      <c r="F183" s="17">
        <v>2.7160000000000002</v>
      </c>
      <c r="G183" s="17">
        <v>211.5661131</v>
      </c>
      <c r="H183" s="17">
        <v>8.1630000000000003</v>
      </c>
    </row>
    <row r="184" spans="1:8" outlineLevel="1">
      <c r="A184" s="6">
        <v>2</v>
      </c>
      <c r="B184" s="14" t="s">
        <v>70</v>
      </c>
      <c r="C184" s="20">
        <v>1939061.41</v>
      </c>
      <c r="D184" s="7">
        <v>0</v>
      </c>
      <c r="E184" s="17">
        <v>57.85</v>
      </c>
      <c r="F184" s="17">
        <v>2.6890000000000001</v>
      </c>
      <c r="G184" s="17">
        <v>211.61350530000001</v>
      </c>
      <c r="H184" s="17">
        <v>8.1630000000000003</v>
      </c>
    </row>
    <row r="185" spans="1:8" outlineLevel="1">
      <c r="A185" s="6">
        <v>2</v>
      </c>
      <c r="B185" s="14" t="s">
        <v>71</v>
      </c>
      <c r="C185" s="20">
        <v>1916812.74</v>
      </c>
      <c r="D185" s="7">
        <v>0</v>
      </c>
      <c r="E185" s="17">
        <v>59.69</v>
      </c>
      <c r="F185" s="17">
        <v>2.7280000000000002</v>
      </c>
      <c r="G185" s="17">
        <v>211.6608975</v>
      </c>
      <c r="H185" s="17">
        <v>8.1630000000000003</v>
      </c>
    </row>
    <row r="186" spans="1:8" outlineLevel="1">
      <c r="A186" s="6">
        <v>2</v>
      </c>
      <c r="B186" s="14" t="s">
        <v>72</v>
      </c>
      <c r="C186" s="20">
        <v>1956739.17</v>
      </c>
      <c r="D186" s="7">
        <v>0</v>
      </c>
      <c r="E186" s="17">
        <v>50.81</v>
      </c>
      <c r="F186" s="17">
        <v>2.7709999999999999</v>
      </c>
      <c r="G186" s="17">
        <v>211.54703040000001</v>
      </c>
      <c r="H186" s="17">
        <v>8.1630000000000003</v>
      </c>
    </row>
    <row r="187" spans="1:8" outlineLevel="1">
      <c r="A187" s="6">
        <v>2</v>
      </c>
      <c r="B187" s="14" t="s">
        <v>74</v>
      </c>
      <c r="C187" s="20">
        <v>2658725.29</v>
      </c>
      <c r="D187" s="7">
        <v>1</v>
      </c>
      <c r="E187" s="17">
        <v>62.98</v>
      </c>
      <c r="F187" s="17">
        <v>2.7349999999999999</v>
      </c>
      <c r="G187" s="17">
        <v>211.40628670000001</v>
      </c>
      <c r="H187" s="17">
        <v>8.1630000000000003</v>
      </c>
    </row>
    <row r="188" spans="1:8" outlineLevel="1">
      <c r="A188" s="6">
        <v>2</v>
      </c>
      <c r="B188" s="14" t="s">
        <v>76</v>
      </c>
      <c r="C188" s="20">
        <v>2015781.27</v>
      </c>
      <c r="D188" s="7">
        <v>0</v>
      </c>
      <c r="E188" s="17">
        <v>49.33</v>
      </c>
      <c r="F188" s="17">
        <v>2.7080000000000002</v>
      </c>
      <c r="G188" s="17">
        <v>211.26554300000001</v>
      </c>
      <c r="H188" s="17">
        <v>8.1630000000000003</v>
      </c>
    </row>
    <row r="189" spans="1:8" outlineLevel="1">
      <c r="A189" s="6">
        <v>2</v>
      </c>
      <c r="B189" s="14" t="s">
        <v>77</v>
      </c>
      <c r="C189" s="20">
        <v>2378726.5499999998</v>
      </c>
      <c r="D189" s="7">
        <v>0</v>
      </c>
      <c r="E189" s="17">
        <v>45.5</v>
      </c>
      <c r="F189" s="17">
        <v>2.843</v>
      </c>
      <c r="G189" s="17">
        <v>211.12479930000001</v>
      </c>
      <c r="H189" s="17">
        <v>8.1630000000000003</v>
      </c>
    </row>
    <row r="190" spans="1:8" outlineLevel="1">
      <c r="A190" s="6">
        <v>2</v>
      </c>
      <c r="B190" s="14" t="s">
        <v>78</v>
      </c>
      <c r="C190" s="20">
        <v>2609166.75</v>
      </c>
      <c r="D190" s="7">
        <v>0</v>
      </c>
      <c r="E190" s="17">
        <v>47.55</v>
      </c>
      <c r="F190" s="17">
        <v>2.8690000000000002</v>
      </c>
      <c r="G190" s="17">
        <v>211.06454579999999</v>
      </c>
      <c r="H190" s="17">
        <v>8.1630000000000003</v>
      </c>
    </row>
    <row r="191" spans="1:8" outlineLevel="1">
      <c r="A191" s="6">
        <v>2</v>
      </c>
      <c r="B191" s="14" t="s">
        <v>80</v>
      </c>
      <c r="C191" s="20">
        <v>3436007.68</v>
      </c>
      <c r="D191" s="7">
        <v>0</v>
      </c>
      <c r="E191" s="17">
        <v>49.97</v>
      </c>
      <c r="F191" s="17">
        <v>2.8860000000000001</v>
      </c>
      <c r="G191" s="17">
        <v>211.06465990000001</v>
      </c>
      <c r="H191" s="17">
        <v>8.1630000000000003</v>
      </c>
    </row>
    <row r="192" spans="1:8" outlineLevel="1">
      <c r="A192" s="6">
        <v>2</v>
      </c>
      <c r="B192" s="14" t="s">
        <v>82</v>
      </c>
      <c r="C192" s="20">
        <v>1750434.55</v>
      </c>
      <c r="D192" s="7">
        <v>1</v>
      </c>
      <c r="E192" s="17">
        <v>47.3</v>
      </c>
      <c r="F192" s="17">
        <v>2.9430000000000001</v>
      </c>
      <c r="G192" s="17">
        <v>211.064774</v>
      </c>
      <c r="H192" s="17">
        <v>8.1630000000000003</v>
      </c>
    </row>
    <row r="193" spans="1:8" outlineLevel="1">
      <c r="A193" s="6">
        <v>2</v>
      </c>
      <c r="B193" s="14" t="s">
        <v>84</v>
      </c>
      <c r="C193" s="20">
        <v>1758050.79</v>
      </c>
      <c r="D193" s="7">
        <v>0</v>
      </c>
      <c r="E193" s="17">
        <v>44.69</v>
      </c>
      <c r="F193" s="17">
        <v>2.976</v>
      </c>
      <c r="G193" s="17">
        <v>211.06488809999999</v>
      </c>
      <c r="H193" s="17">
        <v>8.0280000000000005</v>
      </c>
    </row>
    <row r="194" spans="1:8" outlineLevel="1">
      <c r="A194" s="6">
        <v>2</v>
      </c>
      <c r="B194" s="14" t="s">
        <v>85</v>
      </c>
      <c r="C194" s="20">
        <v>1744193.58</v>
      </c>
      <c r="D194" s="7">
        <v>0</v>
      </c>
      <c r="E194" s="17">
        <v>33.020000000000003</v>
      </c>
      <c r="F194" s="17">
        <v>2.9830000000000001</v>
      </c>
      <c r="G194" s="17">
        <v>211.11767130000001</v>
      </c>
      <c r="H194" s="17">
        <v>8.0280000000000005</v>
      </c>
    </row>
    <row r="195" spans="1:8" outlineLevel="1">
      <c r="A195" s="6">
        <v>2</v>
      </c>
      <c r="B195" s="14" t="s">
        <v>87</v>
      </c>
      <c r="C195" s="20">
        <v>1751384.9</v>
      </c>
      <c r="D195" s="7">
        <v>0</v>
      </c>
      <c r="E195" s="17">
        <v>41.4</v>
      </c>
      <c r="F195" s="17">
        <v>3.016</v>
      </c>
      <c r="G195" s="17">
        <v>211.48646909999999</v>
      </c>
      <c r="H195" s="17">
        <v>8.0280000000000005</v>
      </c>
    </row>
    <row r="196" spans="1:8" outlineLevel="1">
      <c r="A196" s="6">
        <v>2</v>
      </c>
      <c r="B196" s="14" t="s">
        <v>89</v>
      </c>
      <c r="C196" s="20">
        <v>1695371.68</v>
      </c>
      <c r="D196" s="7">
        <v>0</v>
      </c>
      <c r="E196" s="17">
        <v>42.83</v>
      </c>
      <c r="F196" s="17">
        <v>3.01</v>
      </c>
      <c r="G196" s="17">
        <v>211.85526680000001</v>
      </c>
      <c r="H196" s="17">
        <v>8.0280000000000005</v>
      </c>
    </row>
    <row r="197" spans="1:8" outlineLevel="1">
      <c r="A197" s="6">
        <v>2</v>
      </c>
      <c r="B197" s="14" t="s">
        <v>91</v>
      </c>
      <c r="C197" s="20">
        <v>1929346.23</v>
      </c>
      <c r="D197" s="7">
        <v>0</v>
      </c>
      <c r="E197" s="17">
        <v>38.25</v>
      </c>
      <c r="F197" s="17">
        <v>2.9889999999999999</v>
      </c>
      <c r="G197" s="17">
        <v>212.22406459999999</v>
      </c>
      <c r="H197" s="17">
        <v>8.0280000000000005</v>
      </c>
    </row>
    <row r="198" spans="1:8" outlineLevel="1">
      <c r="A198" s="6">
        <v>2</v>
      </c>
      <c r="B198" s="14" t="s">
        <v>92</v>
      </c>
      <c r="C198" s="20">
        <v>2168041.61</v>
      </c>
      <c r="D198" s="7">
        <v>1</v>
      </c>
      <c r="E198" s="17">
        <v>33.19</v>
      </c>
      <c r="F198" s="17">
        <v>3.0219999999999998</v>
      </c>
      <c r="G198" s="17">
        <v>212.5928624</v>
      </c>
      <c r="H198" s="17">
        <v>8.0280000000000005</v>
      </c>
    </row>
    <row r="199" spans="1:8" outlineLevel="1">
      <c r="A199" s="6">
        <v>2</v>
      </c>
      <c r="B199" s="14" t="s">
        <v>93</v>
      </c>
      <c r="C199" s="20">
        <v>2080884.82</v>
      </c>
      <c r="D199" s="7">
        <v>0</v>
      </c>
      <c r="E199" s="17">
        <v>57.83</v>
      </c>
      <c r="F199" s="17">
        <v>3.0449999999999999</v>
      </c>
      <c r="G199" s="17">
        <v>212.9033115</v>
      </c>
      <c r="H199" s="17">
        <v>8.0280000000000005</v>
      </c>
    </row>
    <row r="200" spans="1:8" outlineLevel="1">
      <c r="A200" s="6">
        <v>2</v>
      </c>
      <c r="B200" s="14" t="s">
        <v>95</v>
      </c>
      <c r="C200" s="20">
        <v>1833511.08</v>
      </c>
      <c r="D200" s="7">
        <v>0</v>
      </c>
      <c r="E200" s="17">
        <v>60.8</v>
      </c>
      <c r="F200" s="17">
        <v>3.0649999999999999</v>
      </c>
      <c r="G200" s="17">
        <v>213.19042099999999</v>
      </c>
      <c r="H200" s="17">
        <v>8.0280000000000005</v>
      </c>
    </row>
    <row r="201" spans="1:8" outlineLevel="1">
      <c r="A201" s="6">
        <v>2</v>
      </c>
      <c r="B201" s="14" t="s">
        <v>97</v>
      </c>
      <c r="C201" s="20">
        <v>1981607.78</v>
      </c>
      <c r="D201" s="7">
        <v>0</v>
      </c>
      <c r="E201" s="17">
        <v>57.77</v>
      </c>
      <c r="F201" s="17">
        <v>3.2879999999999998</v>
      </c>
      <c r="G201" s="17">
        <v>213.4775305</v>
      </c>
      <c r="H201" s="17">
        <v>8.0280000000000005</v>
      </c>
    </row>
    <row r="202" spans="1:8" outlineLevel="1">
      <c r="A202" s="6">
        <v>2</v>
      </c>
      <c r="B202" s="14" t="s">
        <v>98</v>
      </c>
      <c r="C202" s="20">
        <v>1879107.31</v>
      </c>
      <c r="D202" s="7">
        <v>0</v>
      </c>
      <c r="E202" s="17">
        <v>52.7</v>
      </c>
      <c r="F202" s="17">
        <v>3.4590000000000001</v>
      </c>
      <c r="G202" s="17">
        <v>213.76464010000001</v>
      </c>
      <c r="H202" s="17">
        <v>8.0280000000000005</v>
      </c>
    </row>
    <row r="203" spans="1:8" outlineLevel="1">
      <c r="A203" s="6">
        <v>2</v>
      </c>
      <c r="B203" s="14" t="s">
        <v>99</v>
      </c>
      <c r="C203" s="20">
        <v>1902557.66</v>
      </c>
      <c r="D203" s="7">
        <v>0</v>
      </c>
      <c r="E203" s="17">
        <v>62.32</v>
      </c>
      <c r="F203" s="17">
        <v>3.488</v>
      </c>
      <c r="G203" s="17">
        <v>214.01562379999999</v>
      </c>
      <c r="H203" s="17">
        <v>8.0280000000000005</v>
      </c>
    </row>
    <row r="204" spans="1:8" outlineLevel="1">
      <c r="A204" s="6">
        <v>2</v>
      </c>
      <c r="B204" s="14" t="s">
        <v>101</v>
      </c>
      <c r="C204" s="20">
        <v>1766162.05</v>
      </c>
      <c r="D204" s="7">
        <v>0</v>
      </c>
      <c r="E204" s="17">
        <v>69.42</v>
      </c>
      <c r="F204" s="17">
        <v>3.4729999999999999</v>
      </c>
      <c r="G204" s="17">
        <v>214.25215729999999</v>
      </c>
      <c r="H204" s="17">
        <v>8.0280000000000005</v>
      </c>
    </row>
    <row r="205" spans="1:8" outlineLevel="1">
      <c r="A205" s="6">
        <v>2</v>
      </c>
      <c r="B205" s="14" t="s">
        <v>103</v>
      </c>
      <c r="C205" s="20">
        <v>1800171.36</v>
      </c>
      <c r="D205" s="7">
        <v>0</v>
      </c>
      <c r="E205" s="17">
        <v>55.43</v>
      </c>
      <c r="F205" s="17">
        <v>3.524</v>
      </c>
      <c r="G205" s="17">
        <v>214.4886908</v>
      </c>
      <c r="H205" s="17">
        <v>7.931</v>
      </c>
    </row>
    <row r="206" spans="1:8" outlineLevel="1">
      <c r="A206" s="6">
        <v>2</v>
      </c>
      <c r="B206" s="14" t="s">
        <v>104</v>
      </c>
      <c r="C206" s="20">
        <v>1847552.61</v>
      </c>
      <c r="D206" s="7">
        <v>0</v>
      </c>
      <c r="E206" s="17">
        <v>67</v>
      </c>
      <c r="F206" s="17">
        <v>3.6219999999999999</v>
      </c>
      <c r="G206" s="17">
        <v>214.72522420000001</v>
      </c>
      <c r="H206" s="17">
        <v>7.931</v>
      </c>
    </row>
    <row r="207" spans="1:8" outlineLevel="1">
      <c r="A207" s="6">
        <v>2</v>
      </c>
      <c r="B207" s="14" t="s">
        <v>105</v>
      </c>
      <c r="C207" s="20">
        <v>1856467.84</v>
      </c>
      <c r="D207" s="7">
        <v>0</v>
      </c>
      <c r="E207" s="17">
        <v>69.48</v>
      </c>
      <c r="F207" s="17">
        <v>3.7429999999999999</v>
      </c>
      <c r="G207" s="17">
        <v>214.94206310000001</v>
      </c>
      <c r="H207" s="17">
        <v>7.931</v>
      </c>
    </row>
    <row r="208" spans="1:8" outlineLevel="1">
      <c r="A208" s="6">
        <v>2</v>
      </c>
      <c r="B208" s="14" t="s">
        <v>107</v>
      </c>
      <c r="C208" s="20">
        <v>1886339.6</v>
      </c>
      <c r="D208" s="7">
        <v>0</v>
      </c>
      <c r="E208" s="17">
        <v>69.39</v>
      </c>
      <c r="F208" s="17">
        <v>3.8069999999999999</v>
      </c>
      <c r="G208" s="17">
        <v>215.10966569999999</v>
      </c>
      <c r="H208" s="17">
        <v>7.931</v>
      </c>
    </row>
    <row r="209" spans="1:8" outlineLevel="1">
      <c r="A209" s="6">
        <v>2</v>
      </c>
      <c r="B209" s="14" t="s">
        <v>109</v>
      </c>
      <c r="C209" s="20">
        <v>1745545.28</v>
      </c>
      <c r="D209" s="7">
        <v>0</v>
      </c>
      <c r="E209" s="17">
        <v>69.209999999999994</v>
      </c>
      <c r="F209" s="17">
        <v>3.81</v>
      </c>
      <c r="G209" s="17">
        <v>215.2772683</v>
      </c>
      <c r="H209" s="17">
        <v>7.931</v>
      </c>
    </row>
    <row r="210" spans="1:8" outlineLevel="1">
      <c r="A210" s="6">
        <v>2</v>
      </c>
      <c r="B210" s="14" t="s">
        <v>111</v>
      </c>
      <c r="C210" s="20">
        <v>1837743.6</v>
      </c>
      <c r="D210" s="7">
        <v>0</v>
      </c>
      <c r="E210" s="17">
        <v>61.48</v>
      </c>
      <c r="F210" s="17">
        <v>3.9060000000000001</v>
      </c>
      <c r="G210" s="17">
        <v>215.44487090000001</v>
      </c>
      <c r="H210" s="17">
        <v>7.931</v>
      </c>
    </row>
    <row r="211" spans="1:8" outlineLevel="1">
      <c r="A211" s="6">
        <v>2</v>
      </c>
      <c r="B211" s="14" t="s">
        <v>112</v>
      </c>
      <c r="C211" s="20">
        <v>1838513.07</v>
      </c>
      <c r="D211" s="7">
        <v>0</v>
      </c>
      <c r="E211" s="17">
        <v>74.61</v>
      </c>
      <c r="F211" s="17">
        <v>3.899</v>
      </c>
      <c r="G211" s="17">
        <v>215.61247349999999</v>
      </c>
      <c r="H211" s="17">
        <v>7.931</v>
      </c>
    </row>
    <row r="212" spans="1:8" outlineLevel="1">
      <c r="A212" s="6">
        <v>2</v>
      </c>
      <c r="B212" s="14" t="s">
        <v>114</v>
      </c>
      <c r="C212" s="20">
        <v>1688281.86</v>
      </c>
      <c r="D212" s="7">
        <v>0</v>
      </c>
      <c r="E212" s="17">
        <v>67.14</v>
      </c>
      <c r="F212" s="17">
        <v>3.907</v>
      </c>
      <c r="G212" s="17">
        <v>215.38347780000001</v>
      </c>
      <c r="H212" s="17">
        <v>7.931</v>
      </c>
    </row>
    <row r="213" spans="1:8" outlineLevel="1">
      <c r="A213" s="6">
        <v>2</v>
      </c>
      <c r="B213" s="14" t="s">
        <v>116</v>
      </c>
      <c r="C213" s="20">
        <v>1797732.56</v>
      </c>
      <c r="D213" s="7">
        <v>0</v>
      </c>
      <c r="E213" s="17">
        <v>76.42</v>
      </c>
      <c r="F213" s="17">
        <v>3.786</v>
      </c>
      <c r="G213" s="17">
        <v>215.15448219999999</v>
      </c>
      <c r="H213" s="17">
        <v>7.931</v>
      </c>
    </row>
    <row r="214" spans="1:8" outlineLevel="1">
      <c r="A214" s="6">
        <v>2</v>
      </c>
      <c r="B214" s="14" t="s">
        <v>118</v>
      </c>
      <c r="C214" s="20">
        <v>1933756.21</v>
      </c>
      <c r="D214" s="7">
        <v>0</v>
      </c>
      <c r="E214" s="17">
        <v>83.07</v>
      </c>
      <c r="F214" s="17">
        <v>3.6989999999999998</v>
      </c>
      <c r="G214" s="17">
        <v>214.92548650000001</v>
      </c>
      <c r="H214" s="17">
        <v>7.931</v>
      </c>
    </row>
    <row r="215" spans="1:8" outlineLevel="1">
      <c r="A215" s="6">
        <v>2</v>
      </c>
      <c r="B215" s="14" t="s">
        <v>119</v>
      </c>
      <c r="C215" s="20">
        <v>1929153.16</v>
      </c>
      <c r="D215" s="7">
        <v>0</v>
      </c>
      <c r="E215" s="17">
        <v>83.4</v>
      </c>
      <c r="F215" s="17">
        <v>3.6480000000000001</v>
      </c>
      <c r="G215" s="17">
        <v>214.69649079999999</v>
      </c>
      <c r="H215" s="17">
        <v>7.931</v>
      </c>
    </row>
    <row r="216" spans="1:8" outlineLevel="1">
      <c r="A216" s="6">
        <v>2</v>
      </c>
      <c r="B216" s="14" t="s">
        <v>120</v>
      </c>
      <c r="C216" s="20">
        <v>1953771.99</v>
      </c>
      <c r="D216" s="7">
        <v>0</v>
      </c>
      <c r="E216" s="17">
        <v>86.53</v>
      </c>
      <c r="F216" s="17">
        <v>3.637</v>
      </c>
      <c r="G216" s="17">
        <v>214.65135380000001</v>
      </c>
      <c r="H216" s="17">
        <v>7.931</v>
      </c>
    </row>
    <row r="217" spans="1:8" outlineLevel="1">
      <c r="A217" s="6">
        <v>2</v>
      </c>
      <c r="B217" s="14" t="s">
        <v>122</v>
      </c>
      <c r="C217" s="20">
        <v>1790925.8</v>
      </c>
      <c r="D217" s="7">
        <v>0</v>
      </c>
      <c r="E217" s="17">
        <v>85.17</v>
      </c>
      <c r="F217" s="17">
        <v>3.5939999999999999</v>
      </c>
      <c r="G217" s="17">
        <v>214.74411079999999</v>
      </c>
      <c r="H217" s="17">
        <v>7.931</v>
      </c>
    </row>
    <row r="218" spans="1:8" outlineLevel="1">
      <c r="A218" s="6">
        <v>2</v>
      </c>
      <c r="B218" s="14" t="s">
        <v>124</v>
      </c>
      <c r="C218" s="20">
        <v>1866243</v>
      </c>
      <c r="D218" s="7">
        <v>0</v>
      </c>
      <c r="E218" s="17">
        <v>85.69</v>
      </c>
      <c r="F218" s="17">
        <v>3.524</v>
      </c>
      <c r="G218" s="17">
        <v>214.83686779999999</v>
      </c>
      <c r="H218" s="17">
        <v>7.8520000000000003</v>
      </c>
    </row>
    <row r="219" spans="1:8" outlineLevel="1">
      <c r="A219" s="6">
        <v>2</v>
      </c>
      <c r="B219" s="14" t="s">
        <v>125</v>
      </c>
      <c r="C219" s="20">
        <v>1853161.99</v>
      </c>
      <c r="D219" s="7">
        <v>0</v>
      </c>
      <c r="E219" s="17">
        <v>87.7</v>
      </c>
      <c r="F219" s="17">
        <v>3.48</v>
      </c>
      <c r="G219" s="17">
        <v>214.92962489999999</v>
      </c>
      <c r="H219" s="17">
        <v>7.8520000000000003</v>
      </c>
    </row>
    <row r="220" spans="1:8" outlineLevel="1">
      <c r="A220" s="6">
        <v>2</v>
      </c>
      <c r="B220" s="14" t="s">
        <v>126</v>
      </c>
      <c r="C220" s="20">
        <v>1785187.29</v>
      </c>
      <c r="D220" s="7">
        <v>0</v>
      </c>
      <c r="E220" s="17">
        <v>89.83</v>
      </c>
      <c r="F220" s="17">
        <v>3.5750000000000002</v>
      </c>
      <c r="G220" s="17">
        <v>215.01344259999999</v>
      </c>
      <c r="H220" s="17">
        <v>7.8520000000000003</v>
      </c>
    </row>
    <row r="221" spans="1:8" outlineLevel="1">
      <c r="A221" s="6">
        <v>2</v>
      </c>
      <c r="B221" s="14" t="s">
        <v>128</v>
      </c>
      <c r="C221" s="20">
        <v>1743816.41</v>
      </c>
      <c r="D221" s="7">
        <v>0</v>
      </c>
      <c r="E221" s="17">
        <v>89.34</v>
      </c>
      <c r="F221" s="17">
        <v>3.6509999999999998</v>
      </c>
      <c r="G221" s="17">
        <v>215.0749122</v>
      </c>
      <c r="H221" s="17">
        <v>7.8520000000000003</v>
      </c>
    </row>
    <row r="222" spans="1:8" outlineLevel="1">
      <c r="A222" s="6">
        <v>2</v>
      </c>
      <c r="B222" s="14" t="s">
        <v>130</v>
      </c>
      <c r="C222" s="20">
        <v>1680693.06</v>
      </c>
      <c r="D222" s="7">
        <v>0</v>
      </c>
      <c r="E222" s="17">
        <v>90.07</v>
      </c>
      <c r="F222" s="17">
        <v>3.6819999999999999</v>
      </c>
      <c r="G222" s="17">
        <v>215.1363819</v>
      </c>
      <c r="H222" s="17">
        <v>7.8520000000000003</v>
      </c>
    </row>
    <row r="223" spans="1:8" outlineLevel="1">
      <c r="A223" s="6">
        <v>2</v>
      </c>
      <c r="B223" s="14" t="s">
        <v>132</v>
      </c>
      <c r="C223" s="20">
        <v>1876704.26</v>
      </c>
      <c r="D223" s="7">
        <v>0</v>
      </c>
      <c r="E223" s="17">
        <v>93.34</v>
      </c>
      <c r="F223" s="17">
        <v>3.6840000000000002</v>
      </c>
      <c r="G223" s="17">
        <v>215.19785150000001</v>
      </c>
      <c r="H223" s="17">
        <v>7.8520000000000003</v>
      </c>
    </row>
    <row r="224" spans="1:8" outlineLevel="1">
      <c r="A224" s="6">
        <v>2</v>
      </c>
      <c r="B224" s="14" t="s">
        <v>133</v>
      </c>
      <c r="C224" s="20">
        <v>1812768.26</v>
      </c>
      <c r="D224" s="7">
        <v>0</v>
      </c>
      <c r="E224" s="17">
        <v>91.58</v>
      </c>
      <c r="F224" s="17">
        <v>3.6379999999999999</v>
      </c>
      <c r="G224" s="17">
        <v>215.25932109999999</v>
      </c>
      <c r="H224" s="17">
        <v>7.8520000000000003</v>
      </c>
    </row>
    <row r="225" spans="1:8" outlineLevel="1">
      <c r="A225" s="6">
        <v>2</v>
      </c>
      <c r="B225" s="14" t="s">
        <v>134</v>
      </c>
      <c r="C225" s="20">
        <v>1844094.59</v>
      </c>
      <c r="D225" s="7">
        <v>0</v>
      </c>
      <c r="E225" s="17">
        <v>89.86</v>
      </c>
      <c r="F225" s="17">
        <v>3.5539999999999998</v>
      </c>
      <c r="G225" s="17">
        <v>215.3229307</v>
      </c>
      <c r="H225" s="17">
        <v>7.8520000000000003</v>
      </c>
    </row>
    <row r="226" spans="1:8" outlineLevel="1">
      <c r="A226" s="6">
        <v>2</v>
      </c>
      <c r="B226" s="14" t="s">
        <v>136</v>
      </c>
      <c r="C226" s="20">
        <v>1821139.91</v>
      </c>
      <c r="D226" s="7">
        <v>0</v>
      </c>
      <c r="E226" s="17">
        <v>90.45</v>
      </c>
      <c r="F226" s="17">
        <v>3.5230000000000001</v>
      </c>
      <c r="G226" s="17">
        <v>215.386897</v>
      </c>
      <c r="H226" s="17">
        <v>7.8520000000000003</v>
      </c>
    </row>
    <row r="227" spans="1:8" outlineLevel="1">
      <c r="A227" s="6">
        <v>2</v>
      </c>
      <c r="B227" s="14" t="s">
        <v>138</v>
      </c>
      <c r="C227" s="20">
        <v>1809119.7</v>
      </c>
      <c r="D227" s="7">
        <v>0</v>
      </c>
      <c r="E227" s="17">
        <v>89.64</v>
      </c>
      <c r="F227" s="17">
        <v>3.5329999999999999</v>
      </c>
      <c r="G227" s="17">
        <v>215.45086319999999</v>
      </c>
      <c r="H227" s="17">
        <v>7.8520000000000003</v>
      </c>
    </row>
    <row r="228" spans="1:8" outlineLevel="1">
      <c r="A228" s="6">
        <v>2</v>
      </c>
      <c r="B228" s="14" t="s">
        <v>139</v>
      </c>
      <c r="C228" s="20">
        <v>1748000.65</v>
      </c>
      <c r="D228" s="7">
        <v>1</v>
      </c>
      <c r="E228" s="17">
        <v>77.97</v>
      </c>
      <c r="F228" s="17">
        <v>3.5459999999999998</v>
      </c>
      <c r="G228" s="17">
        <v>215.51482949999999</v>
      </c>
      <c r="H228" s="17">
        <v>7.8520000000000003</v>
      </c>
    </row>
    <row r="229" spans="1:8" outlineLevel="1">
      <c r="A229" s="6">
        <v>2</v>
      </c>
      <c r="B229" s="14" t="s">
        <v>140</v>
      </c>
      <c r="C229" s="20">
        <v>1691439.52</v>
      </c>
      <c r="D229" s="7">
        <v>0</v>
      </c>
      <c r="E229" s="17">
        <v>78.849999999999994</v>
      </c>
      <c r="F229" s="17">
        <v>3.5259999999999998</v>
      </c>
      <c r="G229" s="17">
        <v>215.6944378</v>
      </c>
      <c r="H229" s="17">
        <v>7.8520000000000003</v>
      </c>
    </row>
    <row r="230" spans="1:8" outlineLevel="1">
      <c r="A230" s="6">
        <v>2</v>
      </c>
      <c r="B230" s="14" t="s">
        <v>142</v>
      </c>
      <c r="C230" s="20">
        <v>1669299.78</v>
      </c>
      <c r="D230" s="7">
        <v>0</v>
      </c>
      <c r="E230" s="17">
        <v>75.58</v>
      </c>
      <c r="F230" s="17">
        <v>3.4670000000000001</v>
      </c>
      <c r="G230" s="17">
        <v>216.02823559999999</v>
      </c>
      <c r="H230" s="17">
        <v>7.8520000000000003</v>
      </c>
    </row>
    <row r="231" spans="1:8" outlineLevel="1">
      <c r="A231" s="6">
        <v>2</v>
      </c>
      <c r="B231" s="14" t="s">
        <v>144</v>
      </c>
      <c r="C231" s="20">
        <v>1650394.44</v>
      </c>
      <c r="D231" s="7">
        <v>0</v>
      </c>
      <c r="E231" s="17">
        <v>78.14</v>
      </c>
      <c r="F231" s="17">
        <v>3.355</v>
      </c>
      <c r="G231" s="17">
        <v>216.36203330000001</v>
      </c>
      <c r="H231" s="17">
        <v>7.8520000000000003</v>
      </c>
    </row>
    <row r="232" spans="1:8" outlineLevel="1">
      <c r="A232" s="6">
        <v>2</v>
      </c>
      <c r="B232" s="14" t="s">
        <v>146</v>
      </c>
      <c r="C232" s="20">
        <v>1837553.43</v>
      </c>
      <c r="D232" s="7">
        <v>0</v>
      </c>
      <c r="E232" s="17">
        <v>69.92</v>
      </c>
      <c r="F232" s="17">
        <v>3.2850000000000001</v>
      </c>
      <c r="G232" s="17">
        <v>216.69583109999999</v>
      </c>
      <c r="H232" s="17">
        <v>7.4409999999999998</v>
      </c>
    </row>
    <row r="233" spans="1:8" outlineLevel="1">
      <c r="A233" s="6">
        <v>2</v>
      </c>
      <c r="B233" s="14" t="s">
        <v>147</v>
      </c>
      <c r="C233" s="20">
        <v>1743882.19</v>
      </c>
      <c r="D233" s="7">
        <v>0</v>
      </c>
      <c r="E233" s="17">
        <v>71.67</v>
      </c>
      <c r="F233" s="17">
        <v>3.274</v>
      </c>
      <c r="G233" s="17">
        <v>217.0048261</v>
      </c>
      <c r="H233" s="17">
        <v>7.4409999999999998</v>
      </c>
    </row>
    <row r="234" spans="1:8" outlineLevel="1">
      <c r="A234" s="6">
        <v>2</v>
      </c>
      <c r="B234" s="14" t="s">
        <v>149</v>
      </c>
      <c r="C234" s="20">
        <v>1834680.25</v>
      </c>
      <c r="D234" s="7">
        <v>0</v>
      </c>
      <c r="E234" s="17">
        <v>64.53</v>
      </c>
      <c r="F234" s="17">
        <v>3.3530000000000002</v>
      </c>
      <c r="G234" s="17">
        <v>217.1650042</v>
      </c>
      <c r="H234" s="17">
        <v>7.4409999999999998</v>
      </c>
    </row>
    <row r="235" spans="1:8" outlineLevel="1">
      <c r="A235" s="6">
        <v>2</v>
      </c>
      <c r="B235" s="14" t="s">
        <v>151</v>
      </c>
      <c r="C235" s="20">
        <v>1769296.25</v>
      </c>
      <c r="D235" s="7">
        <v>0</v>
      </c>
      <c r="E235" s="17">
        <v>65.87</v>
      </c>
      <c r="F235" s="17">
        <v>3.3719999999999999</v>
      </c>
      <c r="G235" s="17">
        <v>217.32518239999999</v>
      </c>
      <c r="H235" s="17">
        <v>7.4409999999999998</v>
      </c>
    </row>
    <row r="236" spans="1:8" outlineLevel="1">
      <c r="A236" s="6">
        <v>2</v>
      </c>
      <c r="B236" s="14" t="s">
        <v>153</v>
      </c>
      <c r="C236" s="20">
        <v>1959707.9</v>
      </c>
      <c r="D236" s="7">
        <v>0</v>
      </c>
      <c r="E236" s="17">
        <v>55.53</v>
      </c>
      <c r="F236" s="17">
        <v>3.3319999999999999</v>
      </c>
      <c r="G236" s="17">
        <v>217.48536050000001</v>
      </c>
      <c r="H236" s="17">
        <v>7.4409999999999998</v>
      </c>
    </row>
    <row r="237" spans="1:8" outlineLevel="1">
      <c r="A237" s="6">
        <v>2</v>
      </c>
      <c r="B237" s="14" t="s">
        <v>154</v>
      </c>
      <c r="C237" s="20">
        <v>1920725.15</v>
      </c>
      <c r="D237" s="7">
        <v>0</v>
      </c>
      <c r="E237" s="17">
        <v>59.33</v>
      </c>
      <c r="F237" s="17">
        <v>3.2970000000000002</v>
      </c>
      <c r="G237" s="17">
        <v>217.6455387</v>
      </c>
      <c r="H237" s="17">
        <v>7.4409999999999998</v>
      </c>
    </row>
    <row r="238" spans="1:8" outlineLevel="1">
      <c r="A238" s="6">
        <v>2</v>
      </c>
      <c r="B238" s="14" t="s">
        <v>155</v>
      </c>
      <c r="C238" s="20">
        <v>1902762.5</v>
      </c>
      <c r="D238" s="7">
        <v>0</v>
      </c>
      <c r="E238" s="17">
        <v>62.01</v>
      </c>
      <c r="F238" s="17">
        <v>3.3079999999999998</v>
      </c>
      <c r="G238" s="17">
        <v>217.8670218</v>
      </c>
      <c r="H238" s="17">
        <v>7.4409999999999998</v>
      </c>
    </row>
    <row r="239" spans="1:8" outlineLevel="1">
      <c r="A239" s="6">
        <v>2</v>
      </c>
      <c r="B239" s="14" t="s">
        <v>157</v>
      </c>
      <c r="C239" s="20">
        <v>2614202.2999999998</v>
      </c>
      <c r="D239" s="7">
        <v>1</v>
      </c>
      <c r="E239" s="17">
        <v>56.36</v>
      </c>
      <c r="F239" s="17">
        <v>3.2360000000000002</v>
      </c>
      <c r="G239" s="17">
        <v>218.11302689999999</v>
      </c>
      <c r="H239" s="17">
        <v>7.4409999999999998</v>
      </c>
    </row>
    <row r="240" spans="1:8" outlineLevel="1">
      <c r="A240" s="6">
        <v>2</v>
      </c>
      <c r="B240" s="14" t="s">
        <v>159</v>
      </c>
      <c r="C240" s="20">
        <v>1954952</v>
      </c>
      <c r="D240" s="7">
        <v>0</v>
      </c>
      <c r="E240" s="17">
        <v>48.74</v>
      </c>
      <c r="F240" s="17">
        <v>3.1720000000000002</v>
      </c>
      <c r="G240" s="17">
        <v>218.35903189999999</v>
      </c>
      <c r="H240" s="17">
        <v>7.4409999999999998</v>
      </c>
    </row>
    <row r="241" spans="1:8" outlineLevel="1">
      <c r="A241" s="6">
        <v>2</v>
      </c>
      <c r="B241" s="14" t="s">
        <v>160</v>
      </c>
      <c r="C241" s="20">
        <v>2290549.3199999998</v>
      </c>
      <c r="D241" s="7">
        <v>0</v>
      </c>
      <c r="E241" s="17">
        <v>41.76</v>
      </c>
      <c r="F241" s="17">
        <v>3.1579999999999999</v>
      </c>
      <c r="G241" s="17">
        <v>218.60503700000001</v>
      </c>
      <c r="H241" s="17">
        <v>7.4409999999999998</v>
      </c>
    </row>
    <row r="242" spans="1:8" outlineLevel="1">
      <c r="A242" s="6">
        <v>2</v>
      </c>
      <c r="B242" s="14" t="s">
        <v>161</v>
      </c>
      <c r="C242" s="20">
        <v>2432736.52</v>
      </c>
      <c r="D242" s="7">
        <v>0</v>
      </c>
      <c r="E242" s="17">
        <v>50.13</v>
      </c>
      <c r="F242" s="17">
        <v>3.1589999999999998</v>
      </c>
      <c r="G242" s="17">
        <v>218.8217928</v>
      </c>
      <c r="H242" s="17">
        <v>7.4409999999999998</v>
      </c>
    </row>
    <row r="243" spans="1:8" outlineLevel="1">
      <c r="A243" s="6">
        <v>2</v>
      </c>
      <c r="B243" s="14" t="s">
        <v>163</v>
      </c>
      <c r="C243" s="20">
        <v>3224369.8</v>
      </c>
      <c r="D243" s="7">
        <v>0</v>
      </c>
      <c r="E243" s="17">
        <v>46.66</v>
      </c>
      <c r="F243" s="17">
        <v>3.1120000000000001</v>
      </c>
      <c r="G243" s="17">
        <v>218.9995495</v>
      </c>
      <c r="H243" s="17">
        <v>7.4409999999999998</v>
      </c>
    </row>
    <row r="244" spans="1:8" outlineLevel="1">
      <c r="A244" s="6">
        <v>2</v>
      </c>
      <c r="B244" s="14" t="s">
        <v>165</v>
      </c>
      <c r="C244" s="20">
        <v>1874226.52</v>
      </c>
      <c r="D244" s="7">
        <v>1</v>
      </c>
      <c r="E244" s="17">
        <v>44.57</v>
      </c>
      <c r="F244" s="17">
        <v>3.129</v>
      </c>
      <c r="G244" s="17">
        <v>219.1773063</v>
      </c>
      <c r="H244" s="17">
        <v>7.4409999999999998</v>
      </c>
    </row>
    <row r="245" spans="1:8">
      <c r="A245" s="6">
        <v>2</v>
      </c>
      <c r="B245" s="14" t="s">
        <v>167</v>
      </c>
      <c r="C245" s="20">
        <v>1799520.14</v>
      </c>
      <c r="D245" s="7">
        <v>0</v>
      </c>
      <c r="E245" s="17">
        <v>46.75</v>
      </c>
      <c r="F245" s="17">
        <v>3.157</v>
      </c>
      <c r="G245" s="17">
        <v>219.355063</v>
      </c>
      <c r="H245" s="17">
        <v>7.0570000000000004</v>
      </c>
    </row>
    <row r="246" spans="1:8">
      <c r="A246" s="6">
        <v>2</v>
      </c>
      <c r="B246" s="14" t="s">
        <v>168</v>
      </c>
      <c r="C246" s="20">
        <v>1744725.48</v>
      </c>
      <c r="D246" s="7">
        <v>0</v>
      </c>
      <c r="E246" s="17">
        <v>45.99</v>
      </c>
      <c r="F246" s="17">
        <v>3.2610000000000001</v>
      </c>
      <c r="G246" s="17">
        <v>219.5328198</v>
      </c>
      <c r="H246" s="17">
        <v>7.0570000000000004</v>
      </c>
    </row>
    <row r="247" spans="1:8">
      <c r="A247" s="6">
        <v>2</v>
      </c>
      <c r="B247" s="14" t="s">
        <v>170</v>
      </c>
      <c r="C247" s="20">
        <v>1711769.11</v>
      </c>
      <c r="D247" s="7">
        <v>0</v>
      </c>
      <c r="E247" s="17">
        <v>51.7</v>
      </c>
      <c r="F247" s="17">
        <v>3.2679999999999998</v>
      </c>
      <c r="G247" s="17">
        <v>219.6258417</v>
      </c>
      <c r="H247" s="17">
        <v>7.0570000000000004</v>
      </c>
    </row>
    <row r="248" spans="1:8">
      <c r="A248" s="6">
        <v>2</v>
      </c>
      <c r="B248" s="14" t="s">
        <v>172</v>
      </c>
      <c r="C248" s="20">
        <v>1660906.14</v>
      </c>
      <c r="D248" s="7">
        <v>0</v>
      </c>
      <c r="E248" s="17">
        <v>50.5</v>
      </c>
      <c r="F248" s="17">
        <v>3.29</v>
      </c>
      <c r="G248" s="17">
        <v>219.71886359999999</v>
      </c>
      <c r="H248" s="17">
        <v>7.0570000000000004</v>
      </c>
    </row>
    <row r="249" spans="1:8">
      <c r="A249" s="6">
        <v>2</v>
      </c>
      <c r="B249" s="14" t="s">
        <v>174</v>
      </c>
      <c r="C249" s="20">
        <v>1935299.94</v>
      </c>
      <c r="D249" s="7">
        <v>0</v>
      </c>
      <c r="E249" s="17">
        <v>55.21</v>
      </c>
      <c r="F249" s="17">
        <v>3.36</v>
      </c>
      <c r="G249" s="17">
        <v>219.81188539999999</v>
      </c>
      <c r="H249" s="17">
        <v>7.0570000000000004</v>
      </c>
    </row>
    <row r="250" spans="1:8">
      <c r="A250" s="6">
        <v>2</v>
      </c>
      <c r="B250" s="14" t="s">
        <v>175</v>
      </c>
      <c r="C250" s="20">
        <v>2103322.6800000002</v>
      </c>
      <c r="D250" s="7">
        <v>1</v>
      </c>
      <c r="E250" s="17">
        <v>46.98</v>
      </c>
      <c r="F250" s="17">
        <v>3.4089999999999998</v>
      </c>
      <c r="G250" s="17">
        <v>219.90490729999999</v>
      </c>
      <c r="H250" s="17">
        <v>7.0570000000000004</v>
      </c>
    </row>
    <row r="251" spans="1:8">
      <c r="A251" s="6">
        <v>2</v>
      </c>
      <c r="B251" s="14" t="s">
        <v>176</v>
      </c>
      <c r="C251" s="20">
        <v>2196688.46</v>
      </c>
      <c r="D251" s="7">
        <v>0</v>
      </c>
      <c r="E251" s="17">
        <v>43.82</v>
      </c>
      <c r="F251" s="17">
        <v>3.51</v>
      </c>
      <c r="G251" s="17">
        <v>220.06519929999999</v>
      </c>
      <c r="H251" s="17">
        <v>7.0570000000000004</v>
      </c>
    </row>
    <row r="252" spans="1:8">
      <c r="A252" s="6">
        <v>2</v>
      </c>
      <c r="B252" s="14" t="s">
        <v>178</v>
      </c>
      <c r="C252" s="20">
        <v>1861802.7</v>
      </c>
      <c r="D252" s="7">
        <v>0</v>
      </c>
      <c r="E252" s="17">
        <v>54.63</v>
      </c>
      <c r="F252" s="17">
        <v>3.5550000000000002</v>
      </c>
      <c r="G252" s="17">
        <v>220.27594400000001</v>
      </c>
      <c r="H252" s="17">
        <v>7.0570000000000004</v>
      </c>
    </row>
    <row r="253" spans="1:8">
      <c r="A253" s="6">
        <v>2</v>
      </c>
      <c r="B253" s="14" t="s">
        <v>180</v>
      </c>
      <c r="C253" s="20">
        <v>1952555.66</v>
      </c>
      <c r="D253" s="7">
        <v>0</v>
      </c>
      <c r="E253" s="17">
        <v>58.79</v>
      </c>
      <c r="F253" s="17">
        <v>3.63</v>
      </c>
      <c r="G253" s="17">
        <v>220.48668860000001</v>
      </c>
      <c r="H253" s="17">
        <v>7.0570000000000004</v>
      </c>
    </row>
    <row r="254" spans="1:8">
      <c r="A254" s="6">
        <v>2</v>
      </c>
      <c r="B254" s="14" t="s">
        <v>181</v>
      </c>
      <c r="C254" s="20">
        <v>1937628.26</v>
      </c>
      <c r="D254" s="7">
        <v>0</v>
      </c>
      <c r="E254" s="17">
        <v>57.11</v>
      </c>
      <c r="F254" s="17">
        <v>3.669</v>
      </c>
      <c r="G254" s="17">
        <v>220.69743320000001</v>
      </c>
      <c r="H254" s="17">
        <v>7.0570000000000004</v>
      </c>
    </row>
    <row r="255" spans="1:8">
      <c r="A255" s="6">
        <v>2</v>
      </c>
      <c r="B255" s="14" t="s">
        <v>182</v>
      </c>
      <c r="C255" s="20">
        <v>1976082.13</v>
      </c>
      <c r="D255" s="7">
        <v>0</v>
      </c>
      <c r="E255" s="17">
        <v>63.68</v>
      </c>
      <c r="F255" s="17">
        <v>3.734</v>
      </c>
      <c r="G255" s="17">
        <v>220.84984679999999</v>
      </c>
      <c r="H255" s="17">
        <v>7.0570000000000004</v>
      </c>
    </row>
    <row r="256" spans="1:8">
      <c r="A256" s="6">
        <v>2</v>
      </c>
      <c r="B256" s="14" t="s">
        <v>184</v>
      </c>
      <c r="C256" s="20">
        <v>1790439.16</v>
      </c>
      <c r="D256" s="7">
        <v>0</v>
      </c>
      <c r="E256" s="17">
        <v>64.010000000000005</v>
      </c>
      <c r="F256" s="17">
        <v>3.7869999999999999</v>
      </c>
      <c r="G256" s="17">
        <v>220.92448580000001</v>
      </c>
      <c r="H256" s="17">
        <v>7.0570000000000004</v>
      </c>
    </row>
    <row r="257" spans="1:8">
      <c r="A257" s="6">
        <v>2</v>
      </c>
      <c r="B257" s="14" t="s">
        <v>186</v>
      </c>
      <c r="C257" s="20">
        <v>1857480.84</v>
      </c>
      <c r="D257" s="7">
        <v>0</v>
      </c>
      <c r="E257" s="17">
        <v>66.83</v>
      </c>
      <c r="F257" s="17">
        <v>3.8450000000000002</v>
      </c>
      <c r="G257" s="17">
        <v>220.9991248</v>
      </c>
      <c r="H257" s="17">
        <v>7.0570000000000004</v>
      </c>
    </row>
    <row r="258" spans="1:8">
      <c r="A258" s="6">
        <v>2</v>
      </c>
      <c r="B258" s="14" t="s">
        <v>188</v>
      </c>
      <c r="C258" s="20">
        <v>2129035.91</v>
      </c>
      <c r="D258" s="7">
        <v>0</v>
      </c>
      <c r="E258" s="17">
        <v>68.430000000000007</v>
      </c>
      <c r="F258" s="17">
        <v>3.891</v>
      </c>
      <c r="G258" s="17">
        <v>221.07376379999999</v>
      </c>
      <c r="H258" s="17">
        <v>6.891</v>
      </c>
    </row>
    <row r="259" spans="1:8">
      <c r="A259" s="6">
        <v>2</v>
      </c>
      <c r="B259" s="14" t="s">
        <v>189</v>
      </c>
      <c r="C259" s="20">
        <v>1935869.1</v>
      </c>
      <c r="D259" s="7">
        <v>0</v>
      </c>
      <c r="E259" s="17">
        <v>68.08</v>
      </c>
      <c r="F259" s="17">
        <v>3.891</v>
      </c>
      <c r="G259" s="17">
        <v>221.14840280000001</v>
      </c>
      <c r="H259" s="17">
        <v>6.891</v>
      </c>
    </row>
    <row r="260" spans="1:8">
      <c r="A260" s="6">
        <v>2</v>
      </c>
      <c r="B260" s="14" t="s">
        <v>191</v>
      </c>
      <c r="C260" s="20">
        <v>1847344.45</v>
      </c>
      <c r="D260" s="7">
        <v>0</v>
      </c>
      <c r="E260" s="17">
        <v>65.69</v>
      </c>
      <c r="F260" s="17">
        <v>3.8769999999999998</v>
      </c>
      <c r="G260" s="17">
        <v>221.20210739999999</v>
      </c>
      <c r="H260" s="17">
        <v>6.891</v>
      </c>
    </row>
    <row r="261" spans="1:8">
      <c r="A261" s="6">
        <v>2</v>
      </c>
      <c r="B261" s="14" t="s">
        <v>193</v>
      </c>
      <c r="C261" s="20">
        <v>1764133.09</v>
      </c>
      <c r="D261" s="7">
        <v>0</v>
      </c>
      <c r="E261" s="17">
        <v>67.2</v>
      </c>
      <c r="F261" s="17">
        <v>3.8140000000000001</v>
      </c>
      <c r="G261" s="17">
        <v>221.25581199999999</v>
      </c>
      <c r="H261" s="17">
        <v>6.891</v>
      </c>
    </row>
    <row r="262" spans="1:8">
      <c r="A262" s="6">
        <v>2</v>
      </c>
      <c r="B262" s="14" t="s">
        <v>195</v>
      </c>
      <c r="C262" s="20">
        <v>1923957.09</v>
      </c>
      <c r="D262" s="7">
        <v>0</v>
      </c>
      <c r="E262" s="17">
        <v>76.73</v>
      </c>
      <c r="F262" s="17">
        <v>3.7490000000000001</v>
      </c>
      <c r="G262" s="17">
        <v>221.30951659999999</v>
      </c>
      <c r="H262" s="17">
        <v>6.891</v>
      </c>
    </row>
    <row r="263" spans="1:8">
      <c r="A263" s="6">
        <v>2</v>
      </c>
      <c r="B263" s="14" t="s">
        <v>196</v>
      </c>
      <c r="C263" s="20">
        <v>1917520.99</v>
      </c>
      <c r="D263" s="7">
        <v>0</v>
      </c>
      <c r="E263" s="17">
        <v>73.87</v>
      </c>
      <c r="F263" s="17">
        <v>3.6880000000000002</v>
      </c>
      <c r="G263" s="17">
        <v>221.3632212</v>
      </c>
      <c r="H263" s="17">
        <v>6.891</v>
      </c>
    </row>
    <row r="264" spans="1:8">
      <c r="A264" s="6">
        <v>2</v>
      </c>
      <c r="B264" s="14" t="s">
        <v>197</v>
      </c>
      <c r="C264" s="20">
        <v>2000940.67</v>
      </c>
      <c r="D264" s="7">
        <v>0</v>
      </c>
      <c r="E264" s="17">
        <v>71.27</v>
      </c>
      <c r="F264" s="17">
        <v>3.63</v>
      </c>
      <c r="G264" s="17">
        <v>221.38033100000001</v>
      </c>
      <c r="H264" s="17">
        <v>6.891</v>
      </c>
    </row>
    <row r="265" spans="1:8">
      <c r="A265" s="6">
        <v>2</v>
      </c>
      <c r="B265" s="14" t="s">
        <v>199</v>
      </c>
      <c r="C265" s="20">
        <v>1912791.09</v>
      </c>
      <c r="D265" s="7">
        <v>0</v>
      </c>
      <c r="E265" s="17">
        <v>78.19</v>
      </c>
      <c r="F265" s="17">
        <v>3.5609999999999999</v>
      </c>
      <c r="G265" s="17">
        <v>221.3828029</v>
      </c>
      <c r="H265" s="17">
        <v>6.891</v>
      </c>
    </row>
    <row r="266" spans="1:8">
      <c r="A266" s="6">
        <v>2</v>
      </c>
      <c r="B266" s="14" t="s">
        <v>201</v>
      </c>
      <c r="C266" s="20">
        <v>1910092.37</v>
      </c>
      <c r="D266" s="7">
        <v>0</v>
      </c>
      <c r="E266" s="17">
        <v>78.38</v>
      </c>
      <c r="F266" s="17">
        <v>3.5009999999999999</v>
      </c>
      <c r="G266" s="17">
        <v>221.38527479999999</v>
      </c>
      <c r="H266" s="17">
        <v>6.891</v>
      </c>
    </row>
    <row r="267" spans="1:8">
      <c r="A267" s="6">
        <v>2</v>
      </c>
      <c r="B267" s="14" t="s">
        <v>202</v>
      </c>
      <c r="C267" s="20">
        <v>2010216.49</v>
      </c>
      <c r="D267" s="7">
        <v>0</v>
      </c>
      <c r="E267" s="17">
        <v>78.69</v>
      </c>
      <c r="F267" s="17">
        <v>3.452</v>
      </c>
      <c r="G267" s="17">
        <v>221.38774670000001</v>
      </c>
      <c r="H267" s="17">
        <v>6.891</v>
      </c>
    </row>
    <row r="268" spans="1:8">
      <c r="A268" s="6">
        <v>2</v>
      </c>
      <c r="B268" s="14" t="s">
        <v>203</v>
      </c>
      <c r="C268" s="20">
        <v>1962924.3</v>
      </c>
      <c r="D268" s="7">
        <v>0</v>
      </c>
      <c r="E268" s="17">
        <v>80.56</v>
      </c>
      <c r="F268" s="17">
        <v>3.3929999999999998</v>
      </c>
      <c r="G268" s="17">
        <v>221.4009901</v>
      </c>
      <c r="H268" s="17">
        <v>6.891</v>
      </c>
    </row>
    <row r="269" spans="1:8">
      <c r="A269" s="6">
        <v>2</v>
      </c>
      <c r="B269" s="14" t="s">
        <v>205</v>
      </c>
      <c r="C269" s="20">
        <v>1887733.21</v>
      </c>
      <c r="D269" s="7">
        <v>0</v>
      </c>
      <c r="E269" s="17">
        <v>81.040000000000006</v>
      </c>
      <c r="F269" s="17">
        <v>3.3460000000000001</v>
      </c>
      <c r="G269" s="17">
        <v>221.44116220000001</v>
      </c>
      <c r="H269" s="17">
        <v>6.891</v>
      </c>
    </row>
    <row r="270" spans="1:8">
      <c r="A270" s="6">
        <v>2</v>
      </c>
      <c r="B270" s="14" t="s">
        <v>207</v>
      </c>
      <c r="C270" s="20">
        <v>1881046.12</v>
      </c>
      <c r="D270" s="7">
        <v>0</v>
      </c>
      <c r="E270" s="17">
        <v>86.32</v>
      </c>
      <c r="F270" s="17">
        <v>3.286</v>
      </c>
      <c r="G270" s="17">
        <v>221.48133429999999</v>
      </c>
      <c r="H270" s="17">
        <v>6.891</v>
      </c>
    </row>
    <row r="271" spans="1:8">
      <c r="A271" s="6">
        <v>2</v>
      </c>
      <c r="B271" s="14" t="s">
        <v>209</v>
      </c>
      <c r="C271" s="20">
        <v>2041507.4</v>
      </c>
      <c r="D271" s="7">
        <v>0</v>
      </c>
      <c r="E271" s="17">
        <v>84.2</v>
      </c>
      <c r="F271" s="17">
        <v>3.2269999999999999</v>
      </c>
      <c r="G271" s="17">
        <v>221.52150639999999</v>
      </c>
      <c r="H271" s="17">
        <v>6.5650000000000004</v>
      </c>
    </row>
    <row r="272" spans="1:8">
      <c r="A272" s="6">
        <v>2</v>
      </c>
      <c r="B272" s="14" t="s">
        <v>210</v>
      </c>
      <c r="C272" s="20">
        <v>1830075.13</v>
      </c>
      <c r="D272" s="7">
        <v>0</v>
      </c>
      <c r="E272" s="17">
        <v>80.17</v>
      </c>
      <c r="F272" s="17">
        <v>3.2559999999999998</v>
      </c>
      <c r="G272" s="17">
        <v>221.56167840000001</v>
      </c>
      <c r="H272" s="17">
        <v>6.5650000000000004</v>
      </c>
    </row>
    <row r="273" spans="1:8">
      <c r="A273" s="6">
        <v>2</v>
      </c>
      <c r="B273" s="14" t="s">
        <v>212</v>
      </c>
      <c r="C273" s="20">
        <v>1819666.46</v>
      </c>
      <c r="D273" s="7">
        <v>0</v>
      </c>
      <c r="E273" s="17">
        <v>83.23</v>
      </c>
      <c r="F273" s="17">
        <v>3.3109999999999999</v>
      </c>
      <c r="G273" s="17">
        <v>221.57011230000001</v>
      </c>
      <c r="H273" s="17">
        <v>6.5650000000000004</v>
      </c>
    </row>
    <row r="274" spans="1:8">
      <c r="A274" s="6">
        <v>2</v>
      </c>
      <c r="B274" s="14" t="s">
        <v>214</v>
      </c>
      <c r="C274" s="20">
        <v>1757923.88</v>
      </c>
      <c r="D274" s="7">
        <v>0</v>
      </c>
      <c r="E274" s="17">
        <v>86.37</v>
      </c>
      <c r="F274" s="17">
        <v>3.407</v>
      </c>
      <c r="G274" s="17">
        <v>221.57854610000001</v>
      </c>
      <c r="H274" s="17">
        <v>6.5650000000000004</v>
      </c>
    </row>
    <row r="275" spans="1:8">
      <c r="A275" s="6">
        <v>2</v>
      </c>
      <c r="B275" s="14" t="s">
        <v>216</v>
      </c>
      <c r="C275" s="20">
        <v>1946104.64</v>
      </c>
      <c r="D275" s="7">
        <v>0</v>
      </c>
      <c r="E275" s="17">
        <v>90.22</v>
      </c>
      <c r="F275" s="17">
        <v>3.4169999999999998</v>
      </c>
      <c r="G275" s="17">
        <v>221.58697989999999</v>
      </c>
      <c r="H275" s="17">
        <v>6.5650000000000004</v>
      </c>
    </row>
    <row r="276" spans="1:8">
      <c r="A276" s="6">
        <v>2</v>
      </c>
      <c r="B276" s="14" t="s">
        <v>217</v>
      </c>
      <c r="C276" s="20">
        <v>1866719.96</v>
      </c>
      <c r="D276" s="7">
        <v>0</v>
      </c>
      <c r="E276" s="17">
        <v>88.55</v>
      </c>
      <c r="F276" s="17">
        <v>3.4940000000000002</v>
      </c>
      <c r="G276" s="17">
        <v>221.59541379999999</v>
      </c>
      <c r="H276" s="17">
        <v>6.5650000000000004</v>
      </c>
    </row>
    <row r="277" spans="1:8">
      <c r="A277" s="6">
        <v>2</v>
      </c>
      <c r="B277" s="14" t="s">
        <v>218</v>
      </c>
      <c r="C277" s="20">
        <v>1928016.01</v>
      </c>
      <c r="D277" s="7">
        <v>0</v>
      </c>
      <c r="E277" s="17">
        <v>84.79</v>
      </c>
      <c r="F277" s="17">
        <v>3.5710000000000002</v>
      </c>
      <c r="G277" s="17">
        <v>221.67514589999999</v>
      </c>
      <c r="H277" s="17">
        <v>6.5650000000000004</v>
      </c>
    </row>
    <row r="278" spans="1:8">
      <c r="A278" s="6">
        <v>2</v>
      </c>
      <c r="B278" s="14" t="s">
        <v>220</v>
      </c>
      <c r="C278" s="20">
        <v>1876788.15</v>
      </c>
      <c r="D278" s="7">
        <v>0</v>
      </c>
      <c r="E278" s="17">
        <v>76.91</v>
      </c>
      <c r="F278" s="17">
        <v>3.62</v>
      </c>
      <c r="G278" s="17">
        <v>221.8083518</v>
      </c>
      <c r="H278" s="17">
        <v>6.5650000000000004</v>
      </c>
    </row>
    <row r="279" spans="1:8">
      <c r="A279" s="6">
        <v>2</v>
      </c>
      <c r="B279" s="14" t="s">
        <v>222</v>
      </c>
      <c r="C279" s="20">
        <v>1947083.3</v>
      </c>
      <c r="D279" s="7">
        <v>0</v>
      </c>
      <c r="E279" s="17">
        <v>82.64</v>
      </c>
      <c r="F279" s="17">
        <v>3.6379999999999999</v>
      </c>
      <c r="G279" s="17">
        <v>221.94155760000001</v>
      </c>
      <c r="H279" s="17">
        <v>6.5650000000000004</v>
      </c>
    </row>
    <row r="280" spans="1:8">
      <c r="A280" s="6">
        <v>2</v>
      </c>
      <c r="B280" s="14" t="s">
        <v>224</v>
      </c>
      <c r="C280" s="20">
        <v>1898777.07</v>
      </c>
      <c r="D280" s="7">
        <v>1</v>
      </c>
      <c r="E280" s="17">
        <v>87.65</v>
      </c>
      <c r="F280" s="17">
        <v>3.73</v>
      </c>
      <c r="G280" s="17">
        <v>222.07476349999999</v>
      </c>
      <c r="H280" s="17">
        <v>6.5650000000000004</v>
      </c>
    </row>
    <row r="281" spans="1:8">
      <c r="A281" s="6">
        <v>2</v>
      </c>
      <c r="B281" s="14" t="s">
        <v>225</v>
      </c>
      <c r="C281" s="20">
        <v>1814806.63</v>
      </c>
      <c r="D281" s="7">
        <v>0</v>
      </c>
      <c r="E281" s="17">
        <v>75.88</v>
      </c>
      <c r="F281" s="17">
        <v>3.7170000000000001</v>
      </c>
      <c r="G281" s="17">
        <v>222.21743950000001</v>
      </c>
      <c r="H281" s="17">
        <v>6.5650000000000004</v>
      </c>
    </row>
    <row r="282" spans="1:8">
      <c r="A282" s="6">
        <v>2</v>
      </c>
      <c r="B282" s="14" t="s">
        <v>227</v>
      </c>
      <c r="C282" s="20">
        <v>1829415.67</v>
      </c>
      <c r="D282" s="7">
        <v>0</v>
      </c>
      <c r="E282" s="17">
        <v>71.09</v>
      </c>
      <c r="F282" s="17">
        <v>3.7210000000000001</v>
      </c>
      <c r="G282" s="17">
        <v>222.41693620000001</v>
      </c>
      <c r="H282" s="17">
        <v>6.5650000000000004</v>
      </c>
    </row>
    <row r="283" spans="1:8">
      <c r="A283" s="6">
        <v>2</v>
      </c>
      <c r="B283" s="14" t="s">
        <v>229</v>
      </c>
      <c r="C283" s="20">
        <v>1746470.56</v>
      </c>
      <c r="D283" s="7">
        <v>0</v>
      </c>
      <c r="E283" s="17">
        <v>79.45</v>
      </c>
      <c r="F283" s="17">
        <v>3.6659999999999999</v>
      </c>
      <c r="G283" s="17">
        <v>222.61643290000001</v>
      </c>
      <c r="H283" s="17">
        <v>6.5650000000000004</v>
      </c>
    </row>
    <row r="284" spans="1:8">
      <c r="A284" s="6">
        <v>2</v>
      </c>
      <c r="B284" s="14" t="s">
        <v>231</v>
      </c>
      <c r="C284" s="20">
        <v>1998321.04</v>
      </c>
      <c r="D284" s="7">
        <v>0</v>
      </c>
      <c r="E284" s="17">
        <v>70.27</v>
      </c>
      <c r="F284" s="17">
        <v>3.617</v>
      </c>
      <c r="G284" s="17">
        <v>222.8159296</v>
      </c>
      <c r="H284" s="17">
        <v>6.17</v>
      </c>
    </row>
    <row r="285" spans="1:8">
      <c r="A285" s="6">
        <v>2</v>
      </c>
      <c r="B285" s="14" t="s">
        <v>232</v>
      </c>
      <c r="C285" s="20">
        <v>1900745.13</v>
      </c>
      <c r="D285" s="7">
        <v>0</v>
      </c>
      <c r="E285" s="17">
        <v>60.97</v>
      </c>
      <c r="F285" s="17">
        <v>3.601</v>
      </c>
      <c r="G285" s="17">
        <v>223.0154263</v>
      </c>
      <c r="H285" s="17">
        <v>6.17</v>
      </c>
    </row>
    <row r="286" spans="1:8">
      <c r="A286" s="6">
        <v>2</v>
      </c>
      <c r="B286" s="14" t="s">
        <v>233</v>
      </c>
      <c r="C286" s="20">
        <v>1847990.41</v>
      </c>
      <c r="D286" s="7">
        <v>0</v>
      </c>
      <c r="E286" s="17">
        <v>68.08</v>
      </c>
      <c r="F286" s="17">
        <v>3.5939999999999999</v>
      </c>
      <c r="G286" s="17">
        <v>223.05980769999999</v>
      </c>
      <c r="H286" s="17">
        <v>6.17</v>
      </c>
    </row>
    <row r="287" spans="1:8">
      <c r="A287" s="6">
        <v>2</v>
      </c>
      <c r="B287" s="14" t="s">
        <v>235</v>
      </c>
      <c r="C287" s="20">
        <v>1834458.35</v>
      </c>
      <c r="D287" s="7">
        <v>0</v>
      </c>
      <c r="E287" s="17">
        <v>69.790000000000006</v>
      </c>
      <c r="F287" s="17">
        <v>3.5059999999999998</v>
      </c>
      <c r="G287" s="17">
        <v>223.0783366</v>
      </c>
      <c r="H287" s="17">
        <v>6.17</v>
      </c>
    </row>
    <row r="288" spans="1:8">
      <c r="A288" s="6">
        <v>3</v>
      </c>
      <c r="B288" s="14" t="s">
        <v>8</v>
      </c>
      <c r="C288" s="20">
        <v>461622.22</v>
      </c>
      <c r="D288" s="7">
        <v>0</v>
      </c>
      <c r="E288" s="17">
        <v>45.71</v>
      </c>
      <c r="F288" s="17">
        <v>2.5720000000000001</v>
      </c>
      <c r="G288" s="17">
        <v>214.42488119999999</v>
      </c>
      <c r="H288" s="17">
        <v>7.3680000000000003</v>
      </c>
    </row>
    <row r="289" spans="1:8">
      <c r="A289" s="6">
        <v>3</v>
      </c>
      <c r="B289" s="14" t="s">
        <v>9</v>
      </c>
      <c r="C289" s="20">
        <v>420728.96</v>
      </c>
      <c r="D289" s="7">
        <v>1</v>
      </c>
      <c r="E289" s="17">
        <v>47.93</v>
      </c>
      <c r="F289" s="17">
        <v>2.548</v>
      </c>
      <c r="G289" s="17">
        <v>214.5747916</v>
      </c>
      <c r="H289" s="17">
        <v>7.3680000000000003</v>
      </c>
    </row>
    <row r="290" spans="1:8">
      <c r="A290" s="6">
        <v>3</v>
      </c>
      <c r="B290" s="14" t="s">
        <v>10</v>
      </c>
      <c r="C290" s="20">
        <v>421642.19</v>
      </c>
      <c r="D290" s="7">
        <v>0</v>
      </c>
      <c r="E290" s="17">
        <v>47.07</v>
      </c>
      <c r="F290" s="17">
        <v>2.5139999999999998</v>
      </c>
      <c r="G290" s="17">
        <v>214.61988679999999</v>
      </c>
      <c r="H290" s="17">
        <v>7.3680000000000003</v>
      </c>
    </row>
    <row r="291" spans="1:8">
      <c r="A291" s="6">
        <v>3</v>
      </c>
      <c r="B291" s="14" t="s">
        <v>12</v>
      </c>
      <c r="C291" s="20">
        <v>407204.86</v>
      </c>
      <c r="D291" s="7">
        <v>0</v>
      </c>
      <c r="E291" s="17">
        <v>52.05</v>
      </c>
      <c r="F291" s="17">
        <v>2.5609999999999999</v>
      </c>
      <c r="G291" s="17">
        <v>214.64751269999999</v>
      </c>
      <c r="H291" s="17">
        <v>7.3680000000000003</v>
      </c>
    </row>
    <row r="292" spans="1:8">
      <c r="A292" s="6">
        <v>3</v>
      </c>
      <c r="B292" s="14" t="s">
        <v>14</v>
      </c>
      <c r="C292" s="20">
        <v>415202.04</v>
      </c>
      <c r="D292" s="7">
        <v>0</v>
      </c>
      <c r="E292" s="17">
        <v>53.04</v>
      </c>
      <c r="F292" s="17">
        <v>2.625</v>
      </c>
      <c r="G292" s="17">
        <v>214.6751386</v>
      </c>
      <c r="H292" s="17">
        <v>7.3680000000000003</v>
      </c>
    </row>
    <row r="293" spans="1:8">
      <c r="A293" s="6">
        <v>3</v>
      </c>
      <c r="B293" s="14" t="s">
        <v>15</v>
      </c>
      <c r="C293" s="20">
        <v>384200.69</v>
      </c>
      <c r="D293" s="7">
        <v>0</v>
      </c>
      <c r="E293" s="17">
        <v>63.08</v>
      </c>
      <c r="F293" s="17">
        <v>2.6669999999999998</v>
      </c>
      <c r="G293" s="17">
        <v>214.70276459999999</v>
      </c>
      <c r="H293" s="17">
        <v>7.3680000000000003</v>
      </c>
    </row>
    <row r="294" spans="1:8">
      <c r="A294" s="6">
        <v>3</v>
      </c>
      <c r="B294" s="14" t="s">
        <v>16</v>
      </c>
      <c r="C294" s="20">
        <v>375328.59</v>
      </c>
      <c r="D294" s="7">
        <v>0</v>
      </c>
      <c r="E294" s="17">
        <v>60.42</v>
      </c>
      <c r="F294" s="17">
        <v>2.72</v>
      </c>
      <c r="G294" s="17">
        <v>214.53012190000001</v>
      </c>
      <c r="H294" s="17">
        <v>7.3680000000000003</v>
      </c>
    </row>
    <row r="295" spans="1:8">
      <c r="A295" s="6">
        <v>3</v>
      </c>
      <c r="B295" s="14" t="s">
        <v>18</v>
      </c>
      <c r="C295" s="20">
        <v>359949.27</v>
      </c>
      <c r="D295" s="7">
        <v>0</v>
      </c>
      <c r="E295" s="17">
        <v>57.06</v>
      </c>
      <c r="F295" s="17">
        <v>2.7320000000000002</v>
      </c>
      <c r="G295" s="17">
        <v>214.32410110000001</v>
      </c>
      <c r="H295" s="17">
        <v>7.3680000000000003</v>
      </c>
    </row>
    <row r="296" spans="1:8">
      <c r="A296" s="6">
        <v>3</v>
      </c>
      <c r="B296" s="14" t="s">
        <v>20</v>
      </c>
      <c r="C296" s="20">
        <v>423294.4</v>
      </c>
      <c r="D296" s="7">
        <v>0</v>
      </c>
      <c r="E296" s="17">
        <v>65.56</v>
      </c>
      <c r="F296" s="17">
        <v>2.7189999999999999</v>
      </c>
      <c r="G296" s="17">
        <v>214.1180803</v>
      </c>
      <c r="H296" s="17">
        <v>7.343</v>
      </c>
    </row>
    <row r="297" spans="1:8">
      <c r="A297" s="6">
        <v>3</v>
      </c>
      <c r="B297" s="14" t="s">
        <v>21</v>
      </c>
      <c r="C297" s="20">
        <v>415870.28</v>
      </c>
      <c r="D297" s="7">
        <v>0</v>
      </c>
      <c r="E297" s="17">
        <v>68</v>
      </c>
      <c r="F297" s="17">
        <v>2.77</v>
      </c>
      <c r="G297" s="17">
        <v>213.9120595</v>
      </c>
      <c r="H297" s="17">
        <v>7.343</v>
      </c>
    </row>
    <row r="298" spans="1:8">
      <c r="A298" s="6">
        <v>3</v>
      </c>
      <c r="B298" s="14" t="s">
        <v>22</v>
      </c>
      <c r="C298" s="20">
        <v>354993.26</v>
      </c>
      <c r="D298" s="7">
        <v>0</v>
      </c>
      <c r="E298" s="17">
        <v>66.98</v>
      </c>
      <c r="F298" s="17">
        <v>2.8079999999999998</v>
      </c>
      <c r="G298" s="17">
        <v>213.77268889999999</v>
      </c>
      <c r="H298" s="17">
        <v>7.343</v>
      </c>
    </row>
    <row r="299" spans="1:8">
      <c r="A299" s="6">
        <v>3</v>
      </c>
      <c r="B299" s="14" t="s">
        <v>24</v>
      </c>
      <c r="C299" s="20">
        <v>339976.65</v>
      </c>
      <c r="D299" s="7">
        <v>0</v>
      </c>
      <c r="E299" s="17">
        <v>67.87</v>
      </c>
      <c r="F299" s="17">
        <v>2.7949999999999999</v>
      </c>
      <c r="G299" s="17">
        <v>213.72218520000001</v>
      </c>
      <c r="H299" s="17">
        <v>7.343</v>
      </c>
    </row>
    <row r="300" spans="1:8">
      <c r="A300" s="6">
        <v>3</v>
      </c>
      <c r="B300" s="14" t="s">
        <v>26</v>
      </c>
      <c r="C300" s="20">
        <v>361248.39</v>
      </c>
      <c r="D300" s="7">
        <v>0</v>
      </c>
      <c r="E300" s="17">
        <v>70.239999999999995</v>
      </c>
      <c r="F300" s="17">
        <v>2.78</v>
      </c>
      <c r="G300" s="17">
        <v>213.67168150000001</v>
      </c>
      <c r="H300" s="17">
        <v>7.343</v>
      </c>
    </row>
    <row r="301" spans="1:8">
      <c r="A301" s="6">
        <v>3</v>
      </c>
      <c r="B301" s="14" t="s">
        <v>28</v>
      </c>
      <c r="C301" s="20">
        <v>399323.86</v>
      </c>
      <c r="D301" s="7">
        <v>0</v>
      </c>
      <c r="E301" s="17">
        <v>73.47</v>
      </c>
      <c r="F301" s="17">
        <v>2.835</v>
      </c>
      <c r="G301" s="17">
        <v>213.6211778</v>
      </c>
      <c r="H301" s="17">
        <v>7.343</v>
      </c>
    </row>
    <row r="302" spans="1:8">
      <c r="A302" s="6">
        <v>3</v>
      </c>
      <c r="B302" s="14" t="s">
        <v>29</v>
      </c>
      <c r="C302" s="20">
        <v>384357.94</v>
      </c>
      <c r="D302" s="7">
        <v>0</v>
      </c>
      <c r="E302" s="17">
        <v>77.180000000000007</v>
      </c>
      <c r="F302" s="17">
        <v>2.8540000000000001</v>
      </c>
      <c r="G302" s="17">
        <v>213.61961389999999</v>
      </c>
      <c r="H302" s="17">
        <v>7.343</v>
      </c>
    </row>
    <row r="303" spans="1:8">
      <c r="A303" s="6">
        <v>3</v>
      </c>
      <c r="B303" s="14" t="s">
        <v>31</v>
      </c>
      <c r="C303" s="20">
        <v>343763.17</v>
      </c>
      <c r="D303" s="7">
        <v>0</v>
      </c>
      <c r="E303" s="17">
        <v>75.81</v>
      </c>
      <c r="F303" s="17">
        <v>2.8260000000000001</v>
      </c>
      <c r="G303" s="17">
        <v>213.91168859999999</v>
      </c>
      <c r="H303" s="17">
        <v>7.343</v>
      </c>
    </row>
    <row r="304" spans="1:8">
      <c r="A304" s="6">
        <v>3</v>
      </c>
      <c r="B304" s="14" t="s">
        <v>33</v>
      </c>
      <c r="C304" s="20">
        <v>350089.23</v>
      </c>
      <c r="D304" s="7">
        <v>0</v>
      </c>
      <c r="E304" s="17">
        <v>78.599999999999994</v>
      </c>
      <c r="F304" s="17">
        <v>2.7589999999999999</v>
      </c>
      <c r="G304" s="17">
        <v>214.20376340000001</v>
      </c>
      <c r="H304" s="17">
        <v>7.343</v>
      </c>
    </row>
    <row r="305" spans="1:8">
      <c r="A305" s="6">
        <v>3</v>
      </c>
      <c r="B305" s="14" t="s">
        <v>35</v>
      </c>
      <c r="C305" s="20">
        <v>396968.8</v>
      </c>
      <c r="D305" s="7">
        <v>0</v>
      </c>
      <c r="E305" s="17">
        <v>78.53</v>
      </c>
      <c r="F305" s="17">
        <v>2.7050000000000001</v>
      </c>
      <c r="G305" s="17">
        <v>214.49583820000001</v>
      </c>
      <c r="H305" s="17">
        <v>7.343</v>
      </c>
    </row>
    <row r="306" spans="1:8">
      <c r="A306" s="6">
        <v>3</v>
      </c>
      <c r="B306" s="14" t="s">
        <v>36</v>
      </c>
      <c r="C306" s="20">
        <v>355017.09</v>
      </c>
      <c r="D306" s="7">
        <v>0</v>
      </c>
      <c r="E306" s="17">
        <v>82.1</v>
      </c>
      <c r="F306" s="17">
        <v>2.6680000000000001</v>
      </c>
      <c r="G306" s="17">
        <v>214.787913</v>
      </c>
      <c r="H306" s="17">
        <v>7.343</v>
      </c>
    </row>
    <row r="307" spans="1:8">
      <c r="A307" s="6">
        <v>3</v>
      </c>
      <c r="B307" s="14" t="s">
        <v>37</v>
      </c>
      <c r="C307" s="20">
        <v>364076.85</v>
      </c>
      <c r="D307" s="7">
        <v>0</v>
      </c>
      <c r="E307" s="17">
        <v>83.52</v>
      </c>
      <c r="F307" s="17">
        <v>2.637</v>
      </c>
      <c r="G307" s="17">
        <v>214.78582589999999</v>
      </c>
      <c r="H307" s="17">
        <v>7.343</v>
      </c>
    </row>
    <row r="308" spans="1:8">
      <c r="A308" s="6">
        <v>3</v>
      </c>
      <c r="B308" s="14" t="s">
        <v>39</v>
      </c>
      <c r="C308" s="20">
        <v>357346.48</v>
      </c>
      <c r="D308" s="7">
        <v>0</v>
      </c>
      <c r="E308" s="17">
        <v>83.79</v>
      </c>
      <c r="F308" s="17">
        <v>2.653</v>
      </c>
      <c r="G308" s="17">
        <v>214.6660741</v>
      </c>
      <c r="H308" s="17">
        <v>7.343</v>
      </c>
    </row>
    <row r="309" spans="1:8">
      <c r="A309" s="6">
        <v>3</v>
      </c>
      <c r="B309" s="14" t="s">
        <v>41</v>
      </c>
      <c r="C309" s="20">
        <v>381151.72</v>
      </c>
      <c r="D309" s="7">
        <v>0</v>
      </c>
      <c r="E309" s="17">
        <v>82.2</v>
      </c>
      <c r="F309" s="17">
        <v>2.669</v>
      </c>
      <c r="G309" s="17">
        <v>214.54632219999999</v>
      </c>
      <c r="H309" s="17">
        <v>7.3460000000000001</v>
      </c>
    </row>
    <row r="310" spans="1:8">
      <c r="A310" s="6">
        <v>3</v>
      </c>
      <c r="B310" s="14" t="s">
        <v>42</v>
      </c>
      <c r="C310" s="20">
        <v>349214.18</v>
      </c>
      <c r="D310" s="7">
        <v>0</v>
      </c>
      <c r="E310" s="17">
        <v>81.75</v>
      </c>
      <c r="F310" s="17">
        <v>2.6419999999999999</v>
      </c>
      <c r="G310" s="17">
        <v>214.4265704</v>
      </c>
      <c r="H310" s="17">
        <v>7.3460000000000001</v>
      </c>
    </row>
    <row r="311" spans="1:8">
      <c r="A311" s="6">
        <v>3</v>
      </c>
      <c r="B311" s="14" t="s">
        <v>43</v>
      </c>
      <c r="C311" s="20">
        <v>352728.78</v>
      </c>
      <c r="D311" s="7">
        <v>0</v>
      </c>
      <c r="E311" s="17">
        <v>84.32</v>
      </c>
      <c r="F311" s="17">
        <v>2.6230000000000002</v>
      </c>
      <c r="G311" s="17">
        <v>214.41764760000001</v>
      </c>
      <c r="H311" s="17">
        <v>7.3460000000000001</v>
      </c>
    </row>
    <row r="312" spans="1:8">
      <c r="A312" s="6">
        <v>3</v>
      </c>
      <c r="B312" s="14" t="s">
        <v>45</v>
      </c>
      <c r="C312" s="20">
        <v>352864.49</v>
      </c>
      <c r="D312" s="7">
        <v>0</v>
      </c>
      <c r="E312" s="17">
        <v>83.32</v>
      </c>
      <c r="F312" s="17">
        <v>2.6080000000000001</v>
      </c>
      <c r="G312" s="17">
        <v>214.55649679999999</v>
      </c>
      <c r="H312" s="17">
        <v>7.3460000000000001</v>
      </c>
    </row>
    <row r="313" spans="1:8">
      <c r="A313" s="6">
        <v>3</v>
      </c>
      <c r="B313" s="14" t="s">
        <v>47</v>
      </c>
      <c r="C313" s="20">
        <v>347955.05</v>
      </c>
      <c r="D313" s="7">
        <v>0</v>
      </c>
      <c r="E313" s="17">
        <v>82.04</v>
      </c>
      <c r="F313" s="17">
        <v>2.64</v>
      </c>
      <c r="G313" s="17">
        <v>214.695346</v>
      </c>
      <c r="H313" s="17">
        <v>7.3460000000000001</v>
      </c>
    </row>
    <row r="314" spans="1:8">
      <c r="A314" s="6">
        <v>3</v>
      </c>
      <c r="B314" s="14" t="s">
        <v>49</v>
      </c>
      <c r="C314" s="20">
        <v>402635.76</v>
      </c>
      <c r="D314" s="7">
        <v>0</v>
      </c>
      <c r="E314" s="17">
        <v>85.13</v>
      </c>
      <c r="F314" s="17">
        <v>2.6269999999999998</v>
      </c>
      <c r="G314" s="17">
        <v>214.83419520000001</v>
      </c>
      <c r="H314" s="17">
        <v>7.3460000000000001</v>
      </c>
    </row>
    <row r="315" spans="1:8">
      <c r="A315" s="6">
        <v>3</v>
      </c>
      <c r="B315" s="14" t="s">
        <v>50</v>
      </c>
      <c r="C315" s="20">
        <v>339597.38</v>
      </c>
      <c r="D315" s="7">
        <v>0</v>
      </c>
      <c r="E315" s="17">
        <v>86.74</v>
      </c>
      <c r="F315" s="17">
        <v>2.6920000000000002</v>
      </c>
      <c r="G315" s="17">
        <v>214.97304439999999</v>
      </c>
      <c r="H315" s="17">
        <v>7.3460000000000001</v>
      </c>
    </row>
    <row r="316" spans="1:8">
      <c r="A316" s="6">
        <v>3</v>
      </c>
      <c r="B316" s="14" t="s">
        <v>52</v>
      </c>
      <c r="C316" s="20">
        <v>351728.21</v>
      </c>
      <c r="D316" s="7">
        <v>0</v>
      </c>
      <c r="E316" s="17">
        <v>88.02</v>
      </c>
      <c r="F316" s="17">
        <v>2.6640000000000001</v>
      </c>
      <c r="G316" s="17">
        <v>214.9314191</v>
      </c>
      <c r="H316" s="17">
        <v>7.3460000000000001</v>
      </c>
    </row>
    <row r="317" spans="1:8">
      <c r="A317" s="6">
        <v>3</v>
      </c>
      <c r="B317" s="14" t="s">
        <v>54</v>
      </c>
      <c r="C317" s="20">
        <v>362134.09</v>
      </c>
      <c r="D317" s="7">
        <v>0</v>
      </c>
      <c r="E317" s="17">
        <v>86.15</v>
      </c>
      <c r="F317" s="17">
        <v>2.6190000000000002</v>
      </c>
      <c r="G317" s="17">
        <v>214.88979380000001</v>
      </c>
      <c r="H317" s="17">
        <v>7.3460000000000001</v>
      </c>
    </row>
    <row r="318" spans="1:8">
      <c r="A318" s="6">
        <v>3</v>
      </c>
      <c r="B318" s="14" t="s">
        <v>56</v>
      </c>
      <c r="C318" s="20">
        <v>366473.97</v>
      </c>
      <c r="D318" s="7">
        <v>0</v>
      </c>
      <c r="E318" s="17">
        <v>84.16</v>
      </c>
      <c r="F318" s="17">
        <v>2.577</v>
      </c>
      <c r="G318" s="17">
        <v>214.84816850000001</v>
      </c>
      <c r="H318" s="17">
        <v>7.3460000000000001</v>
      </c>
    </row>
    <row r="319" spans="1:8">
      <c r="A319" s="6">
        <v>3</v>
      </c>
      <c r="B319" s="14" t="s">
        <v>57</v>
      </c>
      <c r="C319" s="20">
        <v>352260.97</v>
      </c>
      <c r="D319" s="7">
        <v>1</v>
      </c>
      <c r="E319" s="17">
        <v>80.84</v>
      </c>
      <c r="F319" s="17">
        <v>2.5649999999999999</v>
      </c>
      <c r="G319" s="17">
        <v>214.8065431</v>
      </c>
      <c r="H319" s="17">
        <v>7.3460000000000001</v>
      </c>
    </row>
    <row r="320" spans="1:8">
      <c r="A320" s="6">
        <v>3</v>
      </c>
      <c r="B320" s="14" t="s">
        <v>58</v>
      </c>
      <c r="C320" s="20">
        <v>363064.64</v>
      </c>
      <c r="D320" s="7">
        <v>0</v>
      </c>
      <c r="E320" s="17">
        <v>82.36</v>
      </c>
      <c r="F320" s="17">
        <v>2.5819999999999999</v>
      </c>
      <c r="G320" s="17">
        <v>214.8322484</v>
      </c>
      <c r="H320" s="17">
        <v>7.3460000000000001</v>
      </c>
    </row>
    <row r="321" spans="1:8">
      <c r="A321" s="6">
        <v>3</v>
      </c>
      <c r="B321" s="14" t="s">
        <v>60</v>
      </c>
      <c r="C321" s="20">
        <v>355626.87</v>
      </c>
      <c r="D321" s="7">
        <v>0</v>
      </c>
      <c r="E321" s="17">
        <v>76.900000000000006</v>
      </c>
      <c r="F321" s="17">
        <v>2.6240000000000001</v>
      </c>
      <c r="G321" s="17">
        <v>214.90845160000001</v>
      </c>
      <c r="H321" s="17">
        <v>7.3460000000000001</v>
      </c>
    </row>
    <row r="322" spans="1:8">
      <c r="A322" s="6">
        <v>3</v>
      </c>
      <c r="B322" s="14" t="s">
        <v>62</v>
      </c>
      <c r="C322" s="20">
        <v>358784.1</v>
      </c>
      <c r="D322" s="7">
        <v>0</v>
      </c>
      <c r="E322" s="17">
        <v>73.599999999999994</v>
      </c>
      <c r="F322" s="17">
        <v>2.6030000000000002</v>
      </c>
      <c r="G322" s="17">
        <v>214.98465479999999</v>
      </c>
      <c r="H322" s="17">
        <v>7.5640000000000001</v>
      </c>
    </row>
    <row r="323" spans="1:8">
      <c r="A323" s="6">
        <v>3</v>
      </c>
      <c r="B323" s="14" t="s">
        <v>63</v>
      </c>
      <c r="C323" s="20">
        <v>395107.35</v>
      </c>
      <c r="D323" s="7">
        <v>0</v>
      </c>
      <c r="E323" s="17">
        <v>66.989999999999995</v>
      </c>
      <c r="F323" s="17">
        <v>2.633</v>
      </c>
      <c r="G323" s="17">
        <v>215.060858</v>
      </c>
      <c r="H323" s="17">
        <v>7.5640000000000001</v>
      </c>
    </row>
    <row r="324" spans="1:8">
      <c r="A324" s="6">
        <v>3</v>
      </c>
      <c r="B324" s="14" t="s">
        <v>64</v>
      </c>
      <c r="C324" s="20">
        <v>345584.39</v>
      </c>
      <c r="D324" s="7">
        <v>0</v>
      </c>
      <c r="E324" s="17">
        <v>69.709999999999994</v>
      </c>
      <c r="F324" s="17">
        <v>2.72</v>
      </c>
      <c r="G324" s="17">
        <v>215.12931140000001</v>
      </c>
      <c r="H324" s="17">
        <v>7.5640000000000001</v>
      </c>
    </row>
    <row r="325" spans="1:8">
      <c r="A325" s="6">
        <v>3</v>
      </c>
      <c r="B325" s="14" t="s">
        <v>66</v>
      </c>
      <c r="C325" s="20">
        <v>348895.98</v>
      </c>
      <c r="D325" s="7">
        <v>0</v>
      </c>
      <c r="E325" s="17">
        <v>71.64</v>
      </c>
      <c r="F325" s="17">
        <v>2.7250000000000001</v>
      </c>
      <c r="G325" s="17">
        <v>215.17839000000001</v>
      </c>
      <c r="H325" s="17">
        <v>7.5640000000000001</v>
      </c>
    </row>
    <row r="326" spans="1:8">
      <c r="A326" s="6">
        <v>3</v>
      </c>
      <c r="B326" s="14" t="s">
        <v>68</v>
      </c>
      <c r="C326" s="20">
        <v>348591.74</v>
      </c>
      <c r="D326" s="7">
        <v>0</v>
      </c>
      <c r="E326" s="17">
        <v>72.040000000000006</v>
      </c>
      <c r="F326" s="17">
        <v>2.7160000000000002</v>
      </c>
      <c r="G326" s="17">
        <v>215.22746860000001</v>
      </c>
      <c r="H326" s="17">
        <v>7.5640000000000001</v>
      </c>
    </row>
    <row r="327" spans="1:8">
      <c r="A327" s="6">
        <v>3</v>
      </c>
      <c r="B327" s="14" t="s">
        <v>70</v>
      </c>
      <c r="C327" s="20">
        <v>423175.56</v>
      </c>
      <c r="D327" s="7">
        <v>0</v>
      </c>
      <c r="E327" s="17">
        <v>62.94</v>
      </c>
      <c r="F327" s="17">
        <v>2.6890000000000001</v>
      </c>
      <c r="G327" s="17">
        <v>215.27654720000001</v>
      </c>
      <c r="H327" s="17">
        <v>7.5640000000000001</v>
      </c>
    </row>
    <row r="328" spans="1:8">
      <c r="A328" s="6">
        <v>3</v>
      </c>
      <c r="B328" s="14" t="s">
        <v>71</v>
      </c>
      <c r="C328" s="20">
        <v>386635.03</v>
      </c>
      <c r="D328" s="7">
        <v>0</v>
      </c>
      <c r="E328" s="17">
        <v>62.79</v>
      </c>
      <c r="F328" s="17">
        <v>2.7280000000000002</v>
      </c>
      <c r="G328" s="17">
        <v>215.32562580000001</v>
      </c>
      <c r="H328" s="17">
        <v>7.5640000000000001</v>
      </c>
    </row>
    <row r="329" spans="1:8">
      <c r="A329" s="6">
        <v>3</v>
      </c>
      <c r="B329" s="14" t="s">
        <v>72</v>
      </c>
      <c r="C329" s="20">
        <v>372545.32</v>
      </c>
      <c r="D329" s="7">
        <v>0</v>
      </c>
      <c r="E329" s="17">
        <v>57.72</v>
      </c>
      <c r="F329" s="17">
        <v>2.7709999999999999</v>
      </c>
      <c r="G329" s="17">
        <v>215.2074519</v>
      </c>
      <c r="H329" s="17">
        <v>7.5640000000000001</v>
      </c>
    </row>
    <row r="330" spans="1:8">
      <c r="A330" s="6">
        <v>3</v>
      </c>
      <c r="B330" s="14" t="s">
        <v>74</v>
      </c>
      <c r="C330" s="20">
        <v>565567.84</v>
      </c>
      <c r="D330" s="7">
        <v>1</v>
      </c>
      <c r="E330" s="17">
        <v>68.709999999999994</v>
      </c>
      <c r="F330" s="17">
        <v>2.7349999999999999</v>
      </c>
      <c r="G330" s="17">
        <v>215.06140250000001</v>
      </c>
      <c r="H330" s="17">
        <v>7.5640000000000001</v>
      </c>
    </row>
    <row r="331" spans="1:8">
      <c r="A331" s="6">
        <v>3</v>
      </c>
      <c r="B331" s="14" t="s">
        <v>76</v>
      </c>
      <c r="C331" s="20">
        <v>476420.77</v>
      </c>
      <c r="D331" s="7">
        <v>0</v>
      </c>
      <c r="E331" s="17">
        <v>53.76</v>
      </c>
      <c r="F331" s="17">
        <v>2.7080000000000002</v>
      </c>
      <c r="G331" s="17">
        <v>214.9153531</v>
      </c>
      <c r="H331" s="17">
        <v>7.5640000000000001</v>
      </c>
    </row>
    <row r="332" spans="1:8">
      <c r="A332" s="6">
        <v>3</v>
      </c>
      <c r="B332" s="14" t="s">
        <v>77</v>
      </c>
      <c r="C332" s="20">
        <v>467642.03</v>
      </c>
      <c r="D332" s="7">
        <v>0</v>
      </c>
      <c r="E332" s="17">
        <v>51.13</v>
      </c>
      <c r="F332" s="17">
        <v>2.843</v>
      </c>
      <c r="G332" s="17">
        <v>214.76930369999999</v>
      </c>
      <c r="H332" s="17">
        <v>7.5640000000000001</v>
      </c>
    </row>
    <row r="333" spans="1:8">
      <c r="A333" s="6">
        <v>3</v>
      </c>
      <c r="B333" s="14" t="s">
        <v>78</v>
      </c>
      <c r="C333" s="20">
        <v>498159.39</v>
      </c>
      <c r="D333" s="7">
        <v>0</v>
      </c>
      <c r="E333" s="17">
        <v>52.2</v>
      </c>
      <c r="F333" s="17">
        <v>2.8690000000000002</v>
      </c>
      <c r="G333" s="17">
        <v>214.70491899999999</v>
      </c>
      <c r="H333" s="17">
        <v>7.5640000000000001</v>
      </c>
    </row>
    <row r="334" spans="1:8">
      <c r="A334" s="6">
        <v>3</v>
      </c>
      <c r="B334" s="14" t="s">
        <v>80</v>
      </c>
      <c r="C334" s="20">
        <v>605990.41</v>
      </c>
      <c r="D334" s="7">
        <v>0</v>
      </c>
      <c r="E334" s="17">
        <v>57.16</v>
      </c>
      <c r="F334" s="17">
        <v>2.8860000000000001</v>
      </c>
      <c r="G334" s="17">
        <v>214.70178279999999</v>
      </c>
      <c r="H334" s="17">
        <v>7.5640000000000001</v>
      </c>
    </row>
    <row r="335" spans="1:8">
      <c r="A335" s="6">
        <v>3</v>
      </c>
      <c r="B335" s="14" t="s">
        <v>82</v>
      </c>
      <c r="C335" s="20">
        <v>382677.76000000001</v>
      </c>
      <c r="D335" s="7">
        <v>1</v>
      </c>
      <c r="E335" s="17">
        <v>53.2</v>
      </c>
      <c r="F335" s="17">
        <v>2.9430000000000001</v>
      </c>
      <c r="G335" s="17">
        <v>214.69864659999999</v>
      </c>
      <c r="H335" s="17">
        <v>7.5640000000000001</v>
      </c>
    </row>
    <row r="336" spans="1:8">
      <c r="A336" s="6">
        <v>3</v>
      </c>
      <c r="B336" s="14" t="s">
        <v>84</v>
      </c>
      <c r="C336" s="20">
        <v>378241.34</v>
      </c>
      <c r="D336" s="7">
        <v>0</v>
      </c>
      <c r="E336" s="17">
        <v>53.35</v>
      </c>
      <c r="F336" s="17">
        <v>2.976</v>
      </c>
      <c r="G336" s="17">
        <v>214.69551039999999</v>
      </c>
      <c r="H336" s="17">
        <v>7.5510000000000002</v>
      </c>
    </row>
    <row r="337" spans="1:8">
      <c r="A337" s="6">
        <v>3</v>
      </c>
      <c r="B337" s="14" t="s">
        <v>85</v>
      </c>
      <c r="C337" s="20">
        <v>381061.1</v>
      </c>
      <c r="D337" s="7">
        <v>0</v>
      </c>
      <c r="E337" s="17">
        <v>44.76</v>
      </c>
      <c r="F337" s="17">
        <v>2.9830000000000001</v>
      </c>
      <c r="G337" s="17">
        <v>214.74707290000001</v>
      </c>
      <c r="H337" s="17">
        <v>7.5510000000000002</v>
      </c>
    </row>
    <row r="338" spans="1:8">
      <c r="A338" s="6">
        <v>3</v>
      </c>
      <c r="B338" s="14" t="s">
        <v>87</v>
      </c>
      <c r="C338" s="20">
        <v>350876.7</v>
      </c>
      <c r="D338" s="7">
        <v>0</v>
      </c>
      <c r="E338" s="17">
        <v>50.74</v>
      </c>
      <c r="F338" s="17">
        <v>3.016</v>
      </c>
      <c r="G338" s="17">
        <v>215.12682749999999</v>
      </c>
      <c r="H338" s="17">
        <v>7.5510000000000002</v>
      </c>
    </row>
    <row r="339" spans="1:8">
      <c r="A339" s="6">
        <v>3</v>
      </c>
      <c r="B339" s="14" t="s">
        <v>89</v>
      </c>
      <c r="C339" s="20">
        <v>364866.24</v>
      </c>
      <c r="D339" s="7">
        <v>0</v>
      </c>
      <c r="E339" s="17">
        <v>48.71</v>
      </c>
      <c r="F339" s="17">
        <v>3.01</v>
      </c>
      <c r="G339" s="17">
        <v>215.5065821</v>
      </c>
      <c r="H339" s="17">
        <v>7.5510000000000002</v>
      </c>
    </row>
    <row r="340" spans="1:8">
      <c r="A340" s="6">
        <v>3</v>
      </c>
      <c r="B340" s="14" t="s">
        <v>91</v>
      </c>
      <c r="C340" s="20">
        <v>438516.53</v>
      </c>
      <c r="D340" s="7">
        <v>0</v>
      </c>
      <c r="E340" s="17">
        <v>45.95</v>
      </c>
      <c r="F340" s="17">
        <v>2.9889999999999999</v>
      </c>
      <c r="G340" s="17">
        <v>215.88633669999999</v>
      </c>
      <c r="H340" s="17">
        <v>7.5510000000000002</v>
      </c>
    </row>
    <row r="341" spans="1:8">
      <c r="A341" s="6">
        <v>3</v>
      </c>
      <c r="B341" s="14" t="s">
        <v>92</v>
      </c>
      <c r="C341" s="20">
        <v>430526.21</v>
      </c>
      <c r="D341" s="7">
        <v>1</v>
      </c>
      <c r="E341" s="17">
        <v>43.57</v>
      </c>
      <c r="F341" s="17">
        <v>3.0219999999999998</v>
      </c>
      <c r="G341" s="17">
        <v>216.2660913</v>
      </c>
      <c r="H341" s="17">
        <v>7.5510000000000002</v>
      </c>
    </row>
    <row r="342" spans="1:8">
      <c r="A342" s="6">
        <v>3</v>
      </c>
      <c r="B342" s="14" t="s">
        <v>93</v>
      </c>
      <c r="C342" s="20">
        <v>432782.1</v>
      </c>
      <c r="D342" s="7">
        <v>0</v>
      </c>
      <c r="E342" s="17">
        <v>61.58</v>
      </c>
      <c r="F342" s="17">
        <v>3.0449999999999999</v>
      </c>
      <c r="G342" s="17">
        <v>216.58435710000001</v>
      </c>
      <c r="H342" s="17">
        <v>7.5510000000000002</v>
      </c>
    </row>
    <row r="343" spans="1:8">
      <c r="A343" s="6">
        <v>3</v>
      </c>
      <c r="B343" s="14" t="s">
        <v>95</v>
      </c>
      <c r="C343" s="20">
        <v>397211.19</v>
      </c>
      <c r="D343" s="7">
        <v>0</v>
      </c>
      <c r="E343" s="17">
        <v>67.400000000000006</v>
      </c>
      <c r="F343" s="17">
        <v>3.0649999999999999</v>
      </c>
      <c r="G343" s="17">
        <v>216.8780275</v>
      </c>
      <c r="H343" s="17">
        <v>7.5510000000000002</v>
      </c>
    </row>
    <row r="344" spans="1:8">
      <c r="A344" s="6">
        <v>3</v>
      </c>
      <c r="B344" s="14" t="s">
        <v>97</v>
      </c>
      <c r="C344" s="20">
        <v>437084.51</v>
      </c>
      <c r="D344" s="7">
        <v>0</v>
      </c>
      <c r="E344" s="17">
        <v>65.11</v>
      </c>
      <c r="F344" s="17">
        <v>3.2879999999999998</v>
      </c>
      <c r="G344" s="17">
        <v>217.1716979</v>
      </c>
      <c r="H344" s="17">
        <v>7.5510000000000002</v>
      </c>
    </row>
    <row r="345" spans="1:8">
      <c r="A345" s="6">
        <v>3</v>
      </c>
      <c r="B345" s="14" t="s">
        <v>98</v>
      </c>
      <c r="C345" s="20">
        <v>404753.3</v>
      </c>
      <c r="D345" s="7">
        <v>0</v>
      </c>
      <c r="E345" s="17">
        <v>61.29</v>
      </c>
      <c r="F345" s="17">
        <v>3.4590000000000001</v>
      </c>
      <c r="G345" s="17">
        <v>217.46536829999999</v>
      </c>
      <c r="H345" s="17">
        <v>7.5510000000000002</v>
      </c>
    </row>
    <row r="346" spans="1:8">
      <c r="A346" s="6">
        <v>3</v>
      </c>
      <c r="B346" s="14" t="s">
        <v>99</v>
      </c>
      <c r="C346" s="20">
        <v>392109.51</v>
      </c>
      <c r="D346" s="7">
        <v>0</v>
      </c>
      <c r="E346" s="17">
        <v>69.47</v>
      </c>
      <c r="F346" s="17">
        <v>3.488</v>
      </c>
      <c r="G346" s="17">
        <v>217.7235226</v>
      </c>
      <c r="H346" s="17">
        <v>7.5510000000000002</v>
      </c>
    </row>
    <row r="347" spans="1:8">
      <c r="A347" s="6">
        <v>3</v>
      </c>
      <c r="B347" s="14" t="s">
        <v>101</v>
      </c>
      <c r="C347" s="20">
        <v>380683.67</v>
      </c>
      <c r="D347" s="7">
        <v>0</v>
      </c>
      <c r="E347" s="17">
        <v>72.94</v>
      </c>
      <c r="F347" s="17">
        <v>3.4729999999999999</v>
      </c>
      <c r="G347" s="17">
        <v>217.96747049999999</v>
      </c>
      <c r="H347" s="17">
        <v>7.5510000000000002</v>
      </c>
    </row>
    <row r="348" spans="1:8">
      <c r="A348" s="6">
        <v>3</v>
      </c>
      <c r="B348" s="14" t="s">
        <v>103</v>
      </c>
      <c r="C348" s="20">
        <v>374556.08</v>
      </c>
      <c r="D348" s="7">
        <v>0</v>
      </c>
      <c r="E348" s="17">
        <v>68.760000000000005</v>
      </c>
      <c r="F348" s="17">
        <v>3.524</v>
      </c>
      <c r="G348" s="17">
        <v>218.21141840000001</v>
      </c>
      <c r="H348" s="17">
        <v>7.5739999999999998</v>
      </c>
    </row>
    <row r="349" spans="1:8">
      <c r="A349" s="6">
        <v>3</v>
      </c>
      <c r="B349" s="14" t="s">
        <v>104</v>
      </c>
      <c r="C349" s="20">
        <v>384075.31</v>
      </c>
      <c r="D349" s="7">
        <v>0</v>
      </c>
      <c r="E349" s="17">
        <v>72.55</v>
      </c>
      <c r="F349" s="17">
        <v>3.6219999999999999</v>
      </c>
      <c r="G349" s="17">
        <v>218.45536630000001</v>
      </c>
      <c r="H349" s="17">
        <v>7.5739999999999998</v>
      </c>
    </row>
    <row r="350" spans="1:8">
      <c r="A350" s="6">
        <v>3</v>
      </c>
      <c r="B350" s="14" t="s">
        <v>105</v>
      </c>
      <c r="C350" s="20">
        <v>366250.69</v>
      </c>
      <c r="D350" s="7">
        <v>0</v>
      </c>
      <c r="E350" s="17">
        <v>75.88</v>
      </c>
      <c r="F350" s="17">
        <v>3.7429999999999999</v>
      </c>
      <c r="G350" s="17">
        <v>218.67886419999999</v>
      </c>
      <c r="H350" s="17">
        <v>7.5739999999999998</v>
      </c>
    </row>
    <row r="351" spans="1:8">
      <c r="A351" s="6">
        <v>3</v>
      </c>
      <c r="B351" s="14" t="s">
        <v>107</v>
      </c>
      <c r="C351" s="20">
        <v>391860.04</v>
      </c>
      <c r="D351" s="7">
        <v>0</v>
      </c>
      <c r="E351" s="17">
        <v>76.91</v>
      </c>
      <c r="F351" s="17">
        <v>3.8069999999999999</v>
      </c>
      <c r="G351" s="17">
        <v>218.851237</v>
      </c>
      <c r="H351" s="17">
        <v>7.5739999999999998</v>
      </c>
    </row>
    <row r="352" spans="1:8">
      <c r="A352" s="6">
        <v>3</v>
      </c>
      <c r="B352" s="14" t="s">
        <v>109</v>
      </c>
      <c r="C352" s="20">
        <v>367405.4</v>
      </c>
      <c r="D352" s="7">
        <v>0</v>
      </c>
      <c r="E352" s="17">
        <v>78.69</v>
      </c>
      <c r="F352" s="17">
        <v>3.81</v>
      </c>
      <c r="G352" s="17">
        <v>219.0236099</v>
      </c>
      <c r="H352" s="17">
        <v>7.5739999999999998</v>
      </c>
    </row>
    <row r="353" spans="1:8">
      <c r="A353" s="6">
        <v>3</v>
      </c>
      <c r="B353" s="14" t="s">
        <v>111</v>
      </c>
      <c r="C353" s="20">
        <v>413042.12</v>
      </c>
      <c r="D353" s="7">
        <v>0</v>
      </c>
      <c r="E353" s="17">
        <v>69.45</v>
      </c>
      <c r="F353" s="17">
        <v>3.9060000000000001</v>
      </c>
      <c r="G353" s="17">
        <v>219.1959827</v>
      </c>
      <c r="H353" s="17">
        <v>7.5739999999999998</v>
      </c>
    </row>
    <row r="354" spans="1:8">
      <c r="A354" s="6">
        <v>3</v>
      </c>
      <c r="B354" s="14" t="s">
        <v>112</v>
      </c>
      <c r="C354" s="20">
        <v>386312.68</v>
      </c>
      <c r="D354" s="7">
        <v>0</v>
      </c>
      <c r="E354" s="17">
        <v>79.87</v>
      </c>
      <c r="F354" s="17">
        <v>3.899</v>
      </c>
      <c r="G354" s="17">
        <v>219.3683556</v>
      </c>
      <c r="H354" s="17">
        <v>7.5739999999999998</v>
      </c>
    </row>
    <row r="355" spans="1:8">
      <c r="A355" s="6">
        <v>3</v>
      </c>
      <c r="B355" s="14" t="s">
        <v>114</v>
      </c>
      <c r="C355" s="20">
        <v>364603.13</v>
      </c>
      <c r="D355" s="7">
        <v>0</v>
      </c>
      <c r="E355" s="17">
        <v>75.790000000000006</v>
      </c>
      <c r="F355" s="17">
        <v>3.907</v>
      </c>
      <c r="G355" s="17">
        <v>219.127216</v>
      </c>
      <c r="H355" s="17">
        <v>7.5739999999999998</v>
      </c>
    </row>
    <row r="356" spans="1:8">
      <c r="A356" s="6">
        <v>3</v>
      </c>
      <c r="B356" s="14" t="s">
        <v>116</v>
      </c>
      <c r="C356" s="20">
        <v>369350.6</v>
      </c>
      <c r="D356" s="7">
        <v>0</v>
      </c>
      <c r="E356" s="17">
        <v>84.41</v>
      </c>
      <c r="F356" s="17">
        <v>3.786</v>
      </c>
      <c r="G356" s="17">
        <v>218.8860765</v>
      </c>
      <c r="H356" s="17">
        <v>7.5739999999999998</v>
      </c>
    </row>
    <row r="357" spans="1:8">
      <c r="A357" s="6">
        <v>3</v>
      </c>
      <c r="B357" s="14" t="s">
        <v>118</v>
      </c>
      <c r="C357" s="20">
        <v>394507.84</v>
      </c>
      <c r="D357" s="7">
        <v>0</v>
      </c>
      <c r="E357" s="17">
        <v>84.29</v>
      </c>
      <c r="F357" s="17">
        <v>3.6989999999999998</v>
      </c>
      <c r="G357" s="17">
        <v>218.6449369</v>
      </c>
      <c r="H357" s="17">
        <v>7.5739999999999998</v>
      </c>
    </row>
    <row r="358" spans="1:8">
      <c r="A358" s="6">
        <v>3</v>
      </c>
      <c r="B358" s="14" t="s">
        <v>119</v>
      </c>
      <c r="C358" s="20">
        <v>391638.75</v>
      </c>
      <c r="D358" s="7">
        <v>0</v>
      </c>
      <c r="E358" s="17">
        <v>84.84</v>
      </c>
      <c r="F358" s="17">
        <v>3.6480000000000001</v>
      </c>
      <c r="G358" s="17">
        <v>218.4037974</v>
      </c>
      <c r="H358" s="17">
        <v>7.5739999999999998</v>
      </c>
    </row>
    <row r="359" spans="1:8">
      <c r="A359" s="6">
        <v>3</v>
      </c>
      <c r="B359" s="14" t="s">
        <v>120</v>
      </c>
      <c r="C359" s="20">
        <v>403423.34</v>
      </c>
      <c r="D359" s="7">
        <v>0</v>
      </c>
      <c r="E359" s="17">
        <v>86.96</v>
      </c>
      <c r="F359" s="17">
        <v>3.637</v>
      </c>
      <c r="G359" s="17">
        <v>218.35517479999999</v>
      </c>
      <c r="H359" s="17">
        <v>7.5739999999999998</v>
      </c>
    </row>
    <row r="360" spans="1:8">
      <c r="A360" s="6">
        <v>3</v>
      </c>
      <c r="B360" s="14" t="s">
        <v>122</v>
      </c>
      <c r="C360" s="20">
        <v>385520.71</v>
      </c>
      <c r="D360" s="7">
        <v>0</v>
      </c>
      <c r="E360" s="17">
        <v>84.94</v>
      </c>
      <c r="F360" s="17">
        <v>3.5939999999999999</v>
      </c>
      <c r="G360" s="17">
        <v>218.45094</v>
      </c>
      <c r="H360" s="17">
        <v>7.5739999999999998</v>
      </c>
    </row>
    <row r="361" spans="1:8">
      <c r="A361" s="6">
        <v>3</v>
      </c>
      <c r="B361" s="14" t="s">
        <v>124</v>
      </c>
      <c r="C361" s="20">
        <v>368962.72</v>
      </c>
      <c r="D361" s="7">
        <v>0</v>
      </c>
      <c r="E361" s="17">
        <v>85.1</v>
      </c>
      <c r="F361" s="17">
        <v>3.524</v>
      </c>
      <c r="G361" s="17">
        <v>218.54670519999999</v>
      </c>
      <c r="H361" s="17">
        <v>7.5670000000000002</v>
      </c>
    </row>
    <row r="362" spans="1:8">
      <c r="A362" s="6">
        <v>3</v>
      </c>
      <c r="B362" s="14" t="s">
        <v>125</v>
      </c>
      <c r="C362" s="20">
        <v>395146.23999999999</v>
      </c>
      <c r="D362" s="7">
        <v>0</v>
      </c>
      <c r="E362" s="17">
        <v>85.38</v>
      </c>
      <c r="F362" s="17">
        <v>3.48</v>
      </c>
      <c r="G362" s="17">
        <v>218.64247040000001</v>
      </c>
      <c r="H362" s="17">
        <v>7.5670000000000002</v>
      </c>
    </row>
    <row r="363" spans="1:8">
      <c r="A363" s="6">
        <v>3</v>
      </c>
      <c r="B363" s="14" t="s">
        <v>126</v>
      </c>
      <c r="C363" s="20">
        <v>373454.33</v>
      </c>
      <c r="D363" s="7">
        <v>0</v>
      </c>
      <c r="E363" s="17">
        <v>87.14</v>
      </c>
      <c r="F363" s="17">
        <v>3.5750000000000002</v>
      </c>
      <c r="G363" s="17">
        <v>218.72752159999999</v>
      </c>
      <c r="H363" s="17">
        <v>7.5670000000000002</v>
      </c>
    </row>
    <row r="364" spans="1:8">
      <c r="A364" s="6">
        <v>3</v>
      </c>
      <c r="B364" s="14" t="s">
        <v>128</v>
      </c>
      <c r="C364" s="20">
        <v>360617.37</v>
      </c>
      <c r="D364" s="7">
        <v>0</v>
      </c>
      <c r="E364" s="17">
        <v>86.19</v>
      </c>
      <c r="F364" s="17">
        <v>3.6509999999999998</v>
      </c>
      <c r="G364" s="17">
        <v>218.78578809999999</v>
      </c>
      <c r="H364" s="17">
        <v>7.5670000000000002</v>
      </c>
    </row>
    <row r="365" spans="1:8">
      <c r="A365" s="6">
        <v>3</v>
      </c>
      <c r="B365" s="14" t="s">
        <v>130</v>
      </c>
      <c r="C365" s="20">
        <v>345381.29</v>
      </c>
      <c r="D365" s="7">
        <v>0</v>
      </c>
      <c r="E365" s="17">
        <v>88.07</v>
      </c>
      <c r="F365" s="17">
        <v>3.6819999999999999</v>
      </c>
      <c r="G365" s="17">
        <v>218.8440545</v>
      </c>
      <c r="H365" s="17">
        <v>7.5670000000000002</v>
      </c>
    </row>
    <row r="366" spans="1:8">
      <c r="A366" s="6">
        <v>3</v>
      </c>
      <c r="B366" s="14" t="s">
        <v>132</v>
      </c>
      <c r="C366" s="20">
        <v>409981.25</v>
      </c>
      <c r="D366" s="7">
        <v>0</v>
      </c>
      <c r="E366" s="17">
        <v>88.45</v>
      </c>
      <c r="F366" s="17">
        <v>3.6840000000000002</v>
      </c>
      <c r="G366" s="17">
        <v>218.90232090000001</v>
      </c>
      <c r="H366" s="17">
        <v>7.5670000000000002</v>
      </c>
    </row>
    <row r="367" spans="1:8">
      <c r="A367" s="6">
        <v>3</v>
      </c>
      <c r="B367" s="14" t="s">
        <v>133</v>
      </c>
      <c r="C367" s="20">
        <v>380376.85</v>
      </c>
      <c r="D367" s="7">
        <v>0</v>
      </c>
      <c r="E367" s="17">
        <v>88.88</v>
      </c>
      <c r="F367" s="17">
        <v>3.6379999999999999</v>
      </c>
      <c r="G367" s="17">
        <v>218.96058729999999</v>
      </c>
      <c r="H367" s="17">
        <v>7.5670000000000002</v>
      </c>
    </row>
    <row r="368" spans="1:8">
      <c r="A368" s="6">
        <v>3</v>
      </c>
      <c r="B368" s="14" t="s">
        <v>134</v>
      </c>
      <c r="C368" s="20">
        <v>379716.91</v>
      </c>
      <c r="D368" s="7">
        <v>0</v>
      </c>
      <c r="E368" s="17">
        <v>88.44</v>
      </c>
      <c r="F368" s="17">
        <v>3.5539999999999998</v>
      </c>
      <c r="G368" s="17">
        <v>219.02327099999999</v>
      </c>
      <c r="H368" s="17">
        <v>7.5670000000000002</v>
      </c>
    </row>
    <row r="369" spans="1:8">
      <c r="A369" s="6">
        <v>3</v>
      </c>
      <c r="B369" s="14" t="s">
        <v>136</v>
      </c>
      <c r="C369" s="20">
        <v>366367.55</v>
      </c>
      <c r="D369" s="7">
        <v>0</v>
      </c>
      <c r="E369" s="17">
        <v>87.67</v>
      </c>
      <c r="F369" s="17">
        <v>3.5230000000000001</v>
      </c>
      <c r="G369" s="17">
        <v>219.08669080000001</v>
      </c>
      <c r="H369" s="17">
        <v>7.5670000000000002</v>
      </c>
    </row>
    <row r="370" spans="1:8">
      <c r="A370" s="6">
        <v>3</v>
      </c>
      <c r="B370" s="14" t="s">
        <v>138</v>
      </c>
      <c r="C370" s="20">
        <v>375988.69</v>
      </c>
      <c r="D370" s="7">
        <v>0</v>
      </c>
      <c r="E370" s="17">
        <v>89.12</v>
      </c>
      <c r="F370" s="17">
        <v>3.5329999999999999</v>
      </c>
      <c r="G370" s="17">
        <v>219.1501106</v>
      </c>
      <c r="H370" s="17">
        <v>7.5670000000000002</v>
      </c>
    </row>
    <row r="371" spans="1:8">
      <c r="A371" s="6">
        <v>3</v>
      </c>
      <c r="B371" s="14" t="s">
        <v>139</v>
      </c>
      <c r="C371" s="20">
        <v>377347.49</v>
      </c>
      <c r="D371" s="7">
        <v>1</v>
      </c>
      <c r="E371" s="17">
        <v>81.72</v>
      </c>
      <c r="F371" s="17">
        <v>3.5459999999999998</v>
      </c>
      <c r="G371" s="17">
        <v>219.21353049999999</v>
      </c>
      <c r="H371" s="17">
        <v>7.5670000000000002</v>
      </c>
    </row>
    <row r="372" spans="1:8">
      <c r="A372" s="6">
        <v>3</v>
      </c>
      <c r="B372" s="14" t="s">
        <v>140</v>
      </c>
      <c r="C372" s="20">
        <v>375629.51</v>
      </c>
      <c r="D372" s="7">
        <v>0</v>
      </c>
      <c r="E372" s="17">
        <v>83.63</v>
      </c>
      <c r="F372" s="17">
        <v>3.5259999999999998</v>
      </c>
      <c r="G372" s="17">
        <v>219.3972867</v>
      </c>
      <c r="H372" s="17">
        <v>7.5670000000000002</v>
      </c>
    </row>
    <row r="373" spans="1:8">
      <c r="A373" s="6">
        <v>3</v>
      </c>
      <c r="B373" s="14" t="s">
        <v>142</v>
      </c>
      <c r="C373" s="20">
        <v>365248.94</v>
      </c>
      <c r="D373" s="7">
        <v>0</v>
      </c>
      <c r="E373" s="17">
        <v>80.19</v>
      </c>
      <c r="F373" s="17">
        <v>3.4670000000000001</v>
      </c>
      <c r="G373" s="17">
        <v>219.7414914</v>
      </c>
      <c r="H373" s="17">
        <v>7.5670000000000002</v>
      </c>
    </row>
    <row r="374" spans="1:8">
      <c r="A374" s="6">
        <v>3</v>
      </c>
      <c r="B374" s="14" t="s">
        <v>144</v>
      </c>
      <c r="C374" s="20">
        <v>368477.93</v>
      </c>
      <c r="D374" s="7">
        <v>0</v>
      </c>
      <c r="E374" s="17">
        <v>82.58</v>
      </c>
      <c r="F374" s="17">
        <v>3.355</v>
      </c>
      <c r="G374" s="17">
        <v>220.08569600000001</v>
      </c>
      <c r="H374" s="17">
        <v>7.5670000000000002</v>
      </c>
    </row>
    <row r="375" spans="1:8">
      <c r="A375" s="6">
        <v>3</v>
      </c>
      <c r="B375" s="14" t="s">
        <v>146</v>
      </c>
      <c r="C375" s="20">
        <v>403342.4</v>
      </c>
      <c r="D375" s="7">
        <v>0</v>
      </c>
      <c r="E375" s="17">
        <v>75.540000000000006</v>
      </c>
      <c r="F375" s="17">
        <v>3.2850000000000001</v>
      </c>
      <c r="G375" s="17">
        <v>220.42990069999999</v>
      </c>
      <c r="H375" s="17">
        <v>7.1970000000000001</v>
      </c>
    </row>
    <row r="376" spans="1:8">
      <c r="A376" s="6">
        <v>3</v>
      </c>
      <c r="B376" s="14" t="s">
        <v>147</v>
      </c>
      <c r="C376" s="20">
        <v>368282.57</v>
      </c>
      <c r="D376" s="7">
        <v>0</v>
      </c>
      <c r="E376" s="17">
        <v>73.75</v>
      </c>
      <c r="F376" s="17">
        <v>3.274</v>
      </c>
      <c r="G376" s="17">
        <v>220.74861670000001</v>
      </c>
      <c r="H376" s="17">
        <v>7.1970000000000001</v>
      </c>
    </row>
    <row r="377" spans="1:8">
      <c r="A377" s="6">
        <v>3</v>
      </c>
      <c r="B377" s="14" t="s">
        <v>149</v>
      </c>
      <c r="C377" s="20">
        <v>394976.36</v>
      </c>
      <c r="D377" s="7">
        <v>0</v>
      </c>
      <c r="E377" s="17">
        <v>69.03</v>
      </c>
      <c r="F377" s="17">
        <v>3.3530000000000002</v>
      </c>
      <c r="G377" s="17">
        <v>220.9144005</v>
      </c>
      <c r="H377" s="17">
        <v>7.1970000000000001</v>
      </c>
    </row>
    <row r="378" spans="1:8">
      <c r="A378" s="6">
        <v>3</v>
      </c>
      <c r="B378" s="14" t="s">
        <v>151</v>
      </c>
      <c r="C378" s="20">
        <v>389540.62</v>
      </c>
      <c r="D378" s="7">
        <v>0</v>
      </c>
      <c r="E378" s="17">
        <v>71.040000000000006</v>
      </c>
      <c r="F378" s="17">
        <v>3.3719999999999999</v>
      </c>
      <c r="G378" s="17">
        <v>221.08018419999999</v>
      </c>
      <c r="H378" s="17">
        <v>7.1970000000000001</v>
      </c>
    </row>
    <row r="379" spans="1:8">
      <c r="A379" s="6">
        <v>3</v>
      </c>
      <c r="B379" s="14" t="s">
        <v>153</v>
      </c>
      <c r="C379" s="20">
        <v>459443.22</v>
      </c>
      <c r="D379" s="7">
        <v>0</v>
      </c>
      <c r="E379" s="17">
        <v>59.31</v>
      </c>
      <c r="F379" s="17">
        <v>3.3319999999999999</v>
      </c>
      <c r="G379" s="17">
        <v>221.245968</v>
      </c>
      <c r="H379" s="17">
        <v>7.1970000000000001</v>
      </c>
    </row>
    <row r="380" spans="1:8">
      <c r="A380" s="6">
        <v>3</v>
      </c>
      <c r="B380" s="14" t="s">
        <v>154</v>
      </c>
      <c r="C380" s="20">
        <v>407764.25</v>
      </c>
      <c r="D380" s="7">
        <v>0</v>
      </c>
      <c r="E380" s="17">
        <v>61.7</v>
      </c>
      <c r="F380" s="17">
        <v>3.2970000000000002</v>
      </c>
      <c r="G380" s="17">
        <v>221.4117517</v>
      </c>
      <c r="H380" s="17">
        <v>7.1970000000000001</v>
      </c>
    </row>
    <row r="381" spans="1:8">
      <c r="A381" s="6">
        <v>3</v>
      </c>
      <c r="B381" s="14" t="s">
        <v>155</v>
      </c>
      <c r="C381" s="20">
        <v>398838.97</v>
      </c>
      <c r="D381" s="7">
        <v>0</v>
      </c>
      <c r="E381" s="17">
        <v>63.91</v>
      </c>
      <c r="F381" s="17">
        <v>3.3079999999999998</v>
      </c>
      <c r="G381" s="17">
        <v>221.64328520000001</v>
      </c>
      <c r="H381" s="17">
        <v>7.1970000000000001</v>
      </c>
    </row>
    <row r="382" spans="1:8">
      <c r="A382" s="6">
        <v>3</v>
      </c>
      <c r="B382" s="14" t="s">
        <v>157</v>
      </c>
      <c r="C382" s="20">
        <v>556925.18999999994</v>
      </c>
      <c r="D382" s="7">
        <v>1</v>
      </c>
      <c r="E382" s="17">
        <v>68</v>
      </c>
      <c r="F382" s="17">
        <v>3.2360000000000002</v>
      </c>
      <c r="G382" s="17">
        <v>221.9011185</v>
      </c>
      <c r="H382" s="17">
        <v>7.1970000000000001</v>
      </c>
    </row>
    <row r="383" spans="1:8">
      <c r="A383" s="6">
        <v>3</v>
      </c>
      <c r="B383" s="14" t="s">
        <v>159</v>
      </c>
      <c r="C383" s="20">
        <v>472511.32</v>
      </c>
      <c r="D383" s="7">
        <v>0</v>
      </c>
      <c r="E383" s="17">
        <v>54.97</v>
      </c>
      <c r="F383" s="17">
        <v>3.1720000000000002</v>
      </c>
      <c r="G383" s="17">
        <v>222.15895190000001</v>
      </c>
      <c r="H383" s="17">
        <v>7.1970000000000001</v>
      </c>
    </row>
    <row r="384" spans="1:8">
      <c r="A384" s="6">
        <v>3</v>
      </c>
      <c r="B384" s="14" t="s">
        <v>160</v>
      </c>
      <c r="C384" s="20">
        <v>468772.8</v>
      </c>
      <c r="D384" s="7">
        <v>0</v>
      </c>
      <c r="E384" s="17">
        <v>49.26</v>
      </c>
      <c r="F384" s="17">
        <v>3.1579999999999999</v>
      </c>
      <c r="G384" s="17">
        <v>222.41678519999999</v>
      </c>
      <c r="H384" s="17">
        <v>7.1970000000000001</v>
      </c>
    </row>
    <row r="385" spans="1:8">
      <c r="A385" s="6">
        <v>3</v>
      </c>
      <c r="B385" s="14" t="s">
        <v>161</v>
      </c>
      <c r="C385" s="20">
        <v>510747.62</v>
      </c>
      <c r="D385" s="7">
        <v>0</v>
      </c>
      <c r="E385" s="17">
        <v>57.95</v>
      </c>
      <c r="F385" s="17">
        <v>3.1589999999999998</v>
      </c>
      <c r="G385" s="17">
        <v>222.64264180000001</v>
      </c>
      <c r="H385" s="17">
        <v>7.1970000000000001</v>
      </c>
    </row>
    <row r="386" spans="1:8">
      <c r="A386" s="6">
        <v>3</v>
      </c>
      <c r="B386" s="14" t="s">
        <v>163</v>
      </c>
      <c r="C386" s="20">
        <v>551221.21</v>
      </c>
      <c r="D386" s="7">
        <v>0</v>
      </c>
      <c r="E386" s="17">
        <v>53.41</v>
      </c>
      <c r="F386" s="17">
        <v>3.1120000000000001</v>
      </c>
      <c r="G386" s="17">
        <v>222.82586280000001</v>
      </c>
      <c r="H386" s="17">
        <v>7.1970000000000001</v>
      </c>
    </row>
    <row r="387" spans="1:8">
      <c r="A387" s="6">
        <v>3</v>
      </c>
      <c r="B387" s="14" t="s">
        <v>165</v>
      </c>
      <c r="C387" s="20">
        <v>410553.88</v>
      </c>
      <c r="D387" s="7">
        <v>1</v>
      </c>
      <c r="E387" s="17">
        <v>48.29</v>
      </c>
      <c r="F387" s="17">
        <v>3.129</v>
      </c>
      <c r="G387" s="17">
        <v>223.00908390000001</v>
      </c>
      <c r="H387" s="17">
        <v>7.1970000000000001</v>
      </c>
    </row>
    <row r="388" spans="1:8">
      <c r="A388" s="6">
        <v>3</v>
      </c>
      <c r="B388" s="14" t="s">
        <v>167</v>
      </c>
      <c r="C388" s="20">
        <v>398178.21</v>
      </c>
      <c r="D388" s="7">
        <v>0</v>
      </c>
      <c r="E388" s="17">
        <v>52.42</v>
      </c>
      <c r="F388" s="17">
        <v>3.157</v>
      </c>
      <c r="G388" s="17">
        <v>223.19230490000001</v>
      </c>
      <c r="H388" s="17">
        <v>6.8330000000000002</v>
      </c>
    </row>
    <row r="389" spans="1:8">
      <c r="A389" s="6">
        <v>3</v>
      </c>
      <c r="B389" s="14" t="s">
        <v>168</v>
      </c>
      <c r="C389" s="20">
        <v>367438.62</v>
      </c>
      <c r="D389" s="7">
        <v>0</v>
      </c>
      <c r="E389" s="17">
        <v>51.86</v>
      </c>
      <c r="F389" s="17">
        <v>3.2610000000000001</v>
      </c>
      <c r="G389" s="17">
        <v>223.37552590000001</v>
      </c>
      <c r="H389" s="17">
        <v>6.8330000000000002</v>
      </c>
    </row>
    <row r="390" spans="1:8">
      <c r="A390" s="6">
        <v>3</v>
      </c>
      <c r="B390" s="14" t="s">
        <v>170</v>
      </c>
      <c r="C390" s="20">
        <v>365818.61</v>
      </c>
      <c r="D390" s="7">
        <v>0</v>
      </c>
      <c r="E390" s="17">
        <v>56.2</v>
      </c>
      <c r="F390" s="17">
        <v>3.2679999999999998</v>
      </c>
      <c r="G390" s="17">
        <v>223.47005519999999</v>
      </c>
      <c r="H390" s="17">
        <v>6.8330000000000002</v>
      </c>
    </row>
    <row r="391" spans="1:8">
      <c r="A391" s="6">
        <v>3</v>
      </c>
      <c r="B391" s="14" t="s">
        <v>172</v>
      </c>
      <c r="C391" s="20">
        <v>349518.1</v>
      </c>
      <c r="D391" s="7">
        <v>0</v>
      </c>
      <c r="E391" s="17">
        <v>58.06</v>
      </c>
      <c r="F391" s="17">
        <v>3.29</v>
      </c>
      <c r="G391" s="17">
        <v>223.5645845</v>
      </c>
      <c r="H391" s="17">
        <v>6.8330000000000002</v>
      </c>
    </row>
    <row r="392" spans="1:8">
      <c r="A392" s="6">
        <v>3</v>
      </c>
      <c r="B392" s="14" t="s">
        <v>174</v>
      </c>
      <c r="C392" s="20">
        <v>424960.66</v>
      </c>
      <c r="D392" s="7">
        <v>0</v>
      </c>
      <c r="E392" s="17">
        <v>59.33</v>
      </c>
      <c r="F392" s="17">
        <v>3.36</v>
      </c>
      <c r="G392" s="17">
        <v>223.65911370000001</v>
      </c>
      <c r="H392" s="17">
        <v>6.8330000000000002</v>
      </c>
    </row>
    <row r="393" spans="1:8">
      <c r="A393" s="6">
        <v>3</v>
      </c>
      <c r="B393" s="14" t="s">
        <v>175</v>
      </c>
      <c r="C393" s="20">
        <v>473292.47</v>
      </c>
      <c r="D393" s="7">
        <v>1</v>
      </c>
      <c r="E393" s="17">
        <v>51.65</v>
      </c>
      <c r="F393" s="17">
        <v>3.4089999999999998</v>
      </c>
      <c r="G393" s="17">
        <v>223.75364300000001</v>
      </c>
      <c r="H393" s="17">
        <v>6.8330000000000002</v>
      </c>
    </row>
    <row r="394" spans="1:8">
      <c r="A394" s="6">
        <v>3</v>
      </c>
      <c r="B394" s="14" t="s">
        <v>176</v>
      </c>
      <c r="C394" s="20">
        <v>475591.08</v>
      </c>
      <c r="D394" s="7">
        <v>0</v>
      </c>
      <c r="E394" s="17">
        <v>52.39</v>
      </c>
      <c r="F394" s="17">
        <v>3.51</v>
      </c>
      <c r="G394" s="17">
        <v>223.9170153</v>
      </c>
      <c r="H394" s="17">
        <v>6.8330000000000002</v>
      </c>
    </row>
    <row r="395" spans="1:8">
      <c r="A395" s="6">
        <v>3</v>
      </c>
      <c r="B395" s="14" t="s">
        <v>178</v>
      </c>
      <c r="C395" s="20">
        <v>418925.47</v>
      </c>
      <c r="D395" s="7">
        <v>0</v>
      </c>
      <c r="E395" s="17">
        <v>60.12</v>
      </c>
      <c r="F395" s="17">
        <v>3.5550000000000002</v>
      </c>
      <c r="G395" s="17">
        <v>224.13201989999999</v>
      </c>
      <c r="H395" s="17">
        <v>6.8330000000000002</v>
      </c>
    </row>
    <row r="396" spans="1:8">
      <c r="A396" s="6">
        <v>3</v>
      </c>
      <c r="B396" s="14" t="s">
        <v>180</v>
      </c>
      <c r="C396" s="20">
        <v>469752.56</v>
      </c>
      <c r="D396" s="7">
        <v>0</v>
      </c>
      <c r="E396" s="17">
        <v>61.65</v>
      </c>
      <c r="F396" s="17">
        <v>3.63</v>
      </c>
      <c r="G396" s="17">
        <v>224.3470245</v>
      </c>
      <c r="H396" s="17">
        <v>6.8330000000000002</v>
      </c>
    </row>
    <row r="397" spans="1:8">
      <c r="A397" s="6">
        <v>3</v>
      </c>
      <c r="B397" s="14" t="s">
        <v>181</v>
      </c>
      <c r="C397" s="20">
        <v>445162.05</v>
      </c>
      <c r="D397" s="7">
        <v>0</v>
      </c>
      <c r="E397" s="17">
        <v>60.71</v>
      </c>
      <c r="F397" s="17">
        <v>3.669</v>
      </c>
      <c r="G397" s="17">
        <v>224.56202909999999</v>
      </c>
      <c r="H397" s="17">
        <v>6.8330000000000002</v>
      </c>
    </row>
    <row r="398" spans="1:8">
      <c r="A398" s="6">
        <v>3</v>
      </c>
      <c r="B398" s="14" t="s">
        <v>182</v>
      </c>
      <c r="C398" s="20">
        <v>411775.8</v>
      </c>
      <c r="D398" s="7">
        <v>0</v>
      </c>
      <c r="E398" s="17">
        <v>64</v>
      </c>
      <c r="F398" s="17">
        <v>3.734</v>
      </c>
      <c r="G398" s="17">
        <v>224.7166953</v>
      </c>
      <c r="H398" s="17">
        <v>6.8330000000000002</v>
      </c>
    </row>
    <row r="399" spans="1:8">
      <c r="A399" s="6">
        <v>3</v>
      </c>
      <c r="B399" s="14" t="s">
        <v>184</v>
      </c>
      <c r="C399" s="20">
        <v>413907.25</v>
      </c>
      <c r="D399" s="7">
        <v>0</v>
      </c>
      <c r="E399" s="17">
        <v>66.53</v>
      </c>
      <c r="F399" s="17">
        <v>3.7869999999999999</v>
      </c>
      <c r="G399" s="17">
        <v>224.7909104</v>
      </c>
      <c r="H399" s="17">
        <v>6.8330000000000002</v>
      </c>
    </row>
    <row r="400" spans="1:8">
      <c r="A400" s="6">
        <v>3</v>
      </c>
      <c r="B400" s="14" t="s">
        <v>186</v>
      </c>
      <c r="C400" s="20">
        <v>407488.84</v>
      </c>
      <c r="D400" s="7">
        <v>0</v>
      </c>
      <c r="E400" s="17">
        <v>69.36</v>
      </c>
      <c r="F400" s="17">
        <v>3.8450000000000002</v>
      </c>
      <c r="G400" s="17">
        <v>224.86512540000001</v>
      </c>
      <c r="H400" s="17">
        <v>6.8330000000000002</v>
      </c>
    </row>
    <row r="401" spans="1:8">
      <c r="A401" s="6">
        <v>3</v>
      </c>
      <c r="B401" s="14" t="s">
        <v>188</v>
      </c>
      <c r="C401" s="20">
        <v>503232.13</v>
      </c>
      <c r="D401" s="7">
        <v>0</v>
      </c>
      <c r="E401" s="17">
        <v>73.010000000000005</v>
      </c>
      <c r="F401" s="17">
        <v>3.891</v>
      </c>
      <c r="G401" s="17">
        <v>224.93934049999999</v>
      </c>
      <c r="H401" s="17">
        <v>6.6639999999999997</v>
      </c>
    </row>
    <row r="402" spans="1:8">
      <c r="A402" s="6">
        <v>3</v>
      </c>
      <c r="B402" s="14" t="s">
        <v>189</v>
      </c>
      <c r="C402" s="20">
        <v>420789.74</v>
      </c>
      <c r="D402" s="7">
        <v>0</v>
      </c>
      <c r="E402" s="17">
        <v>72.83</v>
      </c>
      <c r="F402" s="17">
        <v>3.891</v>
      </c>
      <c r="G402" s="17">
        <v>225.01355559999999</v>
      </c>
      <c r="H402" s="17">
        <v>6.6639999999999997</v>
      </c>
    </row>
    <row r="403" spans="1:8">
      <c r="A403" s="6">
        <v>3</v>
      </c>
      <c r="B403" s="14" t="s">
        <v>191</v>
      </c>
      <c r="C403" s="20">
        <v>434822.13</v>
      </c>
      <c r="D403" s="7">
        <v>0</v>
      </c>
      <c r="E403" s="17">
        <v>72.05</v>
      </c>
      <c r="F403" s="17">
        <v>3.8769999999999998</v>
      </c>
      <c r="G403" s="17">
        <v>225.06895410000001</v>
      </c>
      <c r="H403" s="17">
        <v>6.6639999999999997</v>
      </c>
    </row>
    <row r="404" spans="1:8">
      <c r="A404" s="6">
        <v>3</v>
      </c>
      <c r="B404" s="14" t="s">
        <v>193</v>
      </c>
      <c r="C404" s="20">
        <v>394616.11</v>
      </c>
      <c r="D404" s="7">
        <v>0</v>
      </c>
      <c r="E404" s="17">
        <v>73.39</v>
      </c>
      <c r="F404" s="17">
        <v>3.8140000000000001</v>
      </c>
      <c r="G404" s="17">
        <v>225.12435260000001</v>
      </c>
      <c r="H404" s="17">
        <v>6.6639999999999997</v>
      </c>
    </row>
    <row r="405" spans="1:8">
      <c r="A405" s="6">
        <v>3</v>
      </c>
      <c r="B405" s="14" t="s">
        <v>195</v>
      </c>
      <c r="C405" s="20">
        <v>439913.57</v>
      </c>
      <c r="D405" s="7">
        <v>0</v>
      </c>
      <c r="E405" s="17">
        <v>79.510000000000005</v>
      </c>
      <c r="F405" s="17">
        <v>3.7490000000000001</v>
      </c>
      <c r="G405" s="17">
        <v>225.1797511</v>
      </c>
      <c r="H405" s="17">
        <v>6.6639999999999997</v>
      </c>
    </row>
    <row r="406" spans="1:8">
      <c r="A406" s="6">
        <v>3</v>
      </c>
      <c r="B406" s="14" t="s">
        <v>196</v>
      </c>
      <c r="C406" s="20">
        <v>431985.36</v>
      </c>
      <c r="D406" s="7">
        <v>0</v>
      </c>
      <c r="E406" s="17">
        <v>75.19</v>
      </c>
      <c r="F406" s="17">
        <v>3.6880000000000002</v>
      </c>
      <c r="G406" s="17">
        <v>225.2351496</v>
      </c>
      <c r="H406" s="17">
        <v>6.6639999999999997</v>
      </c>
    </row>
    <row r="407" spans="1:8">
      <c r="A407" s="6">
        <v>3</v>
      </c>
      <c r="B407" s="14" t="s">
        <v>197</v>
      </c>
      <c r="C407" s="20">
        <v>418112.76</v>
      </c>
      <c r="D407" s="7">
        <v>0</v>
      </c>
      <c r="E407" s="17">
        <v>72.38</v>
      </c>
      <c r="F407" s="17">
        <v>3.63</v>
      </c>
      <c r="G407" s="17">
        <v>225.25120240000001</v>
      </c>
      <c r="H407" s="17">
        <v>6.6639999999999997</v>
      </c>
    </row>
    <row r="408" spans="1:8">
      <c r="A408" s="6">
        <v>3</v>
      </c>
      <c r="B408" s="14" t="s">
        <v>199</v>
      </c>
      <c r="C408" s="20">
        <v>413701.29</v>
      </c>
      <c r="D408" s="7">
        <v>0</v>
      </c>
      <c r="E408" s="17">
        <v>78.58</v>
      </c>
      <c r="F408" s="17">
        <v>3.5609999999999999</v>
      </c>
      <c r="G408" s="17">
        <v>225.25151679999999</v>
      </c>
      <c r="H408" s="17">
        <v>6.6639999999999997</v>
      </c>
    </row>
    <row r="409" spans="1:8">
      <c r="A409" s="6">
        <v>3</v>
      </c>
      <c r="B409" s="14" t="s">
        <v>201</v>
      </c>
      <c r="C409" s="20">
        <v>432268.53</v>
      </c>
      <c r="D409" s="7">
        <v>0</v>
      </c>
      <c r="E409" s="17">
        <v>81.55</v>
      </c>
      <c r="F409" s="17">
        <v>3.5009999999999999</v>
      </c>
      <c r="G409" s="17">
        <v>225.25183129999999</v>
      </c>
      <c r="H409" s="17">
        <v>6.6639999999999997</v>
      </c>
    </row>
    <row r="410" spans="1:8">
      <c r="A410" s="6">
        <v>3</v>
      </c>
      <c r="B410" s="14" t="s">
        <v>202</v>
      </c>
      <c r="C410" s="20">
        <v>446336.8</v>
      </c>
      <c r="D410" s="7">
        <v>0</v>
      </c>
      <c r="E410" s="17">
        <v>81.650000000000006</v>
      </c>
      <c r="F410" s="17">
        <v>3.452</v>
      </c>
      <c r="G410" s="17">
        <v>225.25214579999999</v>
      </c>
      <c r="H410" s="17">
        <v>6.6639999999999997</v>
      </c>
    </row>
    <row r="411" spans="1:8">
      <c r="A411" s="6">
        <v>3</v>
      </c>
      <c r="B411" s="14" t="s">
        <v>203</v>
      </c>
      <c r="C411" s="20">
        <v>442074.79</v>
      </c>
      <c r="D411" s="7">
        <v>0</v>
      </c>
      <c r="E411" s="17">
        <v>84.66</v>
      </c>
      <c r="F411" s="17">
        <v>3.3929999999999998</v>
      </c>
      <c r="G411" s="17">
        <v>225.26447949999999</v>
      </c>
      <c r="H411" s="17">
        <v>6.6639999999999997</v>
      </c>
    </row>
    <row r="412" spans="1:8">
      <c r="A412" s="6">
        <v>3</v>
      </c>
      <c r="B412" s="14" t="s">
        <v>205</v>
      </c>
      <c r="C412" s="20">
        <v>419497.95</v>
      </c>
      <c r="D412" s="7">
        <v>0</v>
      </c>
      <c r="E412" s="17">
        <v>82.7</v>
      </c>
      <c r="F412" s="17">
        <v>3.3460000000000001</v>
      </c>
      <c r="G412" s="17">
        <v>225.3068615</v>
      </c>
      <c r="H412" s="17">
        <v>6.6639999999999997</v>
      </c>
    </row>
    <row r="413" spans="1:8">
      <c r="A413" s="6">
        <v>3</v>
      </c>
      <c r="B413" s="14" t="s">
        <v>207</v>
      </c>
      <c r="C413" s="20">
        <v>422965.33</v>
      </c>
      <c r="D413" s="7">
        <v>0</v>
      </c>
      <c r="E413" s="17">
        <v>86.42</v>
      </c>
      <c r="F413" s="17">
        <v>3.286</v>
      </c>
      <c r="G413" s="17">
        <v>225.3492435</v>
      </c>
      <c r="H413" s="17">
        <v>6.6639999999999997</v>
      </c>
    </row>
    <row r="414" spans="1:8">
      <c r="A414" s="6">
        <v>3</v>
      </c>
      <c r="B414" s="14" t="s">
        <v>209</v>
      </c>
      <c r="C414" s="20">
        <v>411206.5</v>
      </c>
      <c r="D414" s="7">
        <v>0</v>
      </c>
      <c r="E414" s="17">
        <v>83.14</v>
      </c>
      <c r="F414" s="17">
        <v>3.2269999999999999</v>
      </c>
      <c r="G414" s="17">
        <v>225.39162540000001</v>
      </c>
      <c r="H414" s="17">
        <v>6.3339999999999996</v>
      </c>
    </row>
    <row r="415" spans="1:8">
      <c r="A415" s="6">
        <v>3</v>
      </c>
      <c r="B415" s="14" t="s">
        <v>210</v>
      </c>
      <c r="C415" s="20">
        <v>416913.1</v>
      </c>
      <c r="D415" s="7">
        <v>0</v>
      </c>
      <c r="E415" s="17">
        <v>82.28</v>
      </c>
      <c r="F415" s="17">
        <v>3.2559999999999998</v>
      </c>
      <c r="G415" s="17">
        <v>225.43400740000001</v>
      </c>
      <c r="H415" s="17">
        <v>6.3339999999999996</v>
      </c>
    </row>
    <row r="416" spans="1:8">
      <c r="A416" s="6">
        <v>3</v>
      </c>
      <c r="B416" s="14" t="s">
        <v>212</v>
      </c>
      <c r="C416" s="20">
        <v>432424.85</v>
      </c>
      <c r="D416" s="7">
        <v>0</v>
      </c>
      <c r="E416" s="17">
        <v>81.38</v>
      </c>
      <c r="F416" s="17">
        <v>3.3109999999999999</v>
      </c>
      <c r="G416" s="17">
        <v>225.44388269999999</v>
      </c>
      <c r="H416" s="17">
        <v>6.3339999999999996</v>
      </c>
    </row>
    <row r="417" spans="1:8">
      <c r="A417" s="6">
        <v>3</v>
      </c>
      <c r="B417" s="14" t="s">
        <v>214</v>
      </c>
      <c r="C417" s="20">
        <v>389427.9</v>
      </c>
      <c r="D417" s="7">
        <v>0</v>
      </c>
      <c r="E417" s="17">
        <v>84.94</v>
      </c>
      <c r="F417" s="17">
        <v>3.407</v>
      </c>
      <c r="G417" s="17">
        <v>225.4537579</v>
      </c>
      <c r="H417" s="17">
        <v>6.3339999999999996</v>
      </c>
    </row>
    <row r="418" spans="1:8">
      <c r="A418" s="6">
        <v>3</v>
      </c>
      <c r="B418" s="14" t="s">
        <v>216</v>
      </c>
      <c r="C418" s="20">
        <v>419990.29</v>
      </c>
      <c r="D418" s="7">
        <v>0</v>
      </c>
      <c r="E418" s="17">
        <v>86.55</v>
      </c>
      <c r="F418" s="17">
        <v>3.4169999999999998</v>
      </c>
      <c r="G418" s="17">
        <v>225.4636332</v>
      </c>
      <c r="H418" s="17">
        <v>6.3339999999999996</v>
      </c>
    </row>
    <row r="419" spans="1:8">
      <c r="A419" s="6">
        <v>3</v>
      </c>
      <c r="B419" s="14" t="s">
        <v>217</v>
      </c>
      <c r="C419" s="20">
        <v>391811.6</v>
      </c>
      <c r="D419" s="7">
        <v>0</v>
      </c>
      <c r="E419" s="17">
        <v>85.85</v>
      </c>
      <c r="F419" s="17">
        <v>3.4940000000000002</v>
      </c>
      <c r="G419" s="17">
        <v>225.47350850000001</v>
      </c>
      <c r="H419" s="17">
        <v>6.3339999999999996</v>
      </c>
    </row>
    <row r="420" spans="1:8">
      <c r="A420" s="6">
        <v>3</v>
      </c>
      <c r="B420" s="14" t="s">
        <v>218</v>
      </c>
      <c r="C420" s="20">
        <v>394918.83</v>
      </c>
      <c r="D420" s="7">
        <v>0</v>
      </c>
      <c r="E420" s="17">
        <v>87.36</v>
      </c>
      <c r="F420" s="17">
        <v>3.5710000000000002</v>
      </c>
      <c r="G420" s="17">
        <v>225.55586640000001</v>
      </c>
      <c r="H420" s="17">
        <v>6.3339999999999996</v>
      </c>
    </row>
    <row r="421" spans="1:8">
      <c r="A421" s="6">
        <v>3</v>
      </c>
      <c r="B421" s="14" t="s">
        <v>220</v>
      </c>
      <c r="C421" s="20">
        <v>412449.67</v>
      </c>
      <c r="D421" s="7">
        <v>0</v>
      </c>
      <c r="E421" s="17">
        <v>83.01</v>
      </c>
      <c r="F421" s="17">
        <v>3.62</v>
      </c>
      <c r="G421" s="17">
        <v>225.69258640000001</v>
      </c>
      <c r="H421" s="17">
        <v>6.3339999999999996</v>
      </c>
    </row>
    <row r="422" spans="1:8">
      <c r="A422" s="6">
        <v>3</v>
      </c>
      <c r="B422" s="14" t="s">
        <v>222</v>
      </c>
      <c r="C422" s="20">
        <v>408838.73</v>
      </c>
      <c r="D422" s="7">
        <v>0</v>
      </c>
      <c r="E422" s="17">
        <v>85.18</v>
      </c>
      <c r="F422" s="17">
        <v>3.6379999999999999</v>
      </c>
      <c r="G422" s="17">
        <v>225.82930630000001</v>
      </c>
      <c r="H422" s="17">
        <v>6.3339999999999996</v>
      </c>
    </row>
    <row r="423" spans="1:8">
      <c r="A423" s="6">
        <v>3</v>
      </c>
      <c r="B423" s="14" t="s">
        <v>224</v>
      </c>
      <c r="C423" s="20">
        <v>408229.73</v>
      </c>
      <c r="D423" s="7">
        <v>1</v>
      </c>
      <c r="E423" s="17">
        <v>84.99</v>
      </c>
      <c r="F423" s="17">
        <v>3.73</v>
      </c>
      <c r="G423" s="17">
        <v>225.96602630000001</v>
      </c>
      <c r="H423" s="17">
        <v>6.3339999999999996</v>
      </c>
    </row>
    <row r="424" spans="1:8">
      <c r="A424" s="6">
        <v>3</v>
      </c>
      <c r="B424" s="14" t="s">
        <v>225</v>
      </c>
      <c r="C424" s="20">
        <v>407589.16</v>
      </c>
      <c r="D424" s="7">
        <v>0</v>
      </c>
      <c r="E424" s="17">
        <v>78.36</v>
      </c>
      <c r="F424" s="17">
        <v>3.7170000000000001</v>
      </c>
      <c r="G424" s="17">
        <v>226.1122067</v>
      </c>
      <c r="H424" s="17">
        <v>6.3339999999999996</v>
      </c>
    </row>
    <row r="425" spans="1:8">
      <c r="A425" s="6">
        <v>3</v>
      </c>
      <c r="B425" s="14" t="s">
        <v>227</v>
      </c>
      <c r="C425" s="20">
        <v>414392.09</v>
      </c>
      <c r="D425" s="7">
        <v>0</v>
      </c>
      <c r="E425" s="17">
        <v>72.78</v>
      </c>
      <c r="F425" s="17">
        <v>3.7210000000000001</v>
      </c>
      <c r="G425" s="17">
        <v>226.31514960000001</v>
      </c>
      <c r="H425" s="17">
        <v>6.3339999999999996</v>
      </c>
    </row>
    <row r="426" spans="1:8">
      <c r="A426" s="6">
        <v>3</v>
      </c>
      <c r="B426" s="14" t="s">
        <v>229</v>
      </c>
      <c r="C426" s="20">
        <v>389813.02</v>
      </c>
      <c r="D426" s="7">
        <v>0</v>
      </c>
      <c r="E426" s="17">
        <v>77.459999999999994</v>
      </c>
      <c r="F426" s="17">
        <v>3.6659999999999999</v>
      </c>
      <c r="G426" s="17">
        <v>226.51809259999999</v>
      </c>
      <c r="H426" s="17">
        <v>6.3339999999999996</v>
      </c>
    </row>
    <row r="427" spans="1:8">
      <c r="A427" s="6">
        <v>3</v>
      </c>
      <c r="B427" s="14" t="s">
        <v>231</v>
      </c>
      <c r="C427" s="20">
        <v>443557.65</v>
      </c>
      <c r="D427" s="7">
        <v>0</v>
      </c>
      <c r="E427" s="17">
        <v>72.739999999999995</v>
      </c>
      <c r="F427" s="17">
        <v>3.617</v>
      </c>
      <c r="G427" s="17">
        <v>226.72103559999999</v>
      </c>
      <c r="H427" s="17">
        <v>6.0339999999999998</v>
      </c>
    </row>
    <row r="428" spans="1:8">
      <c r="A428" s="6">
        <v>3</v>
      </c>
      <c r="B428" s="14" t="s">
        <v>232</v>
      </c>
      <c r="C428" s="20">
        <v>410804.39</v>
      </c>
      <c r="D428" s="7">
        <v>0</v>
      </c>
      <c r="E428" s="17">
        <v>70.31</v>
      </c>
      <c r="F428" s="17">
        <v>3.601</v>
      </c>
      <c r="G428" s="17">
        <v>226.9239785</v>
      </c>
      <c r="H428" s="17">
        <v>6.0339999999999998</v>
      </c>
    </row>
    <row r="429" spans="1:8">
      <c r="A429" s="6">
        <v>3</v>
      </c>
      <c r="B429" s="14" t="s">
        <v>233</v>
      </c>
      <c r="C429" s="20">
        <v>424513.08</v>
      </c>
      <c r="D429" s="7">
        <v>0</v>
      </c>
      <c r="E429" s="17">
        <v>73.44</v>
      </c>
      <c r="F429" s="17">
        <v>3.5939999999999999</v>
      </c>
      <c r="G429" s="17">
        <v>226.96884420000001</v>
      </c>
      <c r="H429" s="17">
        <v>6.0339999999999998</v>
      </c>
    </row>
    <row r="430" spans="1:8">
      <c r="A430" s="6">
        <v>3</v>
      </c>
      <c r="B430" s="14" t="s">
        <v>235</v>
      </c>
      <c r="C430" s="20">
        <v>405432.7</v>
      </c>
      <c r="D430" s="7">
        <v>0</v>
      </c>
      <c r="E430" s="17">
        <v>74.66</v>
      </c>
      <c r="F430" s="17">
        <v>3.5059999999999998</v>
      </c>
      <c r="G430" s="17">
        <v>226.9873637</v>
      </c>
      <c r="H430" s="17">
        <v>6.0339999999999998</v>
      </c>
    </row>
    <row r="431" spans="1:8">
      <c r="A431" s="6">
        <v>4</v>
      </c>
      <c r="B431" s="14" t="s">
        <v>8</v>
      </c>
      <c r="C431" s="20">
        <v>2135143.87</v>
      </c>
      <c r="D431" s="7">
        <v>0</v>
      </c>
      <c r="E431" s="17">
        <v>43.76</v>
      </c>
      <c r="F431" s="17">
        <v>2.5979999999999999</v>
      </c>
      <c r="G431" s="17">
        <v>126.4420645</v>
      </c>
      <c r="H431" s="17">
        <v>8.6229999999999993</v>
      </c>
    </row>
    <row r="432" spans="1:8">
      <c r="A432" s="6">
        <v>4</v>
      </c>
      <c r="B432" s="14" t="s">
        <v>9</v>
      </c>
      <c r="C432" s="20">
        <v>2188307.39</v>
      </c>
      <c r="D432" s="7">
        <v>1</v>
      </c>
      <c r="E432" s="17">
        <v>28.84</v>
      </c>
      <c r="F432" s="17">
        <v>2.573</v>
      </c>
      <c r="G432" s="17">
        <v>126.49625810000001</v>
      </c>
      <c r="H432" s="17">
        <v>8.6229999999999993</v>
      </c>
    </row>
    <row r="433" spans="1:8">
      <c r="A433" s="6">
        <v>4</v>
      </c>
      <c r="B433" s="14" t="s">
        <v>10</v>
      </c>
      <c r="C433" s="20">
        <v>2049860.26</v>
      </c>
      <c r="D433" s="7">
        <v>0</v>
      </c>
      <c r="E433" s="17">
        <v>36.450000000000003</v>
      </c>
      <c r="F433" s="17">
        <v>2.54</v>
      </c>
      <c r="G433" s="17">
        <v>126.5262857</v>
      </c>
      <c r="H433" s="17">
        <v>8.6229999999999993</v>
      </c>
    </row>
    <row r="434" spans="1:8">
      <c r="A434" s="6">
        <v>4</v>
      </c>
      <c r="B434" s="14" t="s">
        <v>12</v>
      </c>
      <c r="C434" s="20">
        <v>1925728.84</v>
      </c>
      <c r="D434" s="7">
        <v>0</v>
      </c>
      <c r="E434" s="17">
        <v>41.36</v>
      </c>
      <c r="F434" s="17">
        <v>2.59</v>
      </c>
      <c r="G434" s="17">
        <v>126.5522857</v>
      </c>
      <c r="H434" s="17">
        <v>8.6229999999999993</v>
      </c>
    </row>
    <row r="435" spans="1:8">
      <c r="A435" s="6">
        <v>4</v>
      </c>
      <c r="B435" s="14" t="s">
        <v>14</v>
      </c>
      <c r="C435" s="20">
        <v>1971057.44</v>
      </c>
      <c r="D435" s="7">
        <v>0</v>
      </c>
      <c r="E435" s="17">
        <v>43.49</v>
      </c>
      <c r="F435" s="17">
        <v>2.6539999999999999</v>
      </c>
      <c r="G435" s="17">
        <v>126.5782857</v>
      </c>
      <c r="H435" s="17">
        <v>8.6229999999999993</v>
      </c>
    </row>
    <row r="436" spans="1:8">
      <c r="A436" s="6">
        <v>4</v>
      </c>
      <c r="B436" s="14" t="s">
        <v>15</v>
      </c>
      <c r="C436" s="20">
        <v>1894324.09</v>
      </c>
      <c r="D436" s="7">
        <v>0</v>
      </c>
      <c r="E436" s="17">
        <v>49.63</v>
      </c>
      <c r="F436" s="17">
        <v>2.7040000000000002</v>
      </c>
      <c r="G436" s="17">
        <v>126.60428570000001</v>
      </c>
      <c r="H436" s="17">
        <v>8.6229999999999993</v>
      </c>
    </row>
    <row r="437" spans="1:8">
      <c r="A437" s="6">
        <v>4</v>
      </c>
      <c r="B437" s="14" t="s">
        <v>16</v>
      </c>
      <c r="C437" s="20">
        <v>1897429.36</v>
      </c>
      <c r="D437" s="7">
        <v>0</v>
      </c>
      <c r="E437" s="17">
        <v>55.19</v>
      </c>
      <c r="F437" s="17">
        <v>2.7429999999999999</v>
      </c>
      <c r="G437" s="17">
        <v>126.6066452</v>
      </c>
      <c r="H437" s="17">
        <v>8.6229999999999993</v>
      </c>
    </row>
    <row r="438" spans="1:8">
      <c r="A438" s="6">
        <v>4</v>
      </c>
      <c r="B438" s="14" t="s">
        <v>18</v>
      </c>
      <c r="C438" s="20">
        <v>1762539.3</v>
      </c>
      <c r="D438" s="7">
        <v>0</v>
      </c>
      <c r="E438" s="17">
        <v>39.909999999999997</v>
      </c>
      <c r="F438" s="17">
        <v>2.7519999999999998</v>
      </c>
      <c r="G438" s="17">
        <v>126.6050645</v>
      </c>
      <c r="H438" s="17">
        <v>8.6229999999999993</v>
      </c>
    </row>
    <row r="439" spans="1:8">
      <c r="A439" s="6">
        <v>4</v>
      </c>
      <c r="B439" s="14" t="s">
        <v>20</v>
      </c>
      <c r="C439" s="20">
        <v>1979247.12</v>
      </c>
      <c r="D439" s="7">
        <v>0</v>
      </c>
      <c r="E439" s="17">
        <v>48.77</v>
      </c>
      <c r="F439" s="17">
        <v>2.74</v>
      </c>
      <c r="G439" s="17">
        <v>126.6034839</v>
      </c>
      <c r="H439" s="17">
        <v>7.8959999999999999</v>
      </c>
    </row>
    <row r="440" spans="1:8">
      <c r="A440" s="6">
        <v>4</v>
      </c>
      <c r="B440" s="14" t="s">
        <v>21</v>
      </c>
      <c r="C440" s="20">
        <v>1818452.72</v>
      </c>
      <c r="D440" s="7">
        <v>0</v>
      </c>
      <c r="E440" s="17">
        <v>54.16</v>
      </c>
      <c r="F440" s="17">
        <v>2.7730000000000001</v>
      </c>
      <c r="G440" s="17">
        <v>126.6019032</v>
      </c>
      <c r="H440" s="17">
        <v>7.8959999999999999</v>
      </c>
    </row>
    <row r="441" spans="1:8">
      <c r="A441" s="6">
        <v>4</v>
      </c>
      <c r="B441" s="14" t="s">
        <v>22</v>
      </c>
      <c r="C441" s="20">
        <v>1851519.69</v>
      </c>
      <c r="D441" s="7">
        <v>0</v>
      </c>
      <c r="E441" s="17">
        <v>56.23</v>
      </c>
      <c r="F441" s="17">
        <v>2.81</v>
      </c>
      <c r="G441" s="17">
        <v>126.5621</v>
      </c>
      <c r="H441" s="17">
        <v>7.8959999999999999</v>
      </c>
    </row>
    <row r="442" spans="1:8">
      <c r="A442" s="6">
        <v>4</v>
      </c>
      <c r="B442" s="14" t="s">
        <v>24</v>
      </c>
      <c r="C442" s="20">
        <v>1802677.9</v>
      </c>
      <c r="D442" s="7">
        <v>0</v>
      </c>
      <c r="E442" s="17">
        <v>56.87</v>
      </c>
      <c r="F442" s="17">
        <v>2.8050000000000002</v>
      </c>
      <c r="G442" s="17">
        <v>126.4713333</v>
      </c>
      <c r="H442" s="17">
        <v>7.8959999999999999</v>
      </c>
    </row>
    <row r="443" spans="1:8">
      <c r="A443" s="6">
        <v>4</v>
      </c>
      <c r="B443" s="14" t="s">
        <v>26</v>
      </c>
      <c r="C443" s="20">
        <v>1817273.28</v>
      </c>
      <c r="D443" s="7">
        <v>0</v>
      </c>
      <c r="E443" s="17">
        <v>53.04</v>
      </c>
      <c r="F443" s="17">
        <v>2.7869999999999999</v>
      </c>
      <c r="G443" s="17">
        <v>126.3805667</v>
      </c>
      <c r="H443" s="17">
        <v>7.8959999999999999</v>
      </c>
    </row>
    <row r="444" spans="1:8">
      <c r="A444" s="6">
        <v>4</v>
      </c>
      <c r="B444" s="14" t="s">
        <v>28</v>
      </c>
      <c r="C444" s="20">
        <v>2000626.14</v>
      </c>
      <c r="D444" s="7">
        <v>0</v>
      </c>
      <c r="E444" s="17">
        <v>56.77</v>
      </c>
      <c r="F444" s="17">
        <v>2.8359999999999999</v>
      </c>
      <c r="G444" s="17">
        <v>126.2898</v>
      </c>
      <c r="H444" s="17">
        <v>7.8959999999999999</v>
      </c>
    </row>
    <row r="445" spans="1:8">
      <c r="A445" s="6">
        <v>4</v>
      </c>
      <c r="B445" s="14" t="s">
        <v>29</v>
      </c>
      <c r="C445" s="20">
        <v>1875597.28</v>
      </c>
      <c r="D445" s="7">
        <v>0</v>
      </c>
      <c r="E445" s="17">
        <v>62.35</v>
      </c>
      <c r="F445" s="17">
        <v>2.8450000000000002</v>
      </c>
      <c r="G445" s="17">
        <v>126.2085484</v>
      </c>
      <c r="H445" s="17">
        <v>7.8959999999999999</v>
      </c>
    </row>
    <row r="446" spans="1:8">
      <c r="A446" s="6">
        <v>4</v>
      </c>
      <c r="B446" s="14" t="s">
        <v>31</v>
      </c>
      <c r="C446" s="20">
        <v>1903752.6</v>
      </c>
      <c r="D446" s="7">
        <v>0</v>
      </c>
      <c r="E446" s="17">
        <v>67.400000000000006</v>
      </c>
      <c r="F446" s="17">
        <v>2.82</v>
      </c>
      <c r="G446" s="17">
        <v>126.1843871</v>
      </c>
      <c r="H446" s="17">
        <v>7.8959999999999999</v>
      </c>
    </row>
    <row r="447" spans="1:8">
      <c r="A447" s="6">
        <v>4</v>
      </c>
      <c r="B447" s="14" t="s">
        <v>33</v>
      </c>
      <c r="C447" s="20">
        <v>1857533.7</v>
      </c>
      <c r="D447" s="7">
        <v>0</v>
      </c>
      <c r="E447" s="17">
        <v>67.73</v>
      </c>
      <c r="F447" s="17">
        <v>2.7559999999999998</v>
      </c>
      <c r="G447" s="17">
        <v>126.16022580000001</v>
      </c>
      <c r="H447" s="17">
        <v>7.8959999999999999</v>
      </c>
    </row>
    <row r="448" spans="1:8">
      <c r="A448" s="6">
        <v>4</v>
      </c>
      <c r="B448" s="14" t="s">
        <v>35</v>
      </c>
      <c r="C448" s="20">
        <v>1903290.58</v>
      </c>
      <c r="D448" s="7">
        <v>0</v>
      </c>
      <c r="E448" s="17">
        <v>70.83</v>
      </c>
      <c r="F448" s="17">
        <v>2.7010000000000001</v>
      </c>
      <c r="G448" s="17">
        <v>126.1360645</v>
      </c>
      <c r="H448" s="17">
        <v>7.8959999999999999</v>
      </c>
    </row>
    <row r="449" spans="1:8">
      <c r="A449" s="6">
        <v>4</v>
      </c>
      <c r="B449" s="14" t="s">
        <v>36</v>
      </c>
      <c r="C449" s="20">
        <v>1870619.23</v>
      </c>
      <c r="D449" s="7">
        <v>0</v>
      </c>
      <c r="E449" s="17">
        <v>78.45</v>
      </c>
      <c r="F449" s="17">
        <v>2.6680000000000001</v>
      </c>
      <c r="G449" s="17">
        <v>126.1119032</v>
      </c>
      <c r="H449" s="17">
        <v>7.8959999999999999</v>
      </c>
    </row>
    <row r="450" spans="1:8">
      <c r="A450" s="6">
        <v>4</v>
      </c>
      <c r="B450" s="14" t="s">
        <v>37</v>
      </c>
      <c r="C450" s="20">
        <v>1929736.35</v>
      </c>
      <c r="D450" s="7">
        <v>0</v>
      </c>
      <c r="E450" s="17">
        <v>81.53</v>
      </c>
      <c r="F450" s="17">
        <v>2.6349999999999998</v>
      </c>
      <c r="G450" s="17">
        <v>126.114</v>
      </c>
      <c r="H450" s="17">
        <v>7.8959999999999999</v>
      </c>
    </row>
    <row r="451" spans="1:8">
      <c r="A451" s="6">
        <v>4</v>
      </c>
      <c r="B451" s="14" t="s">
        <v>39</v>
      </c>
      <c r="C451" s="20">
        <v>1846651.95</v>
      </c>
      <c r="D451" s="7">
        <v>0</v>
      </c>
      <c r="E451" s="17">
        <v>81.099999999999994</v>
      </c>
      <c r="F451" s="17">
        <v>2.6539999999999999</v>
      </c>
      <c r="G451" s="17">
        <v>126.1266</v>
      </c>
      <c r="H451" s="17">
        <v>7.8959999999999999</v>
      </c>
    </row>
    <row r="452" spans="1:8">
      <c r="A452" s="6">
        <v>4</v>
      </c>
      <c r="B452" s="14" t="s">
        <v>41</v>
      </c>
      <c r="C452" s="20">
        <v>1881337.21</v>
      </c>
      <c r="D452" s="7">
        <v>0</v>
      </c>
      <c r="E452" s="17">
        <v>73.66</v>
      </c>
      <c r="F452" s="17">
        <v>2.6680000000000001</v>
      </c>
      <c r="G452" s="17">
        <v>126.1392</v>
      </c>
      <c r="H452" s="17">
        <v>7.3719999999999999</v>
      </c>
    </row>
    <row r="453" spans="1:8">
      <c r="A453" s="6">
        <v>4</v>
      </c>
      <c r="B453" s="14" t="s">
        <v>42</v>
      </c>
      <c r="C453" s="20">
        <v>1812208.22</v>
      </c>
      <c r="D453" s="7">
        <v>0</v>
      </c>
      <c r="E453" s="17">
        <v>80.349999999999994</v>
      </c>
      <c r="F453" s="17">
        <v>2.637</v>
      </c>
      <c r="G453" s="17">
        <v>126.15179999999999</v>
      </c>
      <c r="H453" s="17">
        <v>7.3719999999999999</v>
      </c>
    </row>
    <row r="454" spans="1:8">
      <c r="A454" s="6">
        <v>4</v>
      </c>
      <c r="B454" s="14" t="s">
        <v>43</v>
      </c>
      <c r="C454" s="20">
        <v>1898427.66</v>
      </c>
      <c r="D454" s="7">
        <v>0</v>
      </c>
      <c r="E454" s="17">
        <v>78.53</v>
      </c>
      <c r="F454" s="17">
        <v>2.621</v>
      </c>
      <c r="G454" s="17">
        <v>126.1498065</v>
      </c>
      <c r="H454" s="17">
        <v>7.3719999999999999</v>
      </c>
    </row>
    <row r="455" spans="1:8">
      <c r="A455" s="6">
        <v>4</v>
      </c>
      <c r="B455" s="14" t="s">
        <v>45</v>
      </c>
      <c r="C455" s="20">
        <v>1848426.78</v>
      </c>
      <c r="D455" s="7">
        <v>0</v>
      </c>
      <c r="E455" s="17">
        <v>79.78</v>
      </c>
      <c r="F455" s="17">
        <v>2.6120000000000001</v>
      </c>
      <c r="G455" s="17">
        <v>126.1283548</v>
      </c>
      <c r="H455" s="17">
        <v>7.3719999999999999</v>
      </c>
    </row>
    <row r="456" spans="1:8">
      <c r="A456" s="6">
        <v>4</v>
      </c>
      <c r="B456" s="14" t="s">
        <v>47</v>
      </c>
      <c r="C456" s="20">
        <v>1796637.61</v>
      </c>
      <c r="D456" s="7">
        <v>0</v>
      </c>
      <c r="E456" s="17">
        <v>80.7</v>
      </c>
      <c r="F456" s="17">
        <v>2.65</v>
      </c>
      <c r="G456" s="17">
        <v>126.1069032</v>
      </c>
      <c r="H456" s="17">
        <v>7.3719999999999999</v>
      </c>
    </row>
    <row r="457" spans="1:8">
      <c r="A457" s="6">
        <v>4</v>
      </c>
      <c r="B457" s="14" t="s">
        <v>49</v>
      </c>
      <c r="C457" s="20">
        <v>1907638.58</v>
      </c>
      <c r="D457" s="7">
        <v>0</v>
      </c>
      <c r="E457" s="17">
        <v>76.53</v>
      </c>
      <c r="F457" s="17">
        <v>2.64</v>
      </c>
      <c r="G457" s="17">
        <v>126.0854516</v>
      </c>
      <c r="H457" s="17">
        <v>7.3719999999999999</v>
      </c>
    </row>
    <row r="458" spans="1:8">
      <c r="A458" s="6">
        <v>4</v>
      </c>
      <c r="B458" s="14" t="s">
        <v>50</v>
      </c>
      <c r="C458" s="20">
        <v>2007050.75</v>
      </c>
      <c r="D458" s="7">
        <v>0</v>
      </c>
      <c r="E458" s="17">
        <v>78.08</v>
      </c>
      <c r="F458" s="17">
        <v>2.698</v>
      </c>
      <c r="G458" s="17">
        <v>126.06399999999999</v>
      </c>
      <c r="H458" s="17">
        <v>7.3719999999999999</v>
      </c>
    </row>
    <row r="459" spans="1:8">
      <c r="A459" s="6">
        <v>4</v>
      </c>
      <c r="B459" s="14" t="s">
        <v>52</v>
      </c>
      <c r="C459" s="20">
        <v>1997181.09</v>
      </c>
      <c r="D459" s="7">
        <v>0</v>
      </c>
      <c r="E459" s="17">
        <v>78.83</v>
      </c>
      <c r="F459" s="17">
        <v>2.6709999999999998</v>
      </c>
      <c r="G459" s="17">
        <v>126.0766452</v>
      </c>
      <c r="H459" s="17">
        <v>7.3719999999999999</v>
      </c>
    </row>
    <row r="460" spans="1:8">
      <c r="A460" s="6">
        <v>4</v>
      </c>
      <c r="B460" s="14" t="s">
        <v>54</v>
      </c>
      <c r="C460" s="20">
        <v>1848403.92</v>
      </c>
      <c r="D460" s="7">
        <v>0</v>
      </c>
      <c r="E460" s="17">
        <v>74.44</v>
      </c>
      <c r="F460" s="17">
        <v>2.621</v>
      </c>
      <c r="G460" s="17">
        <v>126.0892903</v>
      </c>
      <c r="H460" s="17">
        <v>7.3719999999999999</v>
      </c>
    </row>
    <row r="461" spans="1:8">
      <c r="A461" s="6">
        <v>4</v>
      </c>
      <c r="B461" s="14" t="s">
        <v>56</v>
      </c>
      <c r="C461" s="20">
        <v>1935857.58</v>
      </c>
      <c r="D461" s="7">
        <v>0</v>
      </c>
      <c r="E461" s="17">
        <v>76.8</v>
      </c>
      <c r="F461" s="17">
        <v>2.5840000000000001</v>
      </c>
      <c r="G461" s="17">
        <v>126.1019355</v>
      </c>
      <c r="H461" s="17">
        <v>7.3719999999999999</v>
      </c>
    </row>
    <row r="462" spans="1:8">
      <c r="A462" s="6">
        <v>4</v>
      </c>
      <c r="B462" s="14" t="s">
        <v>57</v>
      </c>
      <c r="C462" s="20">
        <v>1865820.81</v>
      </c>
      <c r="D462" s="7">
        <v>1</v>
      </c>
      <c r="E462" s="17">
        <v>73.540000000000006</v>
      </c>
      <c r="F462" s="17">
        <v>2.5739999999999998</v>
      </c>
      <c r="G462" s="17">
        <v>126.1145806</v>
      </c>
      <c r="H462" s="17">
        <v>7.3719999999999999</v>
      </c>
    </row>
    <row r="463" spans="1:8">
      <c r="A463" s="6">
        <v>4</v>
      </c>
      <c r="B463" s="14" t="s">
        <v>58</v>
      </c>
      <c r="C463" s="20">
        <v>1899959.61</v>
      </c>
      <c r="D463" s="7">
        <v>0</v>
      </c>
      <c r="E463" s="17">
        <v>64.91</v>
      </c>
      <c r="F463" s="17">
        <v>2.5939999999999999</v>
      </c>
      <c r="G463" s="17">
        <v>126.1454667</v>
      </c>
      <c r="H463" s="17">
        <v>7.3719999999999999</v>
      </c>
    </row>
    <row r="464" spans="1:8">
      <c r="A464" s="6">
        <v>4</v>
      </c>
      <c r="B464" s="14" t="s">
        <v>60</v>
      </c>
      <c r="C464" s="20">
        <v>1810684.68</v>
      </c>
      <c r="D464" s="7">
        <v>0</v>
      </c>
      <c r="E464" s="17">
        <v>60.96</v>
      </c>
      <c r="F464" s="17">
        <v>2.6419999999999999</v>
      </c>
      <c r="G464" s="17">
        <v>126.1900333</v>
      </c>
      <c r="H464" s="17">
        <v>7.3719999999999999</v>
      </c>
    </row>
    <row r="465" spans="1:8">
      <c r="A465" s="6">
        <v>4</v>
      </c>
      <c r="B465" s="14" t="s">
        <v>62</v>
      </c>
      <c r="C465" s="20">
        <v>1842821.02</v>
      </c>
      <c r="D465" s="7">
        <v>0</v>
      </c>
      <c r="E465" s="17">
        <v>63.96</v>
      </c>
      <c r="F465" s="17">
        <v>2.6190000000000002</v>
      </c>
      <c r="G465" s="17">
        <v>126.2346</v>
      </c>
      <c r="H465" s="17">
        <v>7.1269999999999998</v>
      </c>
    </row>
    <row r="466" spans="1:8">
      <c r="A466" s="6">
        <v>4</v>
      </c>
      <c r="B466" s="14" t="s">
        <v>63</v>
      </c>
      <c r="C466" s="20">
        <v>1951494.85</v>
      </c>
      <c r="D466" s="7">
        <v>0</v>
      </c>
      <c r="E466" s="17">
        <v>67.73</v>
      </c>
      <c r="F466" s="17">
        <v>2.645</v>
      </c>
      <c r="G466" s="17">
        <v>126.2791667</v>
      </c>
      <c r="H466" s="17">
        <v>7.1269999999999998</v>
      </c>
    </row>
    <row r="467" spans="1:8">
      <c r="A467" s="6">
        <v>4</v>
      </c>
      <c r="B467" s="14" t="s">
        <v>64</v>
      </c>
      <c r="C467" s="20">
        <v>1867345.09</v>
      </c>
      <c r="D467" s="7">
        <v>0</v>
      </c>
      <c r="E467" s="17">
        <v>62.03</v>
      </c>
      <c r="F467" s="17">
        <v>2.7320000000000002</v>
      </c>
      <c r="G467" s="17">
        <v>126.32667739999999</v>
      </c>
      <c r="H467" s="17">
        <v>7.1269999999999998</v>
      </c>
    </row>
    <row r="468" spans="1:8">
      <c r="A468" s="6">
        <v>4</v>
      </c>
      <c r="B468" s="14" t="s">
        <v>66</v>
      </c>
      <c r="C468" s="20">
        <v>1927610.06</v>
      </c>
      <c r="D468" s="7">
        <v>0</v>
      </c>
      <c r="E468" s="17">
        <v>64.17</v>
      </c>
      <c r="F468" s="17">
        <v>2.7360000000000002</v>
      </c>
      <c r="G468" s="17">
        <v>126.3815484</v>
      </c>
      <c r="H468" s="17">
        <v>7.1269999999999998</v>
      </c>
    </row>
    <row r="469" spans="1:8">
      <c r="A469" s="6">
        <v>4</v>
      </c>
      <c r="B469" s="14" t="s">
        <v>68</v>
      </c>
      <c r="C469" s="20">
        <v>1933333</v>
      </c>
      <c r="D469" s="7">
        <v>0</v>
      </c>
      <c r="E469" s="17">
        <v>56.94</v>
      </c>
      <c r="F469" s="17">
        <v>2.718</v>
      </c>
      <c r="G469" s="17">
        <v>126.43641940000001</v>
      </c>
      <c r="H469" s="17">
        <v>7.1269999999999998</v>
      </c>
    </row>
    <row r="470" spans="1:8">
      <c r="A470" s="6">
        <v>4</v>
      </c>
      <c r="B470" s="14" t="s">
        <v>70</v>
      </c>
      <c r="C470" s="20">
        <v>2013115.79</v>
      </c>
      <c r="D470" s="7">
        <v>0</v>
      </c>
      <c r="E470" s="17">
        <v>51.6</v>
      </c>
      <c r="F470" s="17">
        <v>2.6989999999999998</v>
      </c>
      <c r="G470" s="17">
        <v>126.4912903</v>
      </c>
      <c r="H470" s="17">
        <v>7.1269999999999998</v>
      </c>
    </row>
    <row r="471" spans="1:8">
      <c r="A471" s="6">
        <v>4</v>
      </c>
      <c r="B471" s="14" t="s">
        <v>71</v>
      </c>
      <c r="C471" s="20">
        <v>1999794.26</v>
      </c>
      <c r="D471" s="7">
        <v>0</v>
      </c>
      <c r="E471" s="17">
        <v>52.65</v>
      </c>
      <c r="F471" s="17">
        <v>2.7410000000000001</v>
      </c>
      <c r="G471" s="17">
        <v>126.54616129999999</v>
      </c>
      <c r="H471" s="17">
        <v>7.1269999999999998</v>
      </c>
    </row>
    <row r="472" spans="1:8">
      <c r="A472" s="6">
        <v>4</v>
      </c>
      <c r="B472" s="14" t="s">
        <v>72</v>
      </c>
      <c r="C472" s="20">
        <v>2097809.4</v>
      </c>
      <c r="D472" s="7">
        <v>0</v>
      </c>
      <c r="E472" s="17">
        <v>48.05</v>
      </c>
      <c r="F472" s="17">
        <v>2.78</v>
      </c>
      <c r="G472" s="17">
        <v>126.60720000000001</v>
      </c>
      <c r="H472" s="17">
        <v>7.1269999999999998</v>
      </c>
    </row>
    <row r="473" spans="1:8">
      <c r="A473" s="6">
        <v>4</v>
      </c>
      <c r="B473" s="14" t="s">
        <v>74</v>
      </c>
      <c r="C473" s="20">
        <v>2789469.45</v>
      </c>
      <c r="D473" s="7">
        <v>1</v>
      </c>
      <c r="E473" s="17">
        <v>48.08</v>
      </c>
      <c r="F473" s="17">
        <v>2.7519999999999998</v>
      </c>
      <c r="G473" s="17">
        <v>126.66926669999999</v>
      </c>
      <c r="H473" s="17">
        <v>7.1269999999999998</v>
      </c>
    </row>
    <row r="474" spans="1:8">
      <c r="A474" s="6">
        <v>4</v>
      </c>
      <c r="B474" s="14" t="s">
        <v>76</v>
      </c>
      <c r="C474" s="20">
        <v>2102530.17</v>
      </c>
      <c r="D474" s="7">
        <v>0</v>
      </c>
      <c r="E474" s="17">
        <v>46.4</v>
      </c>
      <c r="F474" s="17">
        <v>2.7269999999999999</v>
      </c>
      <c r="G474" s="17">
        <v>126.7313333</v>
      </c>
      <c r="H474" s="17">
        <v>7.1269999999999998</v>
      </c>
    </row>
    <row r="475" spans="1:8">
      <c r="A475" s="6">
        <v>4</v>
      </c>
      <c r="B475" s="14" t="s">
        <v>77</v>
      </c>
      <c r="C475" s="20">
        <v>2302504.86</v>
      </c>
      <c r="D475" s="7">
        <v>0</v>
      </c>
      <c r="E475" s="17">
        <v>42.4</v>
      </c>
      <c r="F475" s="17">
        <v>2.86</v>
      </c>
      <c r="G475" s="17">
        <v>126.79340000000001</v>
      </c>
      <c r="H475" s="17">
        <v>7.1269999999999998</v>
      </c>
    </row>
    <row r="476" spans="1:8">
      <c r="A476" s="6">
        <v>4</v>
      </c>
      <c r="B476" s="14" t="s">
        <v>78</v>
      </c>
      <c r="C476" s="20">
        <v>2740057.14</v>
      </c>
      <c r="D476" s="7">
        <v>0</v>
      </c>
      <c r="E476" s="17">
        <v>46.57</v>
      </c>
      <c r="F476" s="17">
        <v>2.8839999999999999</v>
      </c>
      <c r="G476" s="17">
        <v>126.8794839</v>
      </c>
      <c r="H476" s="17">
        <v>7.1269999999999998</v>
      </c>
    </row>
    <row r="477" spans="1:8">
      <c r="A477" s="6">
        <v>4</v>
      </c>
      <c r="B477" s="14" t="s">
        <v>80</v>
      </c>
      <c r="C477" s="20">
        <v>3526713.39</v>
      </c>
      <c r="D477" s="7">
        <v>0</v>
      </c>
      <c r="E477" s="17">
        <v>43.21</v>
      </c>
      <c r="F477" s="17">
        <v>2.887</v>
      </c>
      <c r="G477" s="17">
        <v>126.9835806</v>
      </c>
      <c r="H477" s="17">
        <v>7.1269999999999998</v>
      </c>
    </row>
    <row r="478" spans="1:8">
      <c r="A478" s="6">
        <v>4</v>
      </c>
      <c r="B478" s="14" t="s">
        <v>82</v>
      </c>
      <c r="C478" s="20">
        <v>1794868.74</v>
      </c>
      <c r="D478" s="7">
        <v>1</v>
      </c>
      <c r="E478" s="17">
        <v>38.090000000000003</v>
      </c>
      <c r="F478" s="17">
        <v>2.9550000000000001</v>
      </c>
      <c r="G478" s="17">
        <v>127.0876774</v>
      </c>
      <c r="H478" s="17">
        <v>7.1269999999999998</v>
      </c>
    </row>
    <row r="479" spans="1:8">
      <c r="A479" s="6">
        <v>4</v>
      </c>
      <c r="B479" s="14" t="s">
        <v>84</v>
      </c>
      <c r="C479" s="20">
        <v>1862476.27</v>
      </c>
      <c r="D479" s="7">
        <v>0</v>
      </c>
      <c r="E479" s="17">
        <v>39.340000000000003</v>
      </c>
      <c r="F479" s="17">
        <v>2.98</v>
      </c>
      <c r="G479" s="17">
        <v>127.1917742</v>
      </c>
      <c r="H479" s="17">
        <v>6.51</v>
      </c>
    </row>
    <row r="480" spans="1:8">
      <c r="A480" s="6">
        <v>4</v>
      </c>
      <c r="B480" s="14" t="s">
        <v>85</v>
      </c>
      <c r="C480" s="20">
        <v>1865502.46</v>
      </c>
      <c r="D480" s="7">
        <v>0</v>
      </c>
      <c r="E480" s="17">
        <v>31.6</v>
      </c>
      <c r="F480" s="17">
        <v>2.992</v>
      </c>
      <c r="G480" s="17">
        <v>127.30093549999999</v>
      </c>
      <c r="H480" s="17">
        <v>6.51</v>
      </c>
    </row>
    <row r="481" spans="1:8">
      <c r="A481" s="6">
        <v>4</v>
      </c>
      <c r="B481" s="14" t="s">
        <v>87</v>
      </c>
      <c r="C481" s="20">
        <v>1886393.94</v>
      </c>
      <c r="D481" s="7">
        <v>0</v>
      </c>
      <c r="E481" s="17">
        <v>38.340000000000003</v>
      </c>
      <c r="F481" s="17">
        <v>3.0169999999999999</v>
      </c>
      <c r="G481" s="17">
        <v>127.4404839</v>
      </c>
      <c r="H481" s="17">
        <v>6.51</v>
      </c>
    </row>
    <row r="482" spans="1:8">
      <c r="A482" s="6">
        <v>4</v>
      </c>
      <c r="B482" s="14" t="s">
        <v>89</v>
      </c>
      <c r="C482" s="20">
        <v>1814240.85</v>
      </c>
      <c r="D482" s="7">
        <v>0</v>
      </c>
      <c r="E482" s="17">
        <v>40.6</v>
      </c>
      <c r="F482" s="17">
        <v>3.0219999999999998</v>
      </c>
      <c r="G482" s="17">
        <v>127.5800323</v>
      </c>
      <c r="H482" s="17">
        <v>6.51</v>
      </c>
    </row>
    <row r="483" spans="1:8">
      <c r="A483" s="6">
        <v>4</v>
      </c>
      <c r="B483" s="14" t="s">
        <v>91</v>
      </c>
      <c r="C483" s="20">
        <v>2119086.04</v>
      </c>
      <c r="D483" s="7">
        <v>0</v>
      </c>
      <c r="E483" s="17">
        <v>34.61</v>
      </c>
      <c r="F483" s="17">
        <v>2.996</v>
      </c>
      <c r="G483" s="17">
        <v>127.7195806</v>
      </c>
      <c r="H483" s="17">
        <v>6.51</v>
      </c>
    </row>
    <row r="484" spans="1:8">
      <c r="A484" s="6">
        <v>4</v>
      </c>
      <c r="B484" s="14" t="s">
        <v>92</v>
      </c>
      <c r="C484" s="20">
        <v>2187847.29</v>
      </c>
      <c r="D484" s="7">
        <v>1</v>
      </c>
      <c r="E484" s="17">
        <v>33.29</v>
      </c>
      <c r="F484" s="17">
        <v>3.0329999999999999</v>
      </c>
      <c r="G484" s="17">
        <v>127.859129</v>
      </c>
      <c r="H484" s="17">
        <v>6.51</v>
      </c>
    </row>
    <row r="485" spans="1:8">
      <c r="A485" s="6">
        <v>4</v>
      </c>
      <c r="B485" s="14" t="s">
        <v>93</v>
      </c>
      <c r="C485" s="20">
        <v>2316495.56</v>
      </c>
      <c r="D485" s="7">
        <v>0</v>
      </c>
      <c r="E485" s="17">
        <v>48.17</v>
      </c>
      <c r="F485" s="17">
        <v>3.0579999999999998</v>
      </c>
      <c r="G485" s="17">
        <v>127.99525</v>
      </c>
      <c r="H485" s="17">
        <v>6.51</v>
      </c>
    </row>
    <row r="486" spans="1:8">
      <c r="A486" s="6">
        <v>4</v>
      </c>
      <c r="B486" s="14" t="s">
        <v>95</v>
      </c>
      <c r="C486" s="20">
        <v>2078094.69</v>
      </c>
      <c r="D486" s="7">
        <v>0</v>
      </c>
      <c r="E486" s="17">
        <v>49</v>
      </c>
      <c r="F486" s="17">
        <v>3.0870000000000002</v>
      </c>
      <c r="G486" s="17">
        <v>128.13</v>
      </c>
      <c r="H486" s="17">
        <v>6.51</v>
      </c>
    </row>
    <row r="487" spans="1:8">
      <c r="A487" s="6">
        <v>4</v>
      </c>
      <c r="B487" s="14" t="s">
        <v>97</v>
      </c>
      <c r="C487" s="20">
        <v>2103455.75</v>
      </c>
      <c r="D487" s="7">
        <v>0</v>
      </c>
      <c r="E487" s="17">
        <v>46.56</v>
      </c>
      <c r="F487" s="17">
        <v>3.3050000000000002</v>
      </c>
      <c r="G487" s="17">
        <v>128.26474999999999</v>
      </c>
      <c r="H487" s="17">
        <v>6.51</v>
      </c>
    </row>
    <row r="488" spans="1:8">
      <c r="A488" s="6">
        <v>4</v>
      </c>
      <c r="B488" s="14" t="s">
        <v>98</v>
      </c>
      <c r="C488" s="20">
        <v>2039818.41</v>
      </c>
      <c r="D488" s="7">
        <v>0</v>
      </c>
      <c r="E488" s="17">
        <v>50.93</v>
      </c>
      <c r="F488" s="17">
        <v>3.4609999999999999</v>
      </c>
      <c r="G488" s="17">
        <v>128.39949999999999</v>
      </c>
      <c r="H488" s="17">
        <v>6.51</v>
      </c>
    </row>
    <row r="489" spans="1:8">
      <c r="A489" s="6">
        <v>4</v>
      </c>
      <c r="B489" s="14" t="s">
        <v>99</v>
      </c>
      <c r="C489" s="20">
        <v>2116475.38</v>
      </c>
      <c r="D489" s="7">
        <v>0</v>
      </c>
      <c r="E489" s="17">
        <v>51.86</v>
      </c>
      <c r="F489" s="17">
        <v>3.4950000000000001</v>
      </c>
      <c r="G489" s="17">
        <v>128.5121935</v>
      </c>
      <c r="H489" s="17">
        <v>6.51</v>
      </c>
    </row>
    <row r="490" spans="1:8">
      <c r="A490" s="6">
        <v>4</v>
      </c>
      <c r="B490" s="14" t="s">
        <v>101</v>
      </c>
      <c r="C490" s="20">
        <v>1944164.32</v>
      </c>
      <c r="D490" s="7">
        <v>0</v>
      </c>
      <c r="E490" s="17">
        <v>59.1</v>
      </c>
      <c r="F490" s="17">
        <v>3.48</v>
      </c>
      <c r="G490" s="17">
        <v>128.61606449999999</v>
      </c>
      <c r="H490" s="17">
        <v>6.51</v>
      </c>
    </row>
    <row r="491" spans="1:8">
      <c r="A491" s="6">
        <v>4</v>
      </c>
      <c r="B491" s="14" t="s">
        <v>103</v>
      </c>
      <c r="C491" s="20">
        <v>1900246.47</v>
      </c>
      <c r="D491" s="7">
        <v>0</v>
      </c>
      <c r="E491" s="17">
        <v>56.99</v>
      </c>
      <c r="F491" s="17">
        <v>3.5209999999999999</v>
      </c>
      <c r="G491" s="17">
        <v>128.71993549999999</v>
      </c>
      <c r="H491" s="17">
        <v>5.9459999999999997</v>
      </c>
    </row>
    <row r="492" spans="1:8">
      <c r="A492" s="6">
        <v>4</v>
      </c>
      <c r="B492" s="14" t="s">
        <v>104</v>
      </c>
      <c r="C492" s="20">
        <v>2074953.46</v>
      </c>
      <c r="D492" s="7">
        <v>0</v>
      </c>
      <c r="E492" s="17">
        <v>62.61</v>
      </c>
      <c r="F492" s="17">
        <v>3.605</v>
      </c>
      <c r="G492" s="17">
        <v>128.82380649999999</v>
      </c>
      <c r="H492" s="17">
        <v>5.9459999999999997</v>
      </c>
    </row>
    <row r="493" spans="1:8">
      <c r="A493" s="6">
        <v>4</v>
      </c>
      <c r="B493" s="14" t="s">
        <v>105</v>
      </c>
      <c r="C493" s="20">
        <v>1960587.76</v>
      </c>
      <c r="D493" s="7">
        <v>0</v>
      </c>
      <c r="E493" s="17">
        <v>62.34</v>
      </c>
      <c r="F493" s="17">
        <v>3.7240000000000002</v>
      </c>
      <c r="G493" s="17">
        <v>128.9107333</v>
      </c>
      <c r="H493" s="17">
        <v>5.9459999999999997</v>
      </c>
    </row>
    <row r="494" spans="1:8">
      <c r="A494" s="6">
        <v>4</v>
      </c>
      <c r="B494" s="14" t="s">
        <v>107</v>
      </c>
      <c r="C494" s="20">
        <v>2220600.7599999998</v>
      </c>
      <c r="D494" s="7">
        <v>0</v>
      </c>
      <c r="E494" s="17">
        <v>68.8</v>
      </c>
      <c r="F494" s="17">
        <v>3.7810000000000001</v>
      </c>
      <c r="G494" s="17">
        <v>128.95529999999999</v>
      </c>
      <c r="H494" s="17">
        <v>5.9459999999999997</v>
      </c>
    </row>
    <row r="495" spans="1:8">
      <c r="A495" s="6">
        <v>4</v>
      </c>
      <c r="B495" s="14" t="s">
        <v>109</v>
      </c>
      <c r="C495" s="20">
        <v>1878167.44</v>
      </c>
      <c r="D495" s="7">
        <v>0</v>
      </c>
      <c r="E495" s="17">
        <v>64.22</v>
      </c>
      <c r="F495" s="17">
        <v>3.7810000000000001</v>
      </c>
      <c r="G495" s="17">
        <v>128.99986670000001</v>
      </c>
      <c r="H495" s="17">
        <v>5.9459999999999997</v>
      </c>
    </row>
    <row r="496" spans="1:8">
      <c r="A496" s="6">
        <v>4</v>
      </c>
      <c r="B496" s="14" t="s">
        <v>111</v>
      </c>
      <c r="C496" s="20">
        <v>2063682.76</v>
      </c>
      <c r="D496" s="7">
        <v>0</v>
      </c>
      <c r="E496" s="17">
        <v>63.41</v>
      </c>
      <c r="F496" s="17">
        <v>3.8660000000000001</v>
      </c>
      <c r="G496" s="17">
        <v>129.04443330000001</v>
      </c>
      <c r="H496" s="17">
        <v>5.9459999999999997</v>
      </c>
    </row>
    <row r="497" spans="1:8">
      <c r="A497" s="6">
        <v>4</v>
      </c>
      <c r="B497" s="14" t="s">
        <v>112</v>
      </c>
      <c r="C497" s="20">
        <v>2002362.37</v>
      </c>
      <c r="D497" s="7">
        <v>0</v>
      </c>
      <c r="E497" s="17">
        <v>70.650000000000006</v>
      </c>
      <c r="F497" s="17">
        <v>3.8719999999999999</v>
      </c>
      <c r="G497" s="17">
        <v>129.089</v>
      </c>
      <c r="H497" s="17">
        <v>5.9459999999999997</v>
      </c>
    </row>
    <row r="498" spans="1:8">
      <c r="A498" s="6">
        <v>4</v>
      </c>
      <c r="B498" s="14" t="s">
        <v>114</v>
      </c>
      <c r="C498" s="20">
        <v>2015563.48</v>
      </c>
      <c r="D498" s="7">
        <v>0</v>
      </c>
      <c r="E498" s="17">
        <v>70.489999999999995</v>
      </c>
      <c r="F498" s="17">
        <v>3.8809999999999998</v>
      </c>
      <c r="G498" s="17">
        <v>129.07567739999999</v>
      </c>
      <c r="H498" s="17">
        <v>5.9459999999999997</v>
      </c>
    </row>
    <row r="499" spans="1:8">
      <c r="A499" s="6">
        <v>4</v>
      </c>
      <c r="B499" s="14" t="s">
        <v>116</v>
      </c>
      <c r="C499" s="20">
        <v>1986597.95</v>
      </c>
      <c r="D499" s="7">
        <v>0</v>
      </c>
      <c r="E499" s="17">
        <v>73.650000000000006</v>
      </c>
      <c r="F499" s="17">
        <v>3.7709999999999999</v>
      </c>
      <c r="G499" s="17">
        <v>129.06235480000001</v>
      </c>
      <c r="H499" s="17">
        <v>5.9459999999999997</v>
      </c>
    </row>
    <row r="500" spans="1:8">
      <c r="A500" s="6">
        <v>4</v>
      </c>
      <c r="B500" s="14" t="s">
        <v>118</v>
      </c>
      <c r="C500" s="20">
        <v>2065377.15</v>
      </c>
      <c r="D500" s="7">
        <v>0</v>
      </c>
      <c r="E500" s="17">
        <v>78.260000000000005</v>
      </c>
      <c r="F500" s="17">
        <v>3.6829999999999998</v>
      </c>
      <c r="G500" s="17">
        <v>129.04903229999999</v>
      </c>
      <c r="H500" s="17">
        <v>5.9459999999999997</v>
      </c>
    </row>
    <row r="501" spans="1:8">
      <c r="A501" s="6">
        <v>4</v>
      </c>
      <c r="B501" s="14" t="s">
        <v>119</v>
      </c>
      <c r="C501" s="20">
        <v>2073951.38</v>
      </c>
      <c r="D501" s="7">
        <v>0</v>
      </c>
      <c r="E501" s="17">
        <v>80.05</v>
      </c>
      <c r="F501" s="17">
        <v>3.64</v>
      </c>
      <c r="G501" s="17">
        <v>129.03570970000001</v>
      </c>
      <c r="H501" s="17">
        <v>5.9459999999999997</v>
      </c>
    </row>
    <row r="502" spans="1:8">
      <c r="A502" s="6">
        <v>4</v>
      </c>
      <c r="B502" s="14" t="s">
        <v>120</v>
      </c>
      <c r="C502" s="20">
        <v>2141210.62</v>
      </c>
      <c r="D502" s="7">
        <v>0</v>
      </c>
      <c r="E502" s="17">
        <v>83.51</v>
      </c>
      <c r="F502" s="17">
        <v>3.6179999999999999</v>
      </c>
      <c r="G502" s="17">
        <v>129.04320000000001</v>
      </c>
      <c r="H502" s="17">
        <v>5.9459999999999997</v>
      </c>
    </row>
    <row r="503" spans="1:8">
      <c r="A503" s="6">
        <v>4</v>
      </c>
      <c r="B503" s="14" t="s">
        <v>122</v>
      </c>
      <c r="C503" s="20">
        <v>2008344.92</v>
      </c>
      <c r="D503" s="7">
        <v>0</v>
      </c>
      <c r="E503" s="17">
        <v>81.849999999999994</v>
      </c>
      <c r="F503" s="17">
        <v>3.57</v>
      </c>
      <c r="G503" s="17">
        <v>129.06630000000001</v>
      </c>
      <c r="H503" s="17">
        <v>5.9459999999999997</v>
      </c>
    </row>
    <row r="504" spans="1:8">
      <c r="A504" s="6">
        <v>4</v>
      </c>
      <c r="B504" s="14" t="s">
        <v>124</v>
      </c>
      <c r="C504" s="20">
        <v>2051533.53</v>
      </c>
      <c r="D504" s="7">
        <v>0</v>
      </c>
      <c r="E504" s="17">
        <v>84.54</v>
      </c>
      <c r="F504" s="17">
        <v>3.504</v>
      </c>
      <c r="G504" s="17">
        <v>129.08940000000001</v>
      </c>
      <c r="H504" s="17">
        <v>5.6440000000000001</v>
      </c>
    </row>
    <row r="505" spans="1:8">
      <c r="A505" s="6">
        <v>4</v>
      </c>
      <c r="B505" s="14" t="s">
        <v>125</v>
      </c>
      <c r="C505" s="20">
        <v>2066541.86</v>
      </c>
      <c r="D505" s="7">
        <v>0</v>
      </c>
      <c r="E505" s="17">
        <v>84.59</v>
      </c>
      <c r="F505" s="17">
        <v>3.4689999999999999</v>
      </c>
      <c r="G505" s="17">
        <v>129.11250000000001</v>
      </c>
      <c r="H505" s="17">
        <v>5.6440000000000001</v>
      </c>
    </row>
    <row r="506" spans="1:8">
      <c r="A506" s="6">
        <v>4</v>
      </c>
      <c r="B506" s="14" t="s">
        <v>126</v>
      </c>
      <c r="C506" s="20">
        <v>2049046.95</v>
      </c>
      <c r="D506" s="7">
        <v>0</v>
      </c>
      <c r="E506" s="17">
        <v>83.27</v>
      </c>
      <c r="F506" s="17">
        <v>3.5630000000000002</v>
      </c>
      <c r="G506" s="17">
        <v>129.13383870000001</v>
      </c>
      <c r="H506" s="17">
        <v>5.6440000000000001</v>
      </c>
    </row>
    <row r="507" spans="1:8">
      <c r="A507" s="6">
        <v>4</v>
      </c>
      <c r="B507" s="14" t="s">
        <v>128</v>
      </c>
      <c r="C507" s="20">
        <v>2036231.39</v>
      </c>
      <c r="D507" s="7">
        <v>0</v>
      </c>
      <c r="E507" s="17">
        <v>82.84</v>
      </c>
      <c r="F507" s="17">
        <v>3.6269999999999998</v>
      </c>
      <c r="G507" s="17">
        <v>129.1507742</v>
      </c>
      <c r="H507" s="17">
        <v>5.6440000000000001</v>
      </c>
    </row>
    <row r="508" spans="1:8">
      <c r="A508" s="6">
        <v>4</v>
      </c>
      <c r="B508" s="14" t="s">
        <v>130</v>
      </c>
      <c r="C508" s="20">
        <v>1989674.07</v>
      </c>
      <c r="D508" s="7">
        <v>0</v>
      </c>
      <c r="E508" s="17">
        <v>84.36</v>
      </c>
      <c r="F508" s="17">
        <v>3.6589999999999998</v>
      </c>
      <c r="G508" s="17">
        <v>129.16770969999999</v>
      </c>
      <c r="H508" s="17">
        <v>5.6440000000000001</v>
      </c>
    </row>
    <row r="509" spans="1:8">
      <c r="A509" s="6">
        <v>4</v>
      </c>
      <c r="B509" s="14" t="s">
        <v>132</v>
      </c>
      <c r="C509" s="20">
        <v>2160057.39</v>
      </c>
      <c r="D509" s="7">
        <v>0</v>
      </c>
      <c r="E509" s="17">
        <v>86.09</v>
      </c>
      <c r="F509" s="17">
        <v>3.6619999999999999</v>
      </c>
      <c r="G509" s="17">
        <v>129.18464520000001</v>
      </c>
      <c r="H509" s="17">
        <v>5.6440000000000001</v>
      </c>
    </row>
    <row r="510" spans="1:8">
      <c r="A510" s="6">
        <v>4</v>
      </c>
      <c r="B510" s="14" t="s">
        <v>133</v>
      </c>
      <c r="C510" s="20">
        <v>2105668.7400000002</v>
      </c>
      <c r="D510" s="7">
        <v>0</v>
      </c>
      <c r="E510" s="17">
        <v>82.98</v>
      </c>
      <c r="F510" s="17">
        <v>3.617</v>
      </c>
      <c r="G510" s="17">
        <v>129.2015806</v>
      </c>
      <c r="H510" s="17">
        <v>5.6440000000000001</v>
      </c>
    </row>
    <row r="511" spans="1:8">
      <c r="A511" s="6">
        <v>4</v>
      </c>
      <c r="B511" s="14" t="s">
        <v>134</v>
      </c>
      <c r="C511" s="20">
        <v>2232892.1</v>
      </c>
      <c r="D511" s="7">
        <v>0</v>
      </c>
      <c r="E511" s="17">
        <v>82.77</v>
      </c>
      <c r="F511" s="17">
        <v>3.55</v>
      </c>
      <c r="G511" s="17">
        <v>129.24058059999999</v>
      </c>
      <c r="H511" s="17">
        <v>5.6440000000000001</v>
      </c>
    </row>
    <row r="512" spans="1:8">
      <c r="A512" s="6">
        <v>4</v>
      </c>
      <c r="B512" s="14" t="s">
        <v>136</v>
      </c>
      <c r="C512" s="20">
        <v>1988490.21</v>
      </c>
      <c r="D512" s="7">
        <v>0</v>
      </c>
      <c r="E512" s="17">
        <v>81.47</v>
      </c>
      <c r="F512" s="17">
        <v>3.5230000000000001</v>
      </c>
      <c r="G512" s="17">
        <v>129.28325810000001</v>
      </c>
      <c r="H512" s="17">
        <v>5.6440000000000001</v>
      </c>
    </row>
    <row r="513" spans="1:8">
      <c r="A513" s="6">
        <v>4</v>
      </c>
      <c r="B513" s="14" t="s">
        <v>138</v>
      </c>
      <c r="C513" s="20">
        <v>2078420.31</v>
      </c>
      <c r="D513" s="7">
        <v>0</v>
      </c>
      <c r="E513" s="17">
        <v>77.989999999999995</v>
      </c>
      <c r="F513" s="17">
        <v>3.5329999999999999</v>
      </c>
      <c r="G513" s="17">
        <v>129.32593550000001</v>
      </c>
      <c r="H513" s="17">
        <v>5.6440000000000001</v>
      </c>
    </row>
    <row r="514" spans="1:8">
      <c r="A514" s="6">
        <v>4</v>
      </c>
      <c r="B514" s="14" t="s">
        <v>139</v>
      </c>
      <c r="C514" s="20">
        <v>2093139.01</v>
      </c>
      <c r="D514" s="7">
        <v>1</v>
      </c>
      <c r="E514" s="17">
        <v>73.34</v>
      </c>
      <c r="F514" s="17">
        <v>3.5539999999999998</v>
      </c>
      <c r="G514" s="17">
        <v>129.36861289999999</v>
      </c>
      <c r="H514" s="17">
        <v>5.6440000000000001</v>
      </c>
    </row>
    <row r="515" spans="1:8">
      <c r="A515" s="6">
        <v>4</v>
      </c>
      <c r="B515" s="14" t="s">
        <v>140</v>
      </c>
      <c r="C515" s="20">
        <v>2075577.33</v>
      </c>
      <c r="D515" s="7">
        <v>0</v>
      </c>
      <c r="E515" s="17">
        <v>72.760000000000005</v>
      </c>
      <c r="F515" s="17">
        <v>3.532</v>
      </c>
      <c r="G515" s="17">
        <v>129.4306</v>
      </c>
      <c r="H515" s="17">
        <v>5.6440000000000001</v>
      </c>
    </row>
    <row r="516" spans="1:8">
      <c r="A516" s="6">
        <v>4</v>
      </c>
      <c r="B516" s="14" t="s">
        <v>142</v>
      </c>
      <c r="C516" s="20">
        <v>2031406.41</v>
      </c>
      <c r="D516" s="7">
        <v>0</v>
      </c>
      <c r="E516" s="17">
        <v>69.23</v>
      </c>
      <c r="F516" s="17">
        <v>3.4729999999999999</v>
      </c>
      <c r="G516" s="17">
        <v>129.51833329999999</v>
      </c>
      <c r="H516" s="17">
        <v>5.6440000000000001</v>
      </c>
    </row>
    <row r="517" spans="1:8">
      <c r="A517" s="6">
        <v>4</v>
      </c>
      <c r="B517" s="14" t="s">
        <v>144</v>
      </c>
      <c r="C517" s="20">
        <v>1929486.63</v>
      </c>
      <c r="D517" s="7">
        <v>0</v>
      </c>
      <c r="E517" s="17">
        <v>72.150000000000006</v>
      </c>
      <c r="F517" s="17">
        <v>3.371</v>
      </c>
      <c r="G517" s="17">
        <v>129.60606670000001</v>
      </c>
      <c r="H517" s="17">
        <v>5.6440000000000001</v>
      </c>
    </row>
    <row r="518" spans="1:8">
      <c r="A518" s="6">
        <v>4</v>
      </c>
      <c r="B518" s="14" t="s">
        <v>146</v>
      </c>
      <c r="C518" s="20">
        <v>2166737.65</v>
      </c>
      <c r="D518" s="7">
        <v>0</v>
      </c>
      <c r="E518" s="17">
        <v>65.790000000000006</v>
      </c>
      <c r="F518" s="17">
        <v>3.2989999999999999</v>
      </c>
      <c r="G518" s="17">
        <v>129.69380000000001</v>
      </c>
      <c r="H518" s="17">
        <v>5.1429999999999998</v>
      </c>
    </row>
    <row r="519" spans="1:8">
      <c r="A519" s="6">
        <v>4</v>
      </c>
      <c r="B519" s="14" t="s">
        <v>147</v>
      </c>
      <c r="C519" s="20">
        <v>2074548.85</v>
      </c>
      <c r="D519" s="7">
        <v>0</v>
      </c>
      <c r="E519" s="17">
        <v>63.75</v>
      </c>
      <c r="F519" s="17">
        <v>3.2829999999999999</v>
      </c>
      <c r="G519" s="17">
        <v>129.77064519999999</v>
      </c>
      <c r="H519" s="17">
        <v>5.1429999999999998</v>
      </c>
    </row>
    <row r="520" spans="1:8">
      <c r="A520" s="6">
        <v>4</v>
      </c>
      <c r="B520" s="14" t="s">
        <v>149</v>
      </c>
      <c r="C520" s="20">
        <v>2207742.13</v>
      </c>
      <c r="D520" s="7">
        <v>0</v>
      </c>
      <c r="E520" s="17">
        <v>64.790000000000006</v>
      </c>
      <c r="F520" s="17">
        <v>3.3610000000000002</v>
      </c>
      <c r="G520" s="17">
        <v>129.78216130000001</v>
      </c>
      <c r="H520" s="17">
        <v>5.1429999999999998</v>
      </c>
    </row>
    <row r="521" spans="1:8">
      <c r="A521" s="6">
        <v>4</v>
      </c>
      <c r="B521" s="14" t="s">
        <v>151</v>
      </c>
      <c r="C521" s="20">
        <v>2151659.59</v>
      </c>
      <c r="D521" s="7">
        <v>0</v>
      </c>
      <c r="E521" s="17">
        <v>55.31</v>
      </c>
      <c r="F521" s="17">
        <v>3.3620000000000001</v>
      </c>
      <c r="G521" s="17">
        <v>129.79367740000001</v>
      </c>
      <c r="H521" s="17">
        <v>5.1429999999999998</v>
      </c>
    </row>
    <row r="522" spans="1:8">
      <c r="A522" s="6">
        <v>4</v>
      </c>
      <c r="B522" s="14" t="s">
        <v>153</v>
      </c>
      <c r="C522" s="20">
        <v>2281217.31</v>
      </c>
      <c r="D522" s="7">
        <v>0</v>
      </c>
      <c r="E522" s="17">
        <v>49.86</v>
      </c>
      <c r="F522" s="17">
        <v>3.3220000000000001</v>
      </c>
      <c r="G522" s="17">
        <v>129.8051935</v>
      </c>
      <c r="H522" s="17">
        <v>5.1429999999999998</v>
      </c>
    </row>
    <row r="523" spans="1:8">
      <c r="A523" s="6">
        <v>4</v>
      </c>
      <c r="B523" s="14" t="s">
        <v>154</v>
      </c>
      <c r="C523" s="20">
        <v>2203028.96</v>
      </c>
      <c r="D523" s="7">
        <v>0</v>
      </c>
      <c r="E523" s="17">
        <v>47.12</v>
      </c>
      <c r="F523" s="17">
        <v>3.286</v>
      </c>
      <c r="G523" s="17">
        <v>129.81670969999999</v>
      </c>
      <c r="H523" s="17">
        <v>5.1429999999999998</v>
      </c>
    </row>
    <row r="524" spans="1:8">
      <c r="A524" s="6">
        <v>4</v>
      </c>
      <c r="B524" s="14" t="s">
        <v>155</v>
      </c>
      <c r="C524" s="20">
        <v>2243946.59</v>
      </c>
      <c r="D524" s="7">
        <v>0</v>
      </c>
      <c r="E524" s="17">
        <v>50.44</v>
      </c>
      <c r="F524" s="17">
        <v>3.294</v>
      </c>
      <c r="G524" s="17">
        <v>129.8268333</v>
      </c>
      <c r="H524" s="17">
        <v>5.1429999999999998</v>
      </c>
    </row>
    <row r="525" spans="1:8">
      <c r="A525" s="6">
        <v>4</v>
      </c>
      <c r="B525" s="14" t="s">
        <v>157</v>
      </c>
      <c r="C525" s="20">
        <v>3004702.33</v>
      </c>
      <c r="D525" s="7">
        <v>1</v>
      </c>
      <c r="E525" s="17">
        <v>47.96</v>
      </c>
      <c r="F525" s="17">
        <v>3.2250000000000001</v>
      </c>
      <c r="G525" s="17">
        <v>129.8364</v>
      </c>
      <c r="H525" s="17">
        <v>5.1429999999999998</v>
      </c>
    </row>
    <row r="526" spans="1:8">
      <c r="A526" s="6">
        <v>4</v>
      </c>
      <c r="B526" s="14" t="s">
        <v>159</v>
      </c>
      <c r="C526" s="20">
        <v>2180999.2599999998</v>
      </c>
      <c r="D526" s="7">
        <v>0</v>
      </c>
      <c r="E526" s="17">
        <v>38.71</v>
      </c>
      <c r="F526" s="17">
        <v>3.1760000000000002</v>
      </c>
      <c r="G526" s="17">
        <v>129.84596669999999</v>
      </c>
      <c r="H526" s="17">
        <v>5.1429999999999998</v>
      </c>
    </row>
    <row r="527" spans="1:8">
      <c r="A527" s="6">
        <v>4</v>
      </c>
      <c r="B527" s="14" t="s">
        <v>160</v>
      </c>
      <c r="C527" s="20">
        <v>2508955.2400000002</v>
      </c>
      <c r="D527" s="7">
        <v>0</v>
      </c>
      <c r="E527" s="17">
        <v>31.64</v>
      </c>
      <c r="F527" s="17">
        <v>3.153</v>
      </c>
      <c r="G527" s="17">
        <v>129.85553329999999</v>
      </c>
      <c r="H527" s="17">
        <v>5.1429999999999998</v>
      </c>
    </row>
    <row r="528" spans="1:8">
      <c r="A528" s="6">
        <v>4</v>
      </c>
      <c r="B528" s="14" t="s">
        <v>161</v>
      </c>
      <c r="C528" s="20">
        <v>2771397.17</v>
      </c>
      <c r="D528" s="7">
        <v>0</v>
      </c>
      <c r="E528" s="17">
        <v>36.44</v>
      </c>
      <c r="F528" s="17">
        <v>3.149</v>
      </c>
      <c r="G528" s="17">
        <v>129.8980645</v>
      </c>
      <c r="H528" s="17">
        <v>5.1429999999999998</v>
      </c>
    </row>
    <row r="529" spans="1:8">
      <c r="A529" s="6">
        <v>4</v>
      </c>
      <c r="B529" s="14" t="s">
        <v>163</v>
      </c>
      <c r="C529" s="20">
        <v>3676388.98</v>
      </c>
      <c r="D529" s="7">
        <v>0</v>
      </c>
      <c r="E529" s="17">
        <v>35.92</v>
      </c>
      <c r="F529" s="17">
        <v>3.1030000000000002</v>
      </c>
      <c r="G529" s="17">
        <v>129.98454839999999</v>
      </c>
      <c r="H529" s="17">
        <v>5.1429999999999998</v>
      </c>
    </row>
    <row r="530" spans="1:8">
      <c r="A530" s="6">
        <v>4</v>
      </c>
      <c r="B530" s="14" t="s">
        <v>165</v>
      </c>
      <c r="C530" s="20">
        <v>2007105.86</v>
      </c>
      <c r="D530" s="7">
        <v>1</v>
      </c>
      <c r="E530" s="17">
        <v>36.89</v>
      </c>
      <c r="F530" s="17">
        <v>3.1190000000000002</v>
      </c>
      <c r="G530" s="17">
        <v>130.07103230000001</v>
      </c>
      <c r="H530" s="17">
        <v>5.1429999999999998</v>
      </c>
    </row>
    <row r="531" spans="1:8">
      <c r="A531" s="6">
        <v>4</v>
      </c>
      <c r="B531" s="14" t="s">
        <v>167</v>
      </c>
      <c r="C531" s="20">
        <v>2047766.07</v>
      </c>
      <c r="D531" s="7">
        <v>0</v>
      </c>
      <c r="E531" s="17">
        <v>38.64</v>
      </c>
      <c r="F531" s="17">
        <v>3.1579999999999999</v>
      </c>
      <c r="G531" s="17">
        <v>130.15751610000001</v>
      </c>
      <c r="H531" s="17">
        <v>4.6070000000000002</v>
      </c>
    </row>
    <row r="532" spans="1:8">
      <c r="A532" s="6">
        <v>4</v>
      </c>
      <c r="B532" s="14" t="s">
        <v>168</v>
      </c>
      <c r="C532" s="20">
        <v>1941676.61</v>
      </c>
      <c r="D532" s="7">
        <v>0</v>
      </c>
      <c r="E532" s="17">
        <v>34.409999999999997</v>
      </c>
      <c r="F532" s="17">
        <v>3.2629999999999999</v>
      </c>
      <c r="G532" s="17">
        <v>130.244</v>
      </c>
      <c r="H532" s="17">
        <v>4.6070000000000002</v>
      </c>
    </row>
    <row r="533" spans="1:8">
      <c r="A533" s="6">
        <v>4</v>
      </c>
      <c r="B533" s="14" t="s">
        <v>170</v>
      </c>
      <c r="C533" s="20">
        <v>2005097.76</v>
      </c>
      <c r="D533" s="7">
        <v>0</v>
      </c>
      <c r="E533" s="17">
        <v>42.09</v>
      </c>
      <c r="F533" s="17">
        <v>3.2730000000000001</v>
      </c>
      <c r="G533" s="17">
        <v>130.27922580000001</v>
      </c>
      <c r="H533" s="17">
        <v>4.6070000000000002</v>
      </c>
    </row>
    <row r="534" spans="1:8">
      <c r="A534" s="6">
        <v>4</v>
      </c>
      <c r="B534" s="14" t="s">
        <v>172</v>
      </c>
      <c r="C534" s="20">
        <v>1928720.51</v>
      </c>
      <c r="D534" s="7">
        <v>0</v>
      </c>
      <c r="E534" s="17">
        <v>40.31</v>
      </c>
      <c r="F534" s="17">
        <v>3.29</v>
      </c>
      <c r="G534" s="17">
        <v>130.31445160000001</v>
      </c>
      <c r="H534" s="17">
        <v>4.6070000000000002</v>
      </c>
    </row>
    <row r="535" spans="1:8">
      <c r="A535" s="6">
        <v>4</v>
      </c>
      <c r="B535" s="14" t="s">
        <v>174</v>
      </c>
      <c r="C535" s="20">
        <v>2173373.91</v>
      </c>
      <c r="D535" s="7">
        <v>0</v>
      </c>
      <c r="E535" s="17">
        <v>41.81</v>
      </c>
      <c r="F535" s="17">
        <v>3.3540000000000001</v>
      </c>
      <c r="G535" s="17">
        <v>130.34967739999999</v>
      </c>
      <c r="H535" s="17">
        <v>4.6070000000000002</v>
      </c>
    </row>
    <row r="536" spans="1:8">
      <c r="A536" s="6">
        <v>4</v>
      </c>
      <c r="B536" s="14" t="s">
        <v>175</v>
      </c>
      <c r="C536" s="20">
        <v>2374660.64</v>
      </c>
      <c r="D536" s="7">
        <v>1</v>
      </c>
      <c r="E536" s="17">
        <v>33</v>
      </c>
      <c r="F536" s="17">
        <v>3.411</v>
      </c>
      <c r="G536" s="17">
        <v>130.3849032</v>
      </c>
      <c r="H536" s="17">
        <v>4.6070000000000002</v>
      </c>
    </row>
    <row r="537" spans="1:8">
      <c r="A537" s="6">
        <v>4</v>
      </c>
      <c r="B537" s="14" t="s">
        <v>176</v>
      </c>
      <c r="C537" s="20">
        <v>2427640.17</v>
      </c>
      <c r="D537" s="7">
        <v>0</v>
      </c>
      <c r="E537" s="17">
        <v>34.19</v>
      </c>
      <c r="F537" s="17">
        <v>3.4929999999999999</v>
      </c>
      <c r="G537" s="17">
        <v>130.45462069999999</v>
      </c>
      <c r="H537" s="17">
        <v>4.6070000000000002</v>
      </c>
    </row>
    <row r="538" spans="1:8">
      <c r="A538" s="6">
        <v>4</v>
      </c>
      <c r="B538" s="14" t="s">
        <v>178</v>
      </c>
      <c r="C538" s="20">
        <v>2226662.17</v>
      </c>
      <c r="D538" s="7">
        <v>0</v>
      </c>
      <c r="E538" s="17">
        <v>41.31</v>
      </c>
      <c r="F538" s="17">
        <v>3.5409999999999999</v>
      </c>
      <c r="G538" s="17">
        <v>130.55020690000001</v>
      </c>
      <c r="H538" s="17">
        <v>4.6070000000000002</v>
      </c>
    </row>
    <row r="539" spans="1:8">
      <c r="A539" s="6">
        <v>4</v>
      </c>
      <c r="B539" s="14" t="s">
        <v>180</v>
      </c>
      <c r="C539" s="20">
        <v>2206319.9</v>
      </c>
      <c r="D539" s="7">
        <v>0</v>
      </c>
      <c r="E539" s="17">
        <v>50.38</v>
      </c>
      <c r="F539" s="17">
        <v>3.6190000000000002</v>
      </c>
      <c r="G539" s="17">
        <v>130.64579309999999</v>
      </c>
      <c r="H539" s="17">
        <v>4.6070000000000002</v>
      </c>
    </row>
    <row r="540" spans="1:8">
      <c r="A540" s="6">
        <v>4</v>
      </c>
      <c r="B540" s="14" t="s">
        <v>181</v>
      </c>
      <c r="C540" s="20">
        <v>2202450.81</v>
      </c>
      <c r="D540" s="7">
        <v>0</v>
      </c>
      <c r="E540" s="17">
        <v>53.63</v>
      </c>
      <c r="F540" s="17">
        <v>3.6669999999999998</v>
      </c>
      <c r="G540" s="17">
        <v>130.74137930000001</v>
      </c>
      <c r="H540" s="17">
        <v>4.6070000000000002</v>
      </c>
    </row>
    <row r="541" spans="1:8">
      <c r="A541" s="6">
        <v>4</v>
      </c>
      <c r="B541" s="14" t="s">
        <v>182</v>
      </c>
      <c r="C541" s="20">
        <v>2214967.44</v>
      </c>
      <c r="D541" s="7">
        <v>0</v>
      </c>
      <c r="E541" s="17">
        <v>59.81</v>
      </c>
      <c r="F541" s="17">
        <v>3.7069999999999999</v>
      </c>
      <c r="G541" s="17">
        <v>130.82619349999999</v>
      </c>
      <c r="H541" s="17">
        <v>4.6070000000000002</v>
      </c>
    </row>
    <row r="542" spans="1:8">
      <c r="A542" s="6">
        <v>4</v>
      </c>
      <c r="B542" s="14" t="s">
        <v>184</v>
      </c>
      <c r="C542" s="20">
        <v>2091592.54</v>
      </c>
      <c r="D542" s="7">
        <v>0</v>
      </c>
      <c r="E542" s="17">
        <v>59.07</v>
      </c>
      <c r="F542" s="17">
        <v>3.7589999999999999</v>
      </c>
      <c r="G542" s="17">
        <v>130.89664519999999</v>
      </c>
      <c r="H542" s="17">
        <v>4.6070000000000002</v>
      </c>
    </row>
    <row r="543" spans="1:8">
      <c r="A543" s="6">
        <v>4</v>
      </c>
      <c r="B543" s="14" t="s">
        <v>186</v>
      </c>
      <c r="C543" s="20">
        <v>2089381.77</v>
      </c>
      <c r="D543" s="7">
        <v>0</v>
      </c>
      <c r="E543" s="17">
        <v>72.63</v>
      </c>
      <c r="F543" s="17">
        <v>3.82</v>
      </c>
      <c r="G543" s="17">
        <v>130.96709680000001</v>
      </c>
      <c r="H543" s="17">
        <v>4.6070000000000002</v>
      </c>
    </row>
    <row r="544" spans="1:8">
      <c r="A544" s="6">
        <v>4</v>
      </c>
      <c r="B544" s="14" t="s">
        <v>188</v>
      </c>
      <c r="C544" s="20">
        <v>2470206.13</v>
      </c>
      <c r="D544" s="7">
        <v>0</v>
      </c>
      <c r="E544" s="17">
        <v>67.69</v>
      </c>
      <c r="F544" s="17">
        <v>3.8639999999999999</v>
      </c>
      <c r="G544" s="17">
        <v>131.03754839999999</v>
      </c>
      <c r="H544" s="17">
        <v>4.3079999999999998</v>
      </c>
    </row>
    <row r="545" spans="1:8">
      <c r="A545" s="6">
        <v>4</v>
      </c>
      <c r="B545" s="14" t="s">
        <v>189</v>
      </c>
      <c r="C545" s="20">
        <v>2105301.39</v>
      </c>
      <c r="D545" s="7">
        <v>0</v>
      </c>
      <c r="E545" s="17">
        <v>68.69</v>
      </c>
      <c r="F545" s="17">
        <v>3.8809999999999998</v>
      </c>
      <c r="G545" s="17">
        <v>131.108</v>
      </c>
      <c r="H545" s="17">
        <v>4.3079999999999998</v>
      </c>
    </row>
    <row r="546" spans="1:8">
      <c r="A546" s="6">
        <v>4</v>
      </c>
      <c r="B546" s="14" t="s">
        <v>191</v>
      </c>
      <c r="C546" s="20">
        <v>2144336.89</v>
      </c>
      <c r="D546" s="7">
        <v>0</v>
      </c>
      <c r="E546" s="17">
        <v>68.599999999999994</v>
      </c>
      <c r="F546" s="17">
        <v>3.8639999999999999</v>
      </c>
      <c r="G546" s="17">
        <v>131.11733330000001</v>
      </c>
      <c r="H546" s="17">
        <v>4.3079999999999998</v>
      </c>
    </row>
    <row r="547" spans="1:8">
      <c r="A547" s="6">
        <v>4</v>
      </c>
      <c r="B547" s="14" t="s">
        <v>193</v>
      </c>
      <c r="C547" s="20">
        <v>2064065.66</v>
      </c>
      <c r="D547" s="7">
        <v>0</v>
      </c>
      <c r="E547" s="17">
        <v>76.47</v>
      </c>
      <c r="F547" s="17">
        <v>3.81</v>
      </c>
      <c r="G547" s="17">
        <v>131.12666669999999</v>
      </c>
      <c r="H547" s="17">
        <v>4.3079999999999998</v>
      </c>
    </row>
    <row r="548" spans="1:8">
      <c r="A548" s="6">
        <v>4</v>
      </c>
      <c r="B548" s="14" t="s">
        <v>195</v>
      </c>
      <c r="C548" s="20">
        <v>2196968.33</v>
      </c>
      <c r="D548" s="7">
        <v>0</v>
      </c>
      <c r="E548" s="17">
        <v>80.14</v>
      </c>
      <c r="F548" s="17">
        <v>3.7469999999999999</v>
      </c>
      <c r="G548" s="17">
        <v>131.136</v>
      </c>
      <c r="H548" s="17">
        <v>4.3079999999999998</v>
      </c>
    </row>
    <row r="549" spans="1:8">
      <c r="A549" s="6">
        <v>4</v>
      </c>
      <c r="B549" s="14" t="s">
        <v>196</v>
      </c>
      <c r="C549" s="20">
        <v>2127661.17</v>
      </c>
      <c r="D549" s="7">
        <v>0</v>
      </c>
      <c r="E549" s="17">
        <v>67.64</v>
      </c>
      <c r="F549" s="17">
        <v>3.6850000000000001</v>
      </c>
      <c r="G549" s="17">
        <v>131.1453333</v>
      </c>
      <c r="H549" s="17">
        <v>4.3079999999999998</v>
      </c>
    </row>
    <row r="550" spans="1:8">
      <c r="A550" s="6">
        <v>4</v>
      </c>
      <c r="B550" s="14" t="s">
        <v>197</v>
      </c>
      <c r="C550" s="20">
        <v>2207214.81</v>
      </c>
      <c r="D550" s="7">
        <v>0</v>
      </c>
      <c r="E550" s="17">
        <v>68.430000000000007</v>
      </c>
      <c r="F550" s="17">
        <v>3.62</v>
      </c>
      <c r="G550" s="17">
        <v>131.09832259999999</v>
      </c>
      <c r="H550" s="17">
        <v>4.3079999999999998</v>
      </c>
    </row>
    <row r="551" spans="1:8">
      <c r="A551" s="6">
        <v>4</v>
      </c>
      <c r="B551" s="14" t="s">
        <v>199</v>
      </c>
      <c r="C551" s="20">
        <v>2154137.67</v>
      </c>
      <c r="D551" s="7">
        <v>0</v>
      </c>
      <c r="E551" s="17">
        <v>77.47</v>
      </c>
      <c r="F551" s="17">
        <v>3.5510000000000002</v>
      </c>
      <c r="G551" s="17">
        <v>131.02877419999999</v>
      </c>
      <c r="H551" s="17">
        <v>4.3079999999999998</v>
      </c>
    </row>
    <row r="552" spans="1:8">
      <c r="A552" s="6">
        <v>4</v>
      </c>
      <c r="B552" s="14" t="s">
        <v>201</v>
      </c>
      <c r="C552" s="20">
        <v>2179360.94</v>
      </c>
      <c r="D552" s="7">
        <v>0</v>
      </c>
      <c r="E552" s="17">
        <v>77.41</v>
      </c>
      <c r="F552" s="17">
        <v>3.4830000000000001</v>
      </c>
      <c r="G552" s="17">
        <v>130.95922580000001</v>
      </c>
      <c r="H552" s="17">
        <v>4.3079999999999998</v>
      </c>
    </row>
    <row r="553" spans="1:8">
      <c r="A553" s="6">
        <v>4</v>
      </c>
      <c r="B553" s="14" t="s">
        <v>202</v>
      </c>
      <c r="C553" s="20">
        <v>2245257.1800000002</v>
      </c>
      <c r="D553" s="7">
        <v>0</v>
      </c>
      <c r="E553" s="17">
        <v>78.11</v>
      </c>
      <c r="F553" s="17">
        <v>3.4329999999999998</v>
      </c>
      <c r="G553" s="17">
        <v>130.88967740000001</v>
      </c>
      <c r="H553" s="17">
        <v>4.3079999999999998</v>
      </c>
    </row>
    <row r="554" spans="1:8">
      <c r="A554" s="6">
        <v>4</v>
      </c>
      <c r="B554" s="14" t="s">
        <v>203</v>
      </c>
      <c r="C554" s="20">
        <v>2234190.9300000002</v>
      </c>
      <c r="D554" s="7">
        <v>0</v>
      </c>
      <c r="E554" s="17">
        <v>80.94</v>
      </c>
      <c r="F554" s="17">
        <v>3.3719999999999999</v>
      </c>
      <c r="G554" s="17">
        <v>130.82953330000001</v>
      </c>
      <c r="H554" s="17">
        <v>4.3079999999999998</v>
      </c>
    </row>
    <row r="555" spans="1:8">
      <c r="A555" s="6">
        <v>4</v>
      </c>
      <c r="B555" s="14" t="s">
        <v>205</v>
      </c>
      <c r="C555" s="20">
        <v>2197299.65</v>
      </c>
      <c r="D555" s="7">
        <v>0</v>
      </c>
      <c r="E555" s="17">
        <v>81.63</v>
      </c>
      <c r="F555" s="17">
        <v>3.3290000000000002</v>
      </c>
      <c r="G555" s="17">
        <v>130.7929</v>
      </c>
      <c r="H555" s="17">
        <v>4.3079999999999998</v>
      </c>
    </row>
    <row r="556" spans="1:8">
      <c r="A556" s="6">
        <v>4</v>
      </c>
      <c r="B556" s="14" t="s">
        <v>207</v>
      </c>
      <c r="C556" s="20">
        <v>2128362.92</v>
      </c>
      <c r="D556" s="7">
        <v>0</v>
      </c>
      <c r="E556" s="17">
        <v>84.23</v>
      </c>
      <c r="F556" s="17">
        <v>3.2570000000000001</v>
      </c>
      <c r="G556" s="17">
        <v>130.7562667</v>
      </c>
      <c r="H556" s="17">
        <v>4.3079999999999998</v>
      </c>
    </row>
    <row r="557" spans="1:8">
      <c r="A557" s="6">
        <v>4</v>
      </c>
      <c r="B557" s="14" t="s">
        <v>209</v>
      </c>
      <c r="C557" s="20">
        <v>2224499.2799999998</v>
      </c>
      <c r="D557" s="7">
        <v>0</v>
      </c>
      <c r="E557" s="17">
        <v>80.37</v>
      </c>
      <c r="F557" s="17">
        <v>3.1869999999999998</v>
      </c>
      <c r="G557" s="17">
        <v>130.7196333</v>
      </c>
      <c r="H557" s="17">
        <v>4.077</v>
      </c>
    </row>
    <row r="558" spans="1:8">
      <c r="A558" s="6">
        <v>4</v>
      </c>
      <c r="B558" s="14" t="s">
        <v>210</v>
      </c>
      <c r="C558" s="20">
        <v>2100252.61</v>
      </c>
      <c r="D558" s="7">
        <v>0</v>
      </c>
      <c r="E558" s="17">
        <v>76.86</v>
      </c>
      <c r="F558" s="17">
        <v>3.2240000000000002</v>
      </c>
      <c r="G558" s="17">
        <v>130.68299999999999</v>
      </c>
      <c r="H558" s="17">
        <v>4.077</v>
      </c>
    </row>
    <row r="559" spans="1:8">
      <c r="A559" s="6">
        <v>4</v>
      </c>
      <c r="B559" s="14" t="s">
        <v>212</v>
      </c>
      <c r="C559" s="20">
        <v>2175563.69</v>
      </c>
      <c r="D559" s="7">
        <v>0</v>
      </c>
      <c r="E559" s="17">
        <v>79.14</v>
      </c>
      <c r="F559" s="17">
        <v>3.2629999999999999</v>
      </c>
      <c r="G559" s="17">
        <v>130.70129030000001</v>
      </c>
      <c r="H559" s="17">
        <v>4.077</v>
      </c>
    </row>
    <row r="560" spans="1:8">
      <c r="A560" s="6">
        <v>4</v>
      </c>
      <c r="B560" s="14" t="s">
        <v>214</v>
      </c>
      <c r="C560" s="20">
        <v>2048613.65</v>
      </c>
      <c r="D560" s="7">
        <v>0</v>
      </c>
      <c r="E560" s="17">
        <v>81.06</v>
      </c>
      <c r="F560" s="17">
        <v>3.3559999999999999</v>
      </c>
      <c r="G560" s="17">
        <v>130.7195806</v>
      </c>
      <c r="H560" s="17">
        <v>4.077</v>
      </c>
    </row>
    <row r="561" spans="1:8">
      <c r="A561" s="6">
        <v>4</v>
      </c>
      <c r="B561" s="14" t="s">
        <v>216</v>
      </c>
      <c r="C561" s="20">
        <v>2174514.13</v>
      </c>
      <c r="D561" s="7">
        <v>0</v>
      </c>
      <c r="E561" s="17">
        <v>83.86</v>
      </c>
      <c r="F561" s="17">
        <v>3.3740000000000001</v>
      </c>
      <c r="G561" s="17">
        <v>130.73787100000001</v>
      </c>
      <c r="H561" s="17">
        <v>4.077</v>
      </c>
    </row>
    <row r="562" spans="1:8">
      <c r="A562" s="6">
        <v>4</v>
      </c>
      <c r="B562" s="14" t="s">
        <v>217</v>
      </c>
      <c r="C562" s="20">
        <v>2193367.69</v>
      </c>
      <c r="D562" s="7">
        <v>0</v>
      </c>
      <c r="E562" s="17">
        <v>83.21</v>
      </c>
      <c r="F562" s="17">
        <v>3.476</v>
      </c>
      <c r="G562" s="17">
        <v>130.7561613</v>
      </c>
      <c r="H562" s="17">
        <v>4.077</v>
      </c>
    </row>
    <row r="563" spans="1:8">
      <c r="A563" s="6">
        <v>4</v>
      </c>
      <c r="B563" s="14" t="s">
        <v>218</v>
      </c>
      <c r="C563" s="20">
        <v>2283540.2999999998</v>
      </c>
      <c r="D563" s="7">
        <v>0</v>
      </c>
      <c r="E563" s="17">
        <v>81.41</v>
      </c>
      <c r="F563" s="17">
        <v>3.552</v>
      </c>
      <c r="G563" s="17">
        <v>130.79096770000001</v>
      </c>
      <c r="H563" s="17">
        <v>4.077</v>
      </c>
    </row>
    <row r="564" spans="1:8">
      <c r="A564" s="6">
        <v>4</v>
      </c>
      <c r="B564" s="14" t="s">
        <v>220</v>
      </c>
      <c r="C564" s="20">
        <v>2125241.6800000002</v>
      </c>
      <c r="D564" s="7">
        <v>0</v>
      </c>
      <c r="E564" s="17">
        <v>75.760000000000005</v>
      </c>
      <c r="F564" s="17">
        <v>3.61</v>
      </c>
      <c r="G564" s="17">
        <v>130.8381613</v>
      </c>
      <c r="H564" s="17">
        <v>4.077</v>
      </c>
    </row>
    <row r="565" spans="1:8">
      <c r="A565" s="6">
        <v>4</v>
      </c>
      <c r="B565" s="14" t="s">
        <v>222</v>
      </c>
      <c r="C565" s="20">
        <v>2081181.35</v>
      </c>
      <c r="D565" s="7">
        <v>0</v>
      </c>
      <c r="E565" s="17">
        <v>76.47</v>
      </c>
      <c r="F565" s="17">
        <v>3.6459999999999999</v>
      </c>
      <c r="G565" s="17">
        <v>130.88535479999999</v>
      </c>
      <c r="H565" s="17">
        <v>4.077</v>
      </c>
    </row>
    <row r="566" spans="1:8">
      <c r="A566" s="6">
        <v>4</v>
      </c>
      <c r="B566" s="14" t="s">
        <v>224</v>
      </c>
      <c r="C566" s="20">
        <v>2125104.7200000002</v>
      </c>
      <c r="D566" s="7">
        <v>1</v>
      </c>
      <c r="E566" s="17">
        <v>82.09</v>
      </c>
      <c r="F566" s="17">
        <v>3.7090000000000001</v>
      </c>
      <c r="G566" s="17">
        <v>130.9325484</v>
      </c>
      <c r="H566" s="17">
        <v>4.077</v>
      </c>
    </row>
    <row r="567" spans="1:8">
      <c r="A567" s="6">
        <v>4</v>
      </c>
      <c r="B567" s="14" t="s">
        <v>225</v>
      </c>
      <c r="C567" s="20">
        <v>2117854.6</v>
      </c>
      <c r="D567" s="7">
        <v>0</v>
      </c>
      <c r="E567" s="17">
        <v>68.2</v>
      </c>
      <c r="F567" s="17">
        <v>3.706</v>
      </c>
      <c r="G567" s="17">
        <v>130.97766669999999</v>
      </c>
      <c r="H567" s="17">
        <v>4.077</v>
      </c>
    </row>
    <row r="568" spans="1:8">
      <c r="A568" s="6">
        <v>4</v>
      </c>
      <c r="B568" s="14" t="s">
        <v>227</v>
      </c>
      <c r="C568" s="20">
        <v>2119438.5299999998</v>
      </c>
      <c r="D568" s="7">
        <v>0</v>
      </c>
      <c r="E568" s="17">
        <v>68.97</v>
      </c>
      <c r="F568" s="17">
        <v>3.7210000000000001</v>
      </c>
      <c r="G568" s="17">
        <v>131.01033330000001</v>
      </c>
      <c r="H568" s="17">
        <v>4.077</v>
      </c>
    </row>
    <row r="569" spans="1:8">
      <c r="A569" s="6">
        <v>4</v>
      </c>
      <c r="B569" s="14" t="s">
        <v>229</v>
      </c>
      <c r="C569" s="20">
        <v>2027620.23</v>
      </c>
      <c r="D569" s="7">
        <v>0</v>
      </c>
      <c r="E569" s="17">
        <v>71.739999999999995</v>
      </c>
      <c r="F569" s="17">
        <v>3.6659999999999999</v>
      </c>
      <c r="G569" s="17">
        <v>131.04300000000001</v>
      </c>
      <c r="H569" s="17">
        <v>4.077</v>
      </c>
    </row>
    <row r="570" spans="1:8">
      <c r="A570" s="6">
        <v>4</v>
      </c>
      <c r="B570" s="14" t="s">
        <v>231</v>
      </c>
      <c r="C570" s="20">
        <v>2209835.4300000002</v>
      </c>
      <c r="D570" s="7">
        <v>0</v>
      </c>
      <c r="E570" s="17">
        <v>63.07</v>
      </c>
      <c r="F570" s="17">
        <v>3.62</v>
      </c>
      <c r="G570" s="17">
        <v>131.0756667</v>
      </c>
      <c r="H570" s="17">
        <v>3.879</v>
      </c>
    </row>
    <row r="571" spans="1:8">
      <c r="A571" s="6">
        <v>4</v>
      </c>
      <c r="B571" s="14" t="s">
        <v>232</v>
      </c>
      <c r="C571" s="20">
        <v>2133026.0699999998</v>
      </c>
      <c r="D571" s="7">
        <v>0</v>
      </c>
      <c r="E571" s="17">
        <v>57.11</v>
      </c>
      <c r="F571" s="17">
        <v>3.6030000000000002</v>
      </c>
      <c r="G571" s="17">
        <v>131.1083333</v>
      </c>
      <c r="H571" s="17">
        <v>3.879</v>
      </c>
    </row>
    <row r="572" spans="1:8">
      <c r="A572" s="6">
        <v>4</v>
      </c>
      <c r="B572" s="14" t="s">
        <v>233</v>
      </c>
      <c r="C572" s="20">
        <v>2097266.85</v>
      </c>
      <c r="D572" s="7">
        <v>0</v>
      </c>
      <c r="E572" s="17">
        <v>64.459999999999994</v>
      </c>
      <c r="F572" s="17">
        <v>3.61</v>
      </c>
      <c r="G572" s="17">
        <v>131.14996769999999</v>
      </c>
      <c r="H572" s="17">
        <v>3.879</v>
      </c>
    </row>
    <row r="573" spans="1:8">
      <c r="A573" s="6">
        <v>4</v>
      </c>
      <c r="B573" s="14" t="s">
        <v>235</v>
      </c>
      <c r="C573" s="20">
        <v>2149594.46</v>
      </c>
      <c r="D573" s="7">
        <v>0</v>
      </c>
      <c r="E573" s="17">
        <v>63.64</v>
      </c>
      <c r="F573" s="17">
        <v>3.5139999999999998</v>
      </c>
      <c r="G573" s="17">
        <v>131.19309680000001</v>
      </c>
      <c r="H573" s="17">
        <v>3.879</v>
      </c>
    </row>
    <row r="574" spans="1:8">
      <c r="A574" s="6">
        <v>5</v>
      </c>
      <c r="B574" s="14" t="s">
        <v>8</v>
      </c>
      <c r="C574" s="20">
        <v>317173.09999999998</v>
      </c>
      <c r="D574" s="7">
        <v>0</v>
      </c>
      <c r="E574" s="17">
        <v>39.700000000000003</v>
      </c>
      <c r="F574" s="17">
        <v>2.5720000000000001</v>
      </c>
      <c r="G574" s="17">
        <v>211.65397160000001</v>
      </c>
      <c r="H574" s="17">
        <v>6.5659999999999998</v>
      </c>
    </row>
    <row r="575" spans="1:8">
      <c r="A575" s="6">
        <v>5</v>
      </c>
      <c r="B575" s="14" t="s">
        <v>9</v>
      </c>
      <c r="C575" s="20">
        <v>311825.7</v>
      </c>
      <c r="D575" s="7">
        <v>1</v>
      </c>
      <c r="E575" s="17">
        <v>39.81</v>
      </c>
      <c r="F575" s="17">
        <v>2.548</v>
      </c>
      <c r="G575" s="17">
        <v>211.8004698</v>
      </c>
      <c r="H575" s="17">
        <v>6.5659999999999998</v>
      </c>
    </row>
    <row r="576" spans="1:8">
      <c r="A576" s="6">
        <v>5</v>
      </c>
      <c r="B576" s="14" t="s">
        <v>10</v>
      </c>
      <c r="C576" s="20">
        <v>303447.57</v>
      </c>
      <c r="D576" s="7">
        <v>0</v>
      </c>
      <c r="E576" s="17">
        <v>41.14</v>
      </c>
      <c r="F576" s="17">
        <v>2.5139999999999998</v>
      </c>
      <c r="G576" s="17">
        <v>211.84712830000001</v>
      </c>
      <c r="H576" s="17">
        <v>6.5659999999999998</v>
      </c>
    </row>
    <row r="577" spans="1:8">
      <c r="A577" s="6">
        <v>5</v>
      </c>
      <c r="B577" s="14" t="s">
        <v>12</v>
      </c>
      <c r="C577" s="20">
        <v>270281.63</v>
      </c>
      <c r="D577" s="7">
        <v>0</v>
      </c>
      <c r="E577" s="17">
        <v>46.7</v>
      </c>
      <c r="F577" s="17">
        <v>2.5609999999999999</v>
      </c>
      <c r="G577" s="17">
        <v>211.87714679999999</v>
      </c>
      <c r="H577" s="17">
        <v>6.5659999999999998</v>
      </c>
    </row>
    <row r="578" spans="1:8">
      <c r="A578" s="6">
        <v>5</v>
      </c>
      <c r="B578" s="14" t="s">
        <v>14</v>
      </c>
      <c r="C578" s="20">
        <v>288855.71000000002</v>
      </c>
      <c r="D578" s="7">
        <v>0</v>
      </c>
      <c r="E578" s="17">
        <v>48.89</v>
      </c>
      <c r="F578" s="17">
        <v>2.625</v>
      </c>
      <c r="G578" s="17">
        <v>211.9071653</v>
      </c>
      <c r="H578" s="17">
        <v>6.5659999999999998</v>
      </c>
    </row>
    <row r="579" spans="1:8">
      <c r="A579" s="6">
        <v>5</v>
      </c>
      <c r="B579" s="14" t="s">
        <v>15</v>
      </c>
      <c r="C579" s="20">
        <v>297293.59000000003</v>
      </c>
      <c r="D579" s="7">
        <v>0</v>
      </c>
      <c r="E579" s="17">
        <v>58.5</v>
      </c>
      <c r="F579" s="17">
        <v>2.6669999999999998</v>
      </c>
      <c r="G579" s="17">
        <v>211.93718390000001</v>
      </c>
      <c r="H579" s="17">
        <v>6.5659999999999998</v>
      </c>
    </row>
    <row r="580" spans="1:8">
      <c r="A580" s="6">
        <v>5</v>
      </c>
      <c r="B580" s="14" t="s">
        <v>16</v>
      </c>
      <c r="C580" s="20">
        <v>281706.40999999997</v>
      </c>
      <c r="D580" s="7">
        <v>0</v>
      </c>
      <c r="E580" s="17">
        <v>55.46</v>
      </c>
      <c r="F580" s="17">
        <v>2.72</v>
      </c>
      <c r="G580" s="17">
        <v>211.77089699999999</v>
      </c>
      <c r="H580" s="17">
        <v>6.5659999999999998</v>
      </c>
    </row>
    <row r="581" spans="1:8">
      <c r="A581" s="6">
        <v>5</v>
      </c>
      <c r="B581" s="14" t="s">
        <v>18</v>
      </c>
      <c r="C581" s="20">
        <v>273282.96999999997</v>
      </c>
      <c r="D581" s="7">
        <v>0</v>
      </c>
      <c r="E581" s="17">
        <v>52.47</v>
      </c>
      <c r="F581" s="17">
        <v>2.7320000000000002</v>
      </c>
      <c r="G581" s="17">
        <v>211.57189249999999</v>
      </c>
      <c r="H581" s="17">
        <v>6.5659999999999998</v>
      </c>
    </row>
    <row r="582" spans="1:8">
      <c r="A582" s="6">
        <v>5</v>
      </c>
      <c r="B582" s="14" t="s">
        <v>20</v>
      </c>
      <c r="C582" s="20">
        <v>331406</v>
      </c>
      <c r="D582" s="7">
        <v>0</v>
      </c>
      <c r="E582" s="17">
        <v>63.18</v>
      </c>
      <c r="F582" s="17">
        <v>2.7189999999999999</v>
      </c>
      <c r="G582" s="17">
        <v>211.37288799999999</v>
      </c>
      <c r="H582" s="17">
        <v>6.4649999999999999</v>
      </c>
    </row>
    <row r="583" spans="1:8">
      <c r="A583" s="6">
        <v>5</v>
      </c>
      <c r="B583" s="14" t="s">
        <v>21</v>
      </c>
      <c r="C583" s="20">
        <v>328020.49</v>
      </c>
      <c r="D583" s="7">
        <v>0</v>
      </c>
      <c r="E583" s="17">
        <v>65.19</v>
      </c>
      <c r="F583" s="17">
        <v>2.77</v>
      </c>
      <c r="G583" s="17">
        <v>211.17388349999999</v>
      </c>
      <c r="H583" s="17">
        <v>6.4649999999999999</v>
      </c>
    </row>
    <row r="584" spans="1:8">
      <c r="A584" s="6">
        <v>5</v>
      </c>
      <c r="B584" s="14" t="s">
        <v>22</v>
      </c>
      <c r="C584" s="20">
        <v>306858.69</v>
      </c>
      <c r="D584" s="7">
        <v>0</v>
      </c>
      <c r="E584" s="17">
        <v>65.3</v>
      </c>
      <c r="F584" s="17">
        <v>2.8079999999999998</v>
      </c>
      <c r="G584" s="17">
        <v>211.0388528</v>
      </c>
      <c r="H584" s="17">
        <v>6.4649999999999999</v>
      </c>
    </row>
    <row r="585" spans="1:8">
      <c r="A585" s="6">
        <v>5</v>
      </c>
      <c r="B585" s="14" t="s">
        <v>24</v>
      </c>
      <c r="C585" s="20">
        <v>288839.73</v>
      </c>
      <c r="D585" s="7">
        <v>0</v>
      </c>
      <c r="E585" s="17">
        <v>65.13</v>
      </c>
      <c r="F585" s="17">
        <v>2.7949999999999999</v>
      </c>
      <c r="G585" s="17">
        <v>210.98912039999999</v>
      </c>
      <c r="H585" s="17">
        <v>6.4649999999999999</v>
      </c>
    </row>
    <row r="586" spans="1:8">
      <c r="A586" s="6">
        <v>5</v>
      </c>
      <c r="B586" s="14" t="s">
        <v>26</v>
      </c>
      <c r="C586" s="20">
        <v>298697.84000000003</v>
      </c>
      <c r="D586" s="7">
        <v>0</v>
      </c>
      <c r="E586" s="17">
        <v>67.53</v>
      </c>
      <c r="F586" s="17">
        <v>2.78</v>
      </c>
      <c r="G586" s="17">
        <v>210.93938800000001</v>
      </c>
      <c r="H586" s="17">
        <v>6.4649999999999999</v>
      </c>
    </row>
    <row r="587" spans="1:8">
      <c r="A587" s="6">
        <v>5</v>
      </c>
      <c r="B587" s="14" t="s">
        <v>28</v>
      </c>
      <c r="C587" s="20">
        <v>333522.59999999998</v>
      </c>
      <c r="D587" s="7">
        <v>0</v>
      </c>
      <c r="E587" s="17">
        <v>71.53</v>
      </c>
      <c r="F587" s="17">
        <v>2.835</v>
      </c>
      <c r="G587" s="17">
        <v>210.8896556</v>
      </c>
      <c r="H587" s="17">
        <v>6.4649999999999999</v>
      </c>
    </row>
    <row r="588" spans="1:8">
      <c r="A588" s="6">
        <v>5</v>
      </c>
      <c r="B588" s="14" t="s">
        <v>29</v>
      </c>
      <c r="C588" s="20">
        <v>296673.77</v>
      </c>
      <c r="D588" s="7">
        <v>0</v>
      </c>
      <c r="E588" s="17">
        <v>74.790000000000006</v>
      </c>
      <c r="F588" s="17">
        <v>2.8540000000000001</v>
      </c>
      <c r="G588" s="17">
        <v>210.8872772</v>
      </c>
      <c r="H588" s="17">
        <v>6.4649999999999999</v>
      </c>
    </row>
    <row r="589" spans="1:8">
      <c r="A589" s="6">
        <v>5</v>
      </c>
      <c r="B589" s="14" t="s">
        <v>31</v>
      </c>
      <c r="C589" s="20">
        <v>301615.49</v>
      </c>
      <c r="D589" s="7">
        <v>0</v>
      </c>
      <c r="E589" s="17">
        <v>75.2</v>
      </c>
      <c r="F589" s="17">
        <v>2.8260000000000001</v>
      </c>
      <c r="G589" s="17">
        <v>211.16902300000001</v>
      </c>
      <c r="H589" s="17">
        <v>6.4649999999999999</v>
      </c>
    </row>
    <row r="590" spans="1:8">
      <c r="A590" s="6">
        <v>5</v>
      </c>
      <c r="B590" s="14" t="s">
        <v>33</v>
      </c>
      <c r="C590" s="20">
        <v>310013.11</v>
      </c>
      <c r="D590" s="7">
        <v>0</v>
      </c>
      <c r="E590" s="17">
        <v>79.81</v>
      </c>
      <c r="F590" s="17">
        <v>2.7589999999999999</v>
      </c>
      <c r="G590" s="17">
        <v>211.45076879999999</v>
      </c>
      <c r="H590" s="17">
        <v>6.4649999999999999</v>
      </c>
    </row>
    <row r="591" spans="1:8">
      <c r="A591" s="6">
        <v>5</v>
      </c>
      <c r="B591" s="14" t="s">
        <v>35</v>
      </c>
      <c r="C591" s="20">
        <v>337825.89</v>
      </c>
      <c r="D591" s="7">
        <v>0</v>
      </c>
      <c r="E591" s="17">
        <v>79.540000000000006</v>
      </c>
      <c r="F591" s="17">
        <v>2.7050000000000001</v>
      </c>
      <c r="G591" s="17">
        <v>211.7325146</v>
      </c>
      <c r="H591" s="17">
        <v>6.4649999999999999</v>
      </c>
    </row>
    <row r="592" spans="1:8">
      <c r="A592" s="6">
        <v>5</v>
      </c>
      <c r="B592" s="14" t="s">
        <v>36</v>
      </c>
      <c r="C592" s="20">
        <v>296641.90999999997</v>
      </c>
      <c r="D592" s="7">
        <v>0</v>
      </c>
      <c r="E592" s="17">
        <v>80.7</v>
      </c>
      <c r="F592" s="17">
        <v>2.6680000000000001</v>
      </c>
      <c r="G592" s="17">
        <v>212.01426050000001</v>
      </c>
      <c r="H592" s="17">
        <v>6.4649999999999999</v>
      </c>
    </row>
    <row r="593" spans="1:8">
      <c r="A593" s="6">
        <v>5</v>
      </c>
      <c r="B593" s="14" t="s">
        <v>37</v>
      </c>
      <c r="C593" s="20">
        <v>313795.59999999998</v>
      </c>
      <c r="D593" s="7">
        <v>0</v>
      </c>
      <c r="E593" s="17">
        <v>83.91</v>
      </c>
      <c r="F593" s="17">
        <v>2.637</v>
      </c>
      <c r="G593" s="17">
        <v>212.01197690000001</v>
      </c>
      <c r="H593" s="17">
        <v>6.4649999999999999</v>
      </c>
    </row>
    <row r="594" spans="1:8">
      <c r="A594" s="6">
        <v>5</v>
      </c>
      <c r="B594" s="14" t="s">
        <v>39</v>
      </c>
      <c r="C594" s="20">
        <v>295257.3</v>
      </c>
      <c r="D594" s="7">
        <v>0</v>
      </c>
      <c r="E594" s="17">
        <v>83.72</v>
      </c>
      <c r="F594" s="17">
        <v>2.653</v>
      </c>
      <c r="G594" s="17">
        <v>211.89608150000001</v>
      </c>
      <c r="H594" s="17">
        <v>6.4649999999999999</v>
      </c>
    </row>
    <row r="595" spans="1:8">
      <c r="A595" s="6">
        <v>5</v>
      </c>
      <c r="B595" s="14" t="s">
        <v>41</v>
      </c>
      <c r="C595" s="20">
        <v>305993.27</v>
      </c>
      <c r="D595" s="7">
        <v>0</v>
      </c>
      <c r="E595" s="17">
        <v>81.25</v>
      </c>
      <c r="F595" s="17">
        <v>2.669</v>
      </c>
      <c r="G595" s="17">
        <v>211.78018610000001</v>
      </c>
      <c r="H595" s="17">
        <v>6.4960000000000004</v>
      </c>
    </row>
    <row r="596" spans="1:8">
      <c r="A596" s="6">
        <v>5</v>
      </c>
      <c r="B596" s="14" t="s">
        <v>42</v>
      </c>
      <c r="C596" s="20">
        <v>291808.87</v>
      </c>
      <c r="D596" s="7">
        <v>0</v>
      </c>
      <c r="E596" s="17">
        <v>81.14</v>
      </c>
      <c r="F596" s="17">
        <v>2.6419999999999999</v>
      </c>
      <c r="G596" s="17">
        <v>211.66429070000001</v>
      </c>
      <c r="H596" s="17">
        <v>6.4960000000000004</v>
      </c>
    </row>
    <row r="597" spans="1:8">
      <c r="A597" s="6">
        <v>5</v>
      </c>
      <c r="B597" s="14" t="s">
        <v>43</v>
      </c>
      <c r="C597" s="20">
        <v>280701.7</v>
      </c>
      <c r="D597" s="7">
        <v>0</v>
      </c>
      <c r="E597" s="17">
        <v>83.98</v>
      </c>
      <c r="F597" s="17">
        <v>2.6230000000000002</v>
      </c>
      <c r="G597" s="17">
        <v>211.65611229999999</v>
      </c>
      <c r="H597" s="17">
        <v>6.4960000000000004</v>
      </c>
    </row>
    <row r="598" spans="1:8">
      <c r="A598" s="6">
        <v>5</v>
      </c>
      <c r="B598" s="14" t="s">
        <v>45</v>
      </c>
      <c r="C598" s="20">
        <v>274742.63</v>
      </c>
      <c r="D598" s="7">
        <v>0</v>
      </c>
      <c r="E598" s="17">
        <v>83.66</v>
      </c>
      <c r="F598" s="17">
        <v>2.6080000000000001</v>
      </c>
      <c r="G598" s="17">
        <v>211.79155650000001</v>
      </c>
      <c r="H598" s="17">
        <v>6.4960000000000004</v>
      </c>
    </row>
    <row r="599" spans="1:8">
      <c r="A599" s="6">
        <v>5</v>
      </c>
      <c r="B599" s="14" t="s">
        <v>47</v>
      </c>
      <c r="C599" s="20">
        <v>268929.03000000003</v>
      </c>
      <c r="D599" s="7">
        <v>0</v>
      </c>
      <c r="E599" s="17">
        <v>82.46</v>
      </c>
      <c r="F599" s="17">
        <v>2.64</v>
      </c>
      <c r="G599" s="17">
        <v>211.92700060000001</v>
      </c>
      <c r="H599" s="17">
        <v>6.4960000000000004</v>
      </c>
    </row>
    <row r="600" spans="1:8">
      <c r="A600" s="6">
        <v>5</v>
      </c>
      <c r="B600" s="14" t="s">
        <v>49</v>
      </c>
      <c r="C600" s="20">
        <v>303043.02</v>
      </c>
      <c r="D600" s="7">
        <v>0</v>
      </c>
      <c r="E600" s="17">
        <v>86.1</v>
      </c>
      <c r="F600" s="17">
        <v>2.6269999999999998</v>
      </c>
      <c r="G600" s="17">
        <v>212.06244469999999</v>
      </c>
      <c r="H600" s="17">
        <v>6.4960000000000004</v>
      </c>
    </row>
    <row r="601" spans="1:8">
      <c r="A601" s="6">
        <v>5</v>
      </c>
      <c r="B601" s="14" t="s">
        <v>50</v>
      </c>
      <c r="C601" s="20">
        <v>286477.34999999998</v>
      </c>
      <c r="D601" s="7">
        <v>0</v>
      </c>
      <c r="E601" s="17">
        <v>87.41</v>
      </c>
      <c r="F601" s="17">
        <v>2.6920000000000002</v>
      </c>
      <c r="G601" s="17">
        <v>212.19788890000001</v>
      </c>
      <c r="H601" s="17">
        <v>6.4960000000000004</v>
      </c>
    </row>
    <row r="602" spans="1:8">
      <c r="A602" s="6">
        <v>5</v>
      </c>
      <c r="B602" s="14" t="s">
        <v>52</v>
      </c>
      <c r="C602" s="20">
        <v>287205.38</v>
      </c>
      <c r="D602" s="7">
        <v>0</v>
      </c>
      <c r="E602" s="17">
        <v>87.71</v>
      </c>
      <c r="F602" s="17">
        <v>2.6640000000000001</v>
      </c>
      <c r="G602" s="17">
        <v>212.16089840000001</v>
      </c>
      <c r="H602" s="17">
        <v>6.4960000000000004</v>
      </c>
    </row>
    <row r="603" spans="1:8">
      <c r="A603" s="6">
        <v>5</v>
      </c>
      <c r="B603" s="14" t="s">
        <v>54</v>
      </c>
      <c r="C603" s="20">
        <v>288519.75</v>
      </c>
      <c r="D603" s="7">
        <v>0</v>
      </c>
      <c r="E603" s="17">
        <v>87.05</v>
      </c>
      <c r="F603" s="17">
        <v>2.6190000000000002</v>
      </c>
      <c r="G603" s="17">
        <v>212.123908</v>
      </c>
      <c r="H603" s="17">
        <v>6.4960000000000004</v>
      </c>
    </row>
    <row r="604" spans="1:8">
      <c r="A604" s="6">
        <v>5</v>
      </c>
      <c r="B604" s="14" t="s">
        <v>56</v>
      </c>
      <c r="C604" s="20">
        <v>323798</v>
      </c>
      <c r="D604" s="7">
        <v>0</v>
      </c>
      <c r="E604" s="17">
        <v>84.06</v>
      </c>
      <c r="F604" s="17">
        <v>2.577</v>
      </c>
      <c r="G604" s="17">
        <v>212.08691759999999</v>
      </c>
      <c r="H604" s="17">
        <v>6.4960000000000004</v>
      </c>
    </row>
    <row r="605" spans="1:8">
      <c r="A605" s="6">
        <v>5</v>
      </c>
      <c r="B605" s="14" t="s">
        <v>57</v>
      </c>
      <c r="C605" s="20">
        <v>306533.08</v>
      </c>
      <c r="D605" s="7">
        <v>1</v>
      </c>
      <c r="E605" s="17">
        <v>79.86</v>
      </c>
      <c r="F605" s="17">
        <v>2.5649999999999999</v>
      </c>
      <c r="G605" s="17">
        <v>212.04992709999999</v>
      </c>
      <c r="H605" s="17">
        <v>6.4960000000000004</v>
      </c>
    </row>
    <row r="606" spans="1:8">
      <c r="A606" s="6">
        <v>5</v>
      </c>
      <c r="B606" s="14" t="s">
        <v>58</v>
      </c>
      <c r="C606" s="20">
        <v>282558.65000000002</v>
      </c>
      <c r="D606" s="7">
        <v>0</v>
      </c>
      <c r="E606" s="17">
        <v>82.28</v>
      </c>
      <c r="F606" s="17">
        <v>2.5819999999999999</v>
      </c>
      <c r="G606" s="17">
        <v>212.07693459999999</v>
      </c>
      <c r="H606" s="17">
        <v>6.4960000000000004</v>
      </c>
    </row>
    <row r="607" spans="1:8">
      <c r="A607" s="6">
        <v>5</v>
      </c>
      <c r="B607" s="14" t="s">
        <v>60</v>
      </c>
      <c r="C607" s="20">
        <v>293131.58</v>
      </c>
      <c r="D607" s="7">
        <v>0</v>
      </c>
      <c r="E607" s="17">
        <v>78.53</v>
      </c>
      <c r="F607" s="17">
        <v>2.6240000000000001</v>
      </c>
      <c r="G607" s="17">
        <v>212.1519404</v>
      </c>
      <c r="H607" s="17">
        <v>6.4960000000000004</v>
      </c>
    </row>
    <row r="608" spans="1:8">
      <c r="A608" s="6">
        <v>5</v>
      </c>
      <c r="B608" s="14" t="s">
        <v>62</v>
      </c>
      <c r="C608" s="20">
        <v>283178.12</v>
      </c>
      <c r="D608" s="7">
        <v>0</v>
      </c>
      <c r="E608" s="17">
        <v>71.099999999999994</v>
      </c>
      <c r="F608" s="17">
        <v>2.6030000000000002</v>
      </c>
      <c r="G608" s="17">
        <v>212.22694630000001</v>
      </c>
      <c r="H608" s="17">
        <v>6.7679999999999998</v>
      </c>
    </row>
    <row r="609" spans="1:8">
      <c r="A609" s="6">
        <v>5</v>
      </c>
      <c r="B609" s="14" t="s">
        <v>63</v>
      </c>
      <c r="C609" s="20">
        <v>290494.84999999998</v>
      </c>
      <c r="D609" s="7">
        <v>0</v>
      </c>
      <c r="E609" s="17">
        <v>64.989999999999995</v>
      </c>
      <c r="F609" s="17">
        <v>2.633</v>
      </c>
      <c r="G609" s="17">
        <v>212.30195219999999</v>
      </c>
      <c r="H609" s="17">
        <v>6.7679999999999998</v>
      </c>
    </row>
    <row r="610" spans="1:8">
      <c r="A610" s="6">
        <v>5</v>
      </c>
      <c r="B610" s="14" t="s">
        <v>64</v>
      </c>
      <c r="C610" s="20">
        <v>280681.2</v>
      </c>
      <c r="D610" s="7">
        <v>0</v>
      </c>
      <c r="E610" s="17">
        <v>68.11</v>
      </c>
      <c r="F610" s="17">
        <v>2.72</v>
      </c>
      <c r="G610" s="17">
        <v>212.3691867</v>
      </c>
      <c r="H610" s="17">
        <v>6.7679999999999998</v>
      </c>
    </row>
    <row r="611" spans="1:8">
      <c r="A611" s="6">
        <v>5</v>
      </c>
      <c r="B611" s="14" t="s">
        <v>66</v>
      </c>
      <c r="C611" s="20">
        <v>284988.27</v>
      </c>
      <c r="D611" s="7">
        <v>0</v>
      </c>
      <c r="E611" s="17">
        <v>70.959999999999994</v>
      </c>
      <c r="F611" s="17">
        <v>2.7250000000000001</v>
      </c>
      <c r="G611" s="17">
        <v>212.4169928</v>
      </c>
      <c r="H611" s="17">
        <v>6.7679999999999998</v>
      </c>
    </row>
    <row r="612" spans="1:8">
      <c r="A612" s="6">
        <v>5</v>
      </c>
      <c r="B612" s="14" t="s">
        <v>68</v>
      </c>
      <c r="C612" s="20">
        <v>278031.81</v>
      </c>
      <c r="D612" s="7">
        <v>0</v>
      </c>
      <c r="E612" s="17">
        <v>70.58</v>
      </c>
      <c r="F612" s="17">
        <v>2.7160000000000002</v>
      </c>
      <c r="G612" s="17">
        <v>212.464799</v>
      </c>
      <c r="H612" s="17">
        <v>6.7679999999999998</v>
      </c>
    </row>
    <row r="613" spans="1:8">
      <c r="A613" s="6">
        <v>5</v>
      </c>
      <c r="B613" s="14" t="s">
        <v>70</v>
      </c>
      <c r="C613" s="20">
        <v>325310.3</v>
      </c>
      <c r="D613" s="7">
        <v>0</v>
      </c>
      <c r="E613" s="17">
        <v>58.88</v>
      </c>
      <c r="F613" s="17">
        <v>2.6890000000000001</v>
      </c>
      <c r="G613" s="17">
        <v>212.5126051</v>
      </c>
      <c r="H613" s="17">
        <v>6.7679999999999998</v>
      </c>
    </row>
    <row r="614" spans="1:8">
      <c r="A614" s="6">
        <v>5</v>
      </c>
      <c r="B614" s="14" t="s">
        <v>71</v>
      </c>
      <c r="C614" s="20">
        <v>301827.36</v>
      </c>
      <c r="D614" s="7">
        <v>0</v>
      </c>
      <c r="E614" s="17">
        <v>62.37</v>
      </c>
      <c r="F614" s="17">
        <v>2.7280000000000002</v>
      </c>
      <c r="G614" s="17">
        <v>212.5604113</v>
      </c>
      <c r="H614" s="17">
        <v>6.7679999999999998</v>
      </c>
    </row>
    <row r="615" spans="1:8">
      <c r="A615" s="6">
        <v>5</v>
      </c>
      <c r="B615" s="14" t="s">
        <v>72</v>
      </c>
      <c r="C615" s="20">
        <v>297384.81</v>
      </c>
      <c r="D615" s="7">
        <v>0</v>
      </c>
      <c r="E615" s="17">
        <v>52.52</v>
      </c>
      <c r="F615" s="17">
        <v>2.7709999999999999</v>
      </c>
      <c r="G615" s="17">
        <v>212.44548700000001</v>
      </c>
      <c r="H615" s="17">
        <v>6.7679999999999998</v>
      </c>
    </row>
    <row r="616" spans="1:8">
      <c r="A616" s="6">
        <v>5</v>
      </c>
      <c r="B616" s="14" t="s">
        <v>74</v>
      </c>
      <c r="C616" s="20">
        <v>488362.61</v>
      </c>
      <c r="D616" s="7">
        <v>1</v>
      </c>
      <c r="E616" s="17">
        <v>66.150000000000006</v>
      </c>
      <c r="F616" s="17">
        <v>2.7349999999999999</v>
      </c>
      <c r="G616" s="17">
        <v>212.30344099999999</v>
      </c>
      <c r="H616" s="17">
        <v>6.7679999999999998</v>
      </c>
    </row>
    <row r="617" spans="1:8">
      <c r="A617" s="6">
        <v>5</v>
      </c>
      <c r="B617" s="14" t="s">
        <v>76</v>
      </c>
      <c r="C617" s="20">
        <v>344490.88</v>
      </c>
      <c r="D617" s="7">
        <v>0</v>
      </c>
      <c r="E617" s="17">
        <v>51.31</v>
      </c>
      <c r="F617" s="17">
        <v>2.7080000000000002</v>
      </c>
      <c r="G617" s="17">
        <v>212.16139509999999</v>
      </c>
      <c r="H617" s="17">
        <v>6.7679999999999998</v>
      </c>
    </row>
    <row r="618" spans="1:8">
      <c r="A618" s="6">
        <v>5</v>
      </c>
      <c r="B618" s="14" t="s">
        <v>77</v>
      </c>
      <c r="C618" s="20">
        <v>352811.53</v>
      </c>
      <c r="D618" s="7">
        <v>0</v>
      </c>
      <c r="E618" s="17">
        <v>48.27</v>
      </c>
      <c r="F618" s="17">
        <v>2.843</v>
      </c>
      <c r="G618" s="17">
        <v>212.0193491</v>
      </c>
      <c r="H618" s="17">
        <v>6.7679999999999998</v>
      </c>
    </row>
    <row r="619" spans="1:8">
      <c r="A619" s="6">
        <v>5</v>
      </c>
      <c r="B619" s="14" t="s">
        <v>78</v>
      </c>
      <c r="C619" s="20">
        <v>367801.19</v>
      </c>
      <c r="D619" s="7">
        <v>0</v>
      </c>
      <c r="E619" s="17">
        <v>51.61</v>
      </c>
      <c r="F619" s="17">
        <v>2.8690000000000002</v>
      </c>
      <c r="G619" s="17">
        <v>211.95808149999999</v>
      </c>
      <c r="H619" s="17">
        <v>6.7679999999999998</v>
      </c>
    </row>
    <row r="620" spans="1:8">
      <c r="A620" s="6">
        <v>5</v>
      </c>
      <c r="B620" s="14" t="s">
        <v>80</v>
      </c>
      <c r="C620" s="20">
        <v>466010.25</v>
      </c>
      <c r="D620" s="7">
        <v>0</v>
      </c>
      <c r="E620" s="17">
        <v>55.01</v>
      </c>
      <c r="F620" s="17">
        <v>2.8860000000000001</v>
      </c>
      <c r="G620" s="17">
        <v>211.9573978</v>
      </c>
      <c r="H620" s="17">
        <v>6.7679999999999998</v>
      </c>
    </row>
    <row r="621" spans="1:8">
      <c r="A621" s="6">
        <v>5</v>
      </c>
      <c r="B621" s="14" t="s">
        <v>82</v>
      </c>
      <c r="C621" s="20">
        <v>298180.18</v>
      </c>
      <c r="D621" s="7">
        <v>1</v>
      </c>
      <c r="E621" s="17">
        <v>49.79</v>
      </c>
      <c r="F621" s="17">
        <v>2.9430000000000001</v>
      </c>
      <c r="G621" s="17">
        <v>211.95671419999999</v>
      </c>
      <c r="H621" s="17">
        <v>6.7679999999999998</v>
      </c>
    </row>
    <row r="622" spans="1:8">
      <c r="A622" s="6">
        <v>5</v>
      </c>
      <c r="B622" s="14" t="s">
        <v>84</v>
      </c>
      <c r="C622" s="20">
        <v>286347.26</v>
      </c>
      <c r="D622" s="7">
        <v>0</v>
      </c>
      <c r="E622" s="17">
        <v>48.3</v>
      </c>
      <c r="F622" s="17">
        <v>2.976</v>
      </c>
      <c r="G622" s="17">
        <v>211.9560305</v>
      </c>
      <c r="H622" s="17">
        <v>6.6340000000000003</v>
      </c>
    </row>
    <row r="623" spans="1:8">
      <c r="A623" s="6">
        <v>5</v>
      </c>
      <c r="B623" s="14" t="s">
        <v>85</v>
      </c>
      <c r="C623" s="20">
        <v>260636.71</v>
      </c>
      <c r="D623" s="7">
        <v>0</v>
      </c>
      <c r="E623" s="17">
        <v>37.74</v>
      </c>
      <c r="F623" s="17">
        <v>2.9830000000000001</v>
      </c>
      <c r="G623" s="17">
        <v>212.00851399999999</v>
      </c>
      <c r="H623" s="17">
        <v>6.6340000000000003</v>
      </c>
    </row>
    <row r="624" spans="1:8">
      <c r="A624" s="6">
        <v>5</v>
      </c>
      <c r="B624" s="14" t="s">
        <v>87</v>
      </c>
      <c r="C624" s="20">
        <v>275313.34000000003</v>
      </c>
      <c r="D624" s="7">
        <v>0</v>
      </c>
      <c r="E624" s="17">
        <v>45.41</v>
      </c>
      <c r="F624" s="17">
        <v>3.016</v>
      </c>
      <c r="G624" s="17">
        <v>212.38000120000001</v>
      </c>
      <c r="H624" s="17">
        <v>6.6340000000000003</v>
      </c>
    </row>
    <row r="625" spans="1:8">
      <c r="A625" s="6">
        <v>5</v>
      </c>
      <c r="B625" s="14" t="s">
        <v>89</v>
      </c>
      <c r="C625" s="20">
        <v>279088.39</v>
      </c>
      <c r="D625" s="7">
        <v>0</v>
      </c>
      <c r="E625" s="17">
        <v>44.5</v>
      </c>
      <c r="F625" s="17">
        <v>3.01</v>
      </c>
      <c r="G625" s="17">
        <v>212.7514884</v>
      </c>
      <c r="H625" s="17">
        <v>6.6340000000000003</v>
      </c>
    </row>
    <row r="626" spans="1:8">
      <c r="A626" s="6">
        <v>5</v>
      </c>
      <c r="B626" s="14" t="s">
        <v>91</v>
      </c>
      <c r="C626" s="20">
        <v>329613.2</v>
      </c>
      <c r="D626" s="7">
        <v>0</v>
      </c>
      <c r="E626" s="17">
        <v>41.67</v>
      </c>
      <c r="F626" s="17">
        <v>2.9889999999999999</v>
      </c>
      <c r="G626" s="17">
        <v>213.1229755</v>
      </c>
      <c r="H626" s="17">
        <v>6.6340000000000003</v>
      </c>
    </row>
    <row r="627" spans="1:8">
      <c r="A627" s="6">
        <v>5</v>
      </c>
      <c r="B627" s="14" t="s">
        <v>92</v>
      </c>
      <c r="C627" s="20">
        <v>311590.53999999998</v>
      </c>
      <c r="D627" s="7">
        <v>1</v>
      </c>
      <c r="E627" s="17">
        <v>38.25</v>
      </c>
      <c r="F627" s="17">
        <v>3.0219999999999998</v>
      </c>
      <c r="G627" s="17">
        <v>213.49446270000001</v>
      </c>
      <c r="H627" s="17">
        <v>6.6340000000000003</v>
      </c>
    </row>
    <row r="628" spans="1:8">
      <c r="A628" s="6">
        <v>5</v>
      </c>
      <c r="B628" s="14" t="s">
        <v>93</v>
      </c>
      <c r="C628" s="20">
        <v>356622.61</v>
      </c>
      <c r="D628" s="7">
        <v>0</v>
      </c>
      <c r="E628" s="17">
        <v>58.83</v>
      </c>
      <c r="F628" s="17">
        <v>3.0449999999999999</v>
      </c>
      <c r="G628" s="17">
        <v>213.8068304</v>
      </c>
      <c r="H628" s="17">
        <v>6.6340000000000003</v>
      </c>
    </row>
    <row r="629" spans="1:8">
      <c r="A629" s="6">
        <v>5</v>
      </c>
      <c r="B629" s="14" t="s">
        <v>95</v>
      </c>
      <c r="C629" s="20">
        <v>294659.5</v>
      </c>
      <c r="D629" s="7">
        <v>0</v>
      </c>
      <c r="E629" s="17">
        <v>63.35</v>
      </c>
      <c r="F629" s="17">
        <v>3.0649999999999999</v>
      </c>
      <c r="G629" s="17">
        <v>214.09555030000001</v>
      </c>
      <c r="H629" s="17">
        <v>6.6340000000000003</v>
      </c>
    </row>
    <row r="630" spans="1:8">
      <c r="A630" s="6">
        <v>5</v>
      </c>
      <c r="B630" s="14" t="s">
        <v>97</v>
      </c>
      <c r="C630" s="20">
        <v>329033.65999999997</v>
      </c>
      <c r="D630" s="7">
        <v>0</v>
      </c>
      <c r="E630" s="17">
        <v>60.35</v>
      </c>
      <c r="F630" s="17">
        <v>3.2879999999999998</v>
      </c>
      <c r="G630" s="17">
        <v>214.3842702</v>
      </c>
      <c r="H630" s="17">
        <v>6.6340000000000003</v>
      </c>
    </row>
    <row r="631" spans="1:8">
      <c r="A631" s="6">
        <v>5</v>
      </c>
      <c r="B631" s="14" t="s">
        <v>98</v>
      </c>
      <c r="C631" s="20">
        <v>293098.09999999998</v>
      </c>
      <c r="D631" s="7">
        <v>0</v>
      </c>
      <c r="E631" s="17">
        <v>55.74</v>
      </c>
      <c r="F631" s="17">
        <v>3.4590000000000001</v>
      </c>
      <c r="G631" s="17">
        <v>214.67299009999999</v>
      </c>
      <c r="H631" s="17">
        <v>6.6340000000000003</v>
      </c>
    </row>
    <row r="632" spans="1:8">
      <c r="A632" s="6">
        <v>5</v>
      </c>
      <c r="B632" s="14" t="s">
        <v>99</v>
      </c>
      <c r="C632" s="20">
        <v>312177.67</v>
      </c>
      <c r="D632" s="7">
        <v>0</v>
      </c>
      <c r="E632" s="17">
        <v>64.31</v>
      </c>
      <c r="F632" s="17">
        <v>3.488</v>
      </c>
      <c r="G632" s="17">
        <v>214.92573390000001</v>
      </c>
      <c r="H632" s="17">
        <v>6.6340000000000003</v>
      </c>
    </row>
    <row r="633" spans="1:8">
      <c r="A633" s="6">
        <v>5</v>
      </c>
      <c r="B633" s="14" t="s">
        <v>101</v>
      </c>
      <c r="C633" s="20">
        <v>294732.5</v>
      </c>
      <c r="D633" s="7">
        <v>0</v>
      </c>
      <c r="E633" s="17">
        <v>70.709999999999994</v>
      </c>
      <c r="F633" s="17">
        <v>3.4729999999999999</v>
      </c>
      <c r="G633" s="17">
        <v>215.16408720000001</v>
      </c>
      <c r="H633" s="17">
        <v>6.6340000000000003</v>
      </c>
    </row>
    <row r="634" spans="1:8">
      <c r="A634" s="6">
        <v>5</v>
      </c>
      <c r="B634" s="14" t="s">
        <v>103</v>
      </c>
      <c r="C634" s="20">
        <v>314316.55</v>
      </c>
      <c r="D634" s="7">
        <v>0</v>
      </c>
      <c r="E634" s="17">
        <v>61.5</v>
      </c>
      <c r="F634" s="17">
        <v>3.524</v>
      </c>
      <c r="G634" s="17">
        <v>215.40244060000001</v>
      </c>
      <c r="H634" s="17">
        <v>6.4889999999999999</v>
      </c>
    </row>
    <row r="635" spans="1:8">
      <c r="A635" s="6">
        <v>5</v>
      </c>
      <c r="B635" s="14" t="s">
        <v>104</v>
      </c>
      <c r="C635" s="20">
        <v>307333.62</v>
      </c>
      <c r="D635" s="7">
        <v>0</v>
      </c>
      <c r="E635" s="17">
        <v>69.64</v>
      </c>
      <c r="F635" s="17">
        <v>3.6219999999999999</v>
      </c>
      <c r="G635" s="17">
        <v>215.64079390000001</v>
      </c>
      <c r="H635" s="17">
        <v>6.4889999999999999</v>
      </c>
    </row>
    <row r="636" spans="1:8">
      <c r="A636" s="6">
        <v>5</v>
      </c>
      <c r="B636" s="14" t="s">
        <v>105</v>
      </c>
      <c r="C636" s="20">
        <v>307913.58</v>
      </c>
      <c r="D636" s="7">
        <v>0</v>
      </c>
      <c r="E636" s="17">
        <v>72.02</v>
      </c>
      <c r="F636" s="17">
        <v>3.7429999999999999</v>
      </c>
      <c r="G636" s="17">
        <v>215.8592673</v>
      </c>
      <c r="H636" s="17">
        <v>6.4889999999999999</v>
      </c>
    </row>
    <row r="637" spans="1:8">
      <c r="A637" s="6">
        <v>5</v>
      </c>
      <c r="B637" s="14" t="s">
        <v>107</v>
      </c>
      <c r="C637" s="20">
        <v>328415.44</v>
      </c>
      <c r="D637" s="7">
        <v>0</v>
      </c>
      <c r="E637" s="17">
        <v>74.34</v>
      </c>
      <c r="F637" s="17">
        <v>3.8069999999999999</v>
      </c>
      <c r="G637" s="17">
        <v>216.02804069999999</v>
      </c>
      <c r="H637" s="17">
        <v>6.4889999999999999</v>
      </c>
    </row>
    <row r="638" spans="1:8">
      <c r="A638" s="6">
        <v>5</v>
      </c>
      <c r="B638" s="14" t="s">
        <v>109</v>
      </c>
      <c r="C638" s="20">
        <v>307291.56</v>
      </c>
      <c r="D638" s="7">
        <v>0</v>
      </c>
      <c r="E638" s="17">
        <v>74.75</v>
      </c>
      <c r="F638" s="17">
        <v>3.81</v>
      </c>
      <c r="G638" s="17">
        <v>216.19681420000001</v>
      </c>
      <c r="H638" s="17">
        <v>6.4889999999999999</v>
      </c>
    </row>
    <row r="639" spans="1:8">
      <c r="A639" s="6">
        <v>5</v>
      </c>
      <c r="B639" s="14" t="s">
        <v>111</v>
      </c>
      <c r="C639" s="20">
        <v>322904.68</v>
      </c>
      <c r="D639" s="7">
        <v>0</v>
      </c>
      <c r="E639" s="17">
        <v>66.27</v>
      </c>
      <c r="F639" s="17">
        <v>3.9060000000000001</v>
      </c>
      <c r="G639" s="17">
        <v>216.36558769999999</v>
      </c>
      <c r="H639" s="17">
        <v>6.4889999999999999</v>
      </c>
    </row>
    <row r="640" spans="1:8">
      <c r="A640" s="6">
        <v>5</v>
      </c>
      <c r="B640" s="14" t="s">
        <v>112</v>
      </c>
      <c r="C640" s="20">
        <v>290930.01</v>
      </c>
      <c r="D640" s="7">
        <v>0</v>
      </c>
      <c r="E640" s="17">
        <v>77.38</v>
      </c>
      <c r="F640" s="17">
        <v>3.899</v>
      </c>
      <c r="G640" s="17">
        <v>216.53436110000001</v>
      </c>
      <c r="H640" s="17">
        <v>6.4889999999999999</v>
      </c>
    </row>
    <row r="641" spans="1:8">
      <c r="A641" s="6">
        <v>5</v>
      </c>
      <c r="B641" s="14" t="s">
        <v>114</v>
      </c>
      <c r="C641" s="20">
        <v>299614.33</v>
      </c>
      <c r="D641" s="7">
        <v>0</v>
      </c>
      <c r="E641" s="17">
        <v>71.37</v>
      </c>
      <c r="F641" s="17">
        <v>3.907</v>
      </c>
      <c r="G641" s="17">
        <v>216.3023847</v>
      </c>
      <c r="H641" s="17">
        <v>6.4889999999999999</v>
      </c>
    </row>
    <row r="642" spans="1:8">
      <c r="A642" s="6">
        <v>5</v>
      </c>
      <c r="B642" s="14" t="s">
        <v>116</v>
      </c>
      <c r="C642" s="20">
        <v>297149.69</v>
      </c>
      <c r="D642" s="7">
        <v>0</v>
      </c>
      <c r="E642" s="17">
        <v>80.14</v>
      </c>
      <c r="F642" s="17">
        <v>3.786</v>
      </c>
      <c r="G642" s="17">
        <v>216.0704083</v>
      </c>
      <c r="H642" s="17">
        <v>6.4889999999999999</v>
      </c>
    </row>
    <row r="643" spans="1:8">
      <c r="A643" s="6">
        <v>5</v>
      </c>
      <c r="B643" s="14" t="s">
        <v>118</v>
      </c>
      <c r="C643" s="20">
        <v>329183.92</v>
      </c>
      <c r="D643" s="7">
        <v>0</v>
      </c>
      <c r="E643" s="17">
        <v>83.81</v>
      </c>
      <c r="F643" s="17">
        <v>3.6989999999999998</v>
      </c>
      <c r="G643" s="17">
        <v>215.83843189999999</v>
      </c>
      <c r="H643" s="17">
        <v>6.4889999999999999</v>
      </c>
    </row>
    <row r="644" spans="1:8">
      <c r="A644" s="6">
        <v>5</v>
      </c>
      <c r="B644" s="14" t="s">
        <v>119</v>
      </c>
      <c r="C644" s="20">
        <v>304984.14</v>
      </c>
      <c r="D644" s="7">
        <v>0</v>
      </c>
      <c r="E644" s="17">
        <v>83.61</v>
      </c>
      <c r="F644" s="17">
        <v>3.6480000000000001</v>
      </c>
      <c r="G644" s="17">
        <v>215.60645550000001</v>
      </c>
      <c r="H644" s="17">
        <v>6.4889999999999999</v>
      </c>
    </row>
    <row r="645" spans="1:8">
      <c r="A645" s="6">
        <v>5</v>
      </c>
      <c r="B645" s="14" t="s">
        <v>120</v>
      </c>
      <c r="C645" s="20">
        <v>304811.82</v>
      </c>
      <c r="D645" s="7">
        <v>0</v>
      </c>
      <c r="E645" s="17">
        <v>86.84</v>
      </c>
      <c r="F645" s="17">
        <v>3.637</v>
      </c>
      <c r="G645" s="17">
        <v>215.560463</v>
      </c>
      <c r="H645" s="17">
        <v>6.4889999999999999</v>
      </c>
    </row>
    <row r="646" spans="1:8">
      <c r="A646" s="6">
        <v>5</v>
      </c>
      <c r="B646" s="14" t="s">
        <v>122</v>
      </c>
      <c r="C646" s="20">
        <v>302881.64</v>
      </c>
      <c r="D646" s="7">
        <v>0</v>
      </c>
      <c r="E646" s="17">
        <v>84.76</v>
      </c>
      <c r="F646" s="17">
        <v>3.5939999999999999</v>
      </c>
      <c r="G646" s="17">
        <v>215.6539583</v>
      </c>
      <c r="H646" s="17">
        <v>6.4889999999999999</v>
      </c>
    </row>
    <row r="647" spans="1:8">
      <c r="A647" s="6">
        <v>5</v>
      </c>
      <c r="B647" s="14" t="s">
        <v>124</v>
      </c>
      <c r="C647" s="20">
        <v>327093.89</v>
      </c>
      <c r="D647" s="7">
        <v>0</v>
      </c>
      <c r="E647" s="17">
        <v>85.81</v>
      </c>
      <c r="F647" s="17">
        <v>3.524</v>
      </c>
      <c r="G647" s="17">
        <v>215.74745369999999</v>
      </c>
      <c r="H647" s="17">
        <v>6.5289999999999999</v>
      </c>
    </row>
    <row r="648" spans="1:8">
      <c r="A648" s="6">
        <v>5</v>
      </c>
      <c r="B648" s="14" t="s">
        <v>125</v>
      </c>
      <c r="C648" s="20">
        <v>310804.93</v>
      </c>
      <c r="D648" s="7">
        <v>0</v>
      </c>
      <c r="E648" s="17">
        <v>86.64</v>
      </c>
      <c r="F648" s="17">
        <v>3.48</v>
      </c>
      <c r="G648" s="17">
        <v>215.84094909999999</v>
      </c>
      <c r="H648" s="17">
        <v>6.5289999999999999</v>
      </c>
    </row>
    <row r="649" spans="1:8">
      <c r="A649" s="6">
        <v>5</v>
      </c>
      <c r="B649" s="14" t="s">
        <v>126</v>
      </c>
      <c r="C649" s="20">
        <v>283248.62</v>
      </c>
      <c r="D649" s="7">
        <v>0</v>
      </c>
      <c r="E649" s="17">
        <v>88.64</v>
      </c>
      <c r="F649" s="17">
        <v>3.5750000000000002</v>
      </c>
      <c r="G649" s="17">
        <v>215.9250696</v>
      </c>
      <c r="H649" s="17">
        <v>6.5289999999999999</v>
      </c>
    </row>
    <row r="650" spans="1:8">
      <c r="A650" s="6">
        <v>5</v>
      </c>
      <c r="B650" s="14" t="s">
        <v>128</v>
      </c>
      <c r="C650" s="20">
        <v>292539.73</v>
      </c>
      <c r="D650" s="7">
        <v>0</v>
      </c>
      <c r="E650" s="17">
        <v>86.97</v>
      </c>
      <c r="F650" s="17">
        <v>3.6509999999999998</v>
      </c>
      <c r="G650" s="17">
        <v>215.98575299999999</v>
      </c>
      <c r="H650" s="17">
        <v>6.5289999999999999</v>
      </c>
    </row>
    <row r="651" spans="1:8">
      <c r="A651" s="6">
        <v>5</v>
      </c>
      <c r="B651" s="14" t="s">
        <v>130</v>
      </c>
      <c r="C651" s="20">
        <v>275142.17</v>
      </c>
      <c r="D651" s="7">
        <v>0</v>
      </c>
      <c r="E651" s="17">
        <v>89.42</v>
      </c>
      <c r="F651" s="17">
        <v>3.6819999999999999</v>
      </c>
      <c r="G651" s="17">
        <v>216.0464364</v>
      </c>
      <c r="H651" s="17">
        <v>6.5289999999999999</v>
      </c>
    </row>
    <row r="652" spans="1:8">
      <c r="A652" s="6">
        <v>5</v>
      </c>
      <c r="B652" s="14" t="s">
        <v>132</v>
      </c>
      <c r="C652" s="20">
        <v>317738.56</v>
      </c>
      <c r="D652" s="7">
        <v>0</v>
      </c>
      <c r="E652" s="17">
        <v>91.07</v>
      </c>
      <c r="F652" s="17">
        <v>3.6840000000000002</v>
      </c>
      <c r="G652" s="17">
        <v>216.10711979999999</v>
      </c>
      <c r="H652" s="17">
        <v>6.5289999999999999</v>
      </c>
    </row>
    <row r="653" spans="1:8">
      <c r="A653" s="6">
        <v>5</v>
      </c>
      <c r="B653" s="14" t="s">
        <v>133</v>
      </c>
      <c r="C653" s="20">
        <v>289886.15999999997</v>
      </c>
      <c r="D653" s="7">
        <v>0</v>
      </c>
      <c r="E653" s="17">
        <v>90.16</v>
      </c>
      <c r="F653" s="17">
        <v>3.6379999999999999</v>
      </c>
      <c r="G653" s="17">
        <v>216.16780320000001</v>
      </c>
      <c r="H653" s="17">
        <v>6.5289999999999999</v>
      </c>
    </row>
    <row r="654" spans="1:8">
      <c r="A654" s="6">
        <v>5</v>
      </c>
      <c r="B654" s="14" t="s">
        <v>134</v>
      </c>
      <c r="C654" s="20">
        <v>303643.84000000003</v>
      </c>
      <c r="D654" s="7">
        <v>0</v>
      </c>
      <c r="E654" s="17">
        <v>89.35</v>
      </c>
      <c r="F654" s="17">
        <v>3.5539999999999998</v>
      </c>
      <c r="G654" s="17">
        <v>216.23118550000001</v>
      </c>
      <c r="H654" s="17">
        <v>6.5289999999999999</v>
      </c>
    </row>
    <row r="655" spans="1:8">
      <c r="A655" s="6">
        <v>5</v>
      </c>
      <c r="B655" s="14" t="s">
        <v>136</v>
      </c>
      <c r="C655" s="20">
        <v>310338.17</v>
      </c>
      <c r="D655" s="7">
        <v>0</v>
      </c>
      <c r="E655" s="17">
        <v>89.18</v>
      </c>
      <c r="F655" s="17">
        <v>3.5230000000000001</v>
      </c>
      <c r="G655" s="17">
        <v>216.29501759999999</v>
      </c>
      <c r="H655" s="17">
        <v>6.5289999999999999</v>
      </c>
    </row>
    <row r="656" spans="1:8">
      <c r="A656" s="6">
        <v>5</v>
      </c>
      <c r="B656" s="14" t="s">
        <v>138</v>
      </c>
      <c r="C656" s="20">
        <v>315645.53000000003</v>
      </c>
      <c r="D656" s="7">
        <v>0</v>
      </c>
      <c r="E656" s="17">
        <v>90.38</v>
      </c>
      <c r="F656" s="17">
        <v>3.5329999999999999</v>
      </c>
      <c r="G656" s="17">
        <v>216.3588498</v>
      </c>
      <c r="H656" s="17">
        <v>6.5289999999999999</v>
      </c>
    </row>
    <row r="657" spans="1:8">
      <c r="A657" s="6">
        <v>5</v>
      </c>
      <c r="B657" s="14" t="s">
        <v>139</v>
      </c>
      <c r="C657" s="20">
        <v>321110.21999999997</v>
      </c>
      <c r="D657" s="7">
        <v>1</v>
      </c>
      <c r="E657" s="17">
        <v>79.040000000000006</v>
      </c>
      <c r="F657" s="17">
        <v>3.5459999999999998</v>
      </c>
      <c r="G657" s="17">
        <v>216.42268189999999</v>
      </c>
      <c r="H657" s="17">
        <v>6.5289999999999999</v>
      </c>
    </row>
    <row r="658" spans="1:8">
      <c r="A658" s="6">
        <v>5</v>
      </c>
      <c r="B658" s="14" t="s">
        <v>140</v>
      </c>
      <c r="C658" s="20">
        <v>278529.71000000002</v>
      </c>
      <c r="D658" s="7">
        <v>0</v>
      </c>
      <c r="E658" s="17">
        <v>83.55</v>
      </c>
      <c r="F658" s="17">
        <v>3.5259999999999998</v>
      </c>
      <c r="G658" s="17">
        <v>216.60330830000001</v>
      </c>
      <c r="H658" s="17">
        <v>6.5289999999999999</v>
      </c>
    </row>
    <row r="659" spans="1:8">
      <c r="A659" s="6">
        <v>5</v>
      </c>
      <c r="B659" s="14" t="s">
        <v>142</v>
      </c>
      <c r="C659" s="20">
        <v>291024.98</v>
      </c>
      <c r="D659" s="7">
        <v>0</v>
      </c>
      <c r="E659" s="17">
        <v>78.010000000000005</v>
      </c>
      <c r="F659" s="17">
        <v>3.4670000000000001</v>
      </c>
      <c r="G659" s="17">
        <v>216.9396605</v>
      </c>
      <c r="H659" s="17">
        <v>6.5289999999999999</v>
      </c>
    </row>
    <row r="660" spans="1:8">
      <c r="A660" s="6">
        <v>5</v>
      </c>
      <c r="B660" s="14" t="s">
        <v>144</v>
      </c>
      <c r="C660" s="20">
        <v>292315.38</v>
      </c>
      <c r="D660" s="7">
        <v>0</v>
      </c>
      <c r="E660" s="17">
        <v>81.16</v>
      </c>
      <c r="F660" s="17">
        <v>3.355</v>
      </c>
      <c r="G660" s="17">
        <v>217.2760127</v>
      </c>
      <c r="H660" s="17">
        <v>6.5289999999999999</v>
      </c>
    </row>
    <row r="661" spans="1:8">
      <c r="A661" s="6">
        <v>5</v>
      </c>
      <c r="B661" s="14" t="s">
        <v>146</v>
      </c>
      <c r="C661" s="20">
        <v>309111.46999999997</v>
      </c>
      <c r="D661" s="7">
        <v>0</v>
      </c>
      <c r="E661" s="17">
        <v>71.64</v>
      </c>
      <c r="F661" s="17">
        <v>3.2850000000000001</v>
      </c>
      <c r="G661" s="17">
        <v>217.61236479999999</v>
      </c>
      <c r="H661" s="17">
        <v>6.3</v>
      </c>
    </row>
    <row r="662" spans="1:8">
      <c r="A662" s="6">
        <v>5</v>
      </c>
      <c r="B662" s="14" t="s">
        <v>147</v>
      </c>
      <c r="C662" s="20">
        <v>286117.71999999997</v>
      </c>
      <c r="D662" s="7">
        <v>0</v>
      </c>
      <c r="E662" s="17">
        <v>72.36</v>
      </c>
      <c r="F662" s="17">
        <v>3.274</v>
      </c>
      <c r="G662" s="17">
        <v>217.92374580000001</v>
      </c>
      <c r="H662" s="17">
        <v>6.3</v>
      </c>
    </row>
    <row r="663" spans="1:8">
      <c r="A663" s="6">
        <v>5</v>
      </c>
      <c r="B663" s="14" t="s">
        <v>149</v>
      </c>
      <c r="C663" s="20">
        <v>306069.18</v>
      </c>
      <c r="D663" s="7">
        <v>0</v>
      </c>
      <c r="E663" s="17">
        <v>66.900000000000006</v>
      </c>
      <c r="F663" s="17">
        <v>3.3530000000000002</v>
      </c>
      <c r="G663" s="17">
        <v>218.0852999</v>
      </c>
      <c r="H663" s="17">
        <v>6.3</v>
      </c>
    </row>
    <row r="664" spans="1:8">
      <c r="A664" s="6">
        <v>5</v>
      </c>
      <c r="B664" s="14" t="s">
        <v>151</v>
      </c>
      <c r="C664" s="20">
        <v>307035.11</v>
      </c>
      <c r="D664" s="7">
        <v>0</v>
      </c>
      <c r="E664" s="17">
        <v>69.27</v>
      </c>
      <c r="F664" s="17">
        <v>3.3719999999999999</v>
      </c>
      <c r="G664" s="17">
        <v>218.24685389999999</v>
      </c>
      <c r="H664" s="17">
        <v>6.3</v>
      </c>
    </row>
    <row r="665" spans="1:8">
      <c r="A665" s="6">
        <v>5</v>
      </c>
      <c r="B665" s="14" t="s">
        <v>153</v>
      </c>
      <c r="C665" s="20">
        <v>353652.23</v>
      </c>
      <c r="D665" s="7">
        <v>0</v>
      </c>
      <c r="E665" s="17">
        <v>56.71</v>
      </c>
      <c r="F665" s="17">
        <v>3.3319999999999999</v>
      </c>
      <c r="G665" s="17">
        <v>218.40840800000001</v>
      </c>
      <c r="H665" s="17">
        <v>6.3</v>
      </c>
    </row>
    <row r="666" spans="1:8">
      <c r="A666" s="6">
        <v>5</v>
      </c>
      <c r="B666" s="14" t="s">
        <v>154</v>
      </c>
      <c r="C666" s="20">
        <v>311906.7</v>
      </c>
      <c r="D666" s="7">
        <v>0</v>
      </c>
      <c r="E666" s="17">
        <v>60.71</v>
      </c>
      <c r="F666" s="17">
        <v>3.2970000000000002</v>
      </c>
      <c r="G666" s="17">
        <v>218.5699621</v>
      </c>
      <c r="H666" s="17">
        <v>6.3</v>
      </c>
    </row>
    <row r="667" spans="1:8">
      <c r="A667" s="6">
        <v>5</v>
      </c>
      <c r="B667" s="14" t="s">
        <v>155</v>
      </c>
      <c r="C667" s="20">
        <v>307944.37</v>
      </c>
      <c r="D667" s="7">
        <v>0</v>
      </c>
      <c r="E667" s="17">
        <v>64.33</v>
      </c>
      <c r="F667" s="17">
        <v>3.3079999999999998</v>
      </c>
      <c r="G667" s="17">
        <v>218.79391200000001</v>
      </c>
      <c r="H667" s="17">
        <v>6.3</v>
      </c>
    </row>
    <row r="668" spans="1:8">
      <c r="A668" s="6">
        <v>5</v>
      </c>
      <c r="B668" s="14" t="s">
        <v>157</v>
      </c>
      <c r="C668" s="20">
        <v>507900.07</v>
      </c>
      <c r="D668" s="7">
        <v>1</v>
      </c>
      <c r="E668" s="17">
        <v>61.93</v>
      </c>
      <c r="F668" s="17">
        <v>3.2360000000000002</v>
      </c>
      <c r="G668" s="17">
        <v>219.04282040000001</v>
      </c>
      <c r="H668" s="17">
        <v>6.3</v>
      </c>
    </row>
    <row r="669" spans="1:8">
      <c r="A669" s="6">
        <v>5</v>
      </c>
      <c r="B669" s="14" t="s">
        <v>159</v>
      </c>
      <c r="C669" s="20">
        <v>376225.61</v>
      </c>
      <c r="D669" s="7">
        <v>0</v>
      </c>
      <c r="E669" s="17">
        <v>51.14</v>
      </c>
      <c r="F669" s="17">
        <v>3.1720000000000002</v>
      </c>
      <c r="G669" s="17">
        <v>219.29172869999999</v>
      </c>
      <c r="H669" s="17">
        <v>6.3</v>
      </c>
    </row>
    <row r="670" spans="1:8">
      <c r="A670" s="6">
        <v>5</v>
      </c>
      <c r="B670" s="14" t="s">
        <v>160</v>
      </c>
      <c r="C670" s="20">
        <v>367433.77</v>
      </c>
      <c r="D670" s="7">
        <v>0</v>
      </c>
      <c r="E670" s="17">
        <v>44.12</v>
      </c>
      <c r="F670" s="17">
        <v>3.1579999999999999</v>
      </c>
      <c r="G670" s="17">
        <v>219.540637</v>
      </c>
      <c r="H670" s="17">
        <v>6.3</v>
      </c>
    </row>
    <row r="671" spans="1:8">
      <c r="A671" s="6">
        <v>5</v>
      </c>
      <c r="B671" s="14" t="s">
        <v>161</v>
      </c>
      <c r="C671" s="20">
        <v>379530.3</v>
      </c>
      <c r="D671" s="7">
        <v>0</v>
      </c>
      <c r="E671" s="17">
        <v>54.42</v>
      </c>
      <c r="F671" s="17">
        <v>3.1589999999999998</v>
      </c>
      <c r="G671" s="17">
        <v>219.75962659999999</v>
      </c>
      <c r="H671" s="17">
        <v>6.3</v>
      </c>
    </row>
    <row r="672" spans="1:8">
      <c r="A672" s="6">
        <v>5</v>
      </c>
      <c r="B672" s="14" t="s">
        <v>163</v>
      </c>
      <c r="C672" s="20">
        <v>458562.24</v>
      </c>
      <c r="D672" s="7">
        <v>0</v>
      </c>
      <c r="E672" s="17">
        <v>50.33</v>
      </c>
      <c r="F672" s="17">
        <v>3.1120000000000001</v>
      </c>
      <c r="G672" s="17">
        <v>219.9387246</v>
      </c>
      <c r="H672" s="17">
        <v>6.3</v>
      </c>
    </row>
    <row r="673" spans="1:8">
      <c r="A673" s="6">
        <v>5</v>
      </c>
      <c r="B673" s="14" t="s">
        <v>165</v>
      </c>
      <c r="C673" s="20">
        <v>349624.88</v>
      </c>
      <c r="D673" s="7">
        <v>1</v>
      </c>
      <c r="E673" s="17">
        <v>45.62</v>
      </c>
      <c r="F673" s="17">
        <v>3.129</v>
      </c>
      <c r="G673" s="17">
        <v>220.11782260000001</v>
      </c>
      <c r="H673" s="17">
        <v>6.3</v>
      </c>
    </row>
    <row r="674" spans="1:8">
      <c r="A674" s="6">
        <v>5</v>
      </c>
      <c r="B674" s="14" t="s">
        <v>167</v>
      </c>
      <c r="C674" s="20">
        <v>312078.71000000002</v>
      </c>
      <c r="D674" s="7">
        <v>0</v>
      </c>
      <c r="E674" s="17">
        <v>50.21</v>
      </c>
      <c r="F674" s="17">
        <v>3.157</v>
      </c>
      <c r="G674" s="17">
        <v>220.2969205</v>
      </c>
      <c r="H674" s="17">
        <v>5.9429999999999996</v>
      </c>
    </row>
    <row r="675" spans="1:8">
      <c r="A675" s="6">
        <v>5</v>
      </c>
      <c r="B675" s="14" t="s">
        <v>168</v>
      </c>
      <c r="C675" s="20">
        <v>291454.52</v>
      </c>
      <c r="D675" s="7">
        <v>0</v>
      </c>
      <c r="E675" s="17">
        <v>48.86</v>
      </c>
      <c r="F675" s="17">
        <v>3.2610000000000001</v>
      </c>
      <c r="G675" s="17">
        <v>220.47601850000001</v>
      </c>
      <c r="H675" s="17">
        <v>5.9429999999999996</v>
      </c>
    </row>
    <row r="676" spans="1:8">
      <c r="A676" s="6">
        <v>5</v>
      </c>
      <c r="B676" s="14" t="s">
        <v>170</v>
      </c>
      <c r="C676" s="20">
        <v>287523.98</v>
      </c>
      <c r="D676" s="7">
        <v>0</v>
      </c>
      <c r="E676" s="17">
        <v>54.65</v>
      </c>
      <c r="F676" s="17">
        <v>3.2679999999999998</v>
      </c>
      <c r="G676" s="17">
        <v>220.56941040000001</v>
      </c>
      <c r="H676" s="17">
        <v>5.9429999999999996</v>
      </c>
    </row>
    <row r="677" spans="1:8">
      <c r="A677" s="6">
        <v>5</v>
      </c>
      <c r="B677" s="14" t="s">
        <v>172</v>
      </c>
      <c r="C677" s="20">
        <v>295974.21999999997</v>
      </c>
      <c r="D677" s="7">
        <v>0</v>
      </c>
      <c r="E677" s="17">
        <v>54.63</v>
      </c>
      <c r="F677" s="17">
        <v>3.29</v>
      </c>
      <c r="G677" s="17">
        <v>220.66280230000001</v>
      </c>
      <c r="H677" s="17">
        <v>5.9429999999999996</v>
      </c>
    </row>
    <row r="678" spans="1:8">
      <c r="A678" s="6">
        <v>5</v>
      </c>
      <c r="B678" s="14" t="s">
        <v>174</v>
      </c>
      <c r="C678" s="20">
        <v>333948</v>
      </c>
      <c r="D678" s="7">
        <v>0</v>
      </c>
      <c r="E678" s="17">
        <v>57.35</v>
      </c>
      <c r="F678" s="17">
        <v>3.36</v>
      </c>
      <c r="G678" s="17">
        <v>220.75619409999999</v>
      </c>
      <c r="H678" s="17">
        <v>5.9429999999999996</v>
      </c>
    </row>
    <row r="679" spans="1:8">
      <c r="A679" s="6">
        <v>5</v>
      </c>
      <c r="B679" s="14" t="s">
        <v>175</v>
      </c>
      <c r="C679" s="20">
        <v>349239.88</v>
      </c>
      <c r="D679" s="7">
        <v>1</v>
      </c>
      <c r="E679" s="17">
        <v>48.57</v>
      </c>
      <c r="F679" s="17">
        <v>3.4089999999999998</v>
      </c>
      <c r="G679" s="17">
        <v>220.84958599999999</v>
      </c>
      <c r="H679" s="17">
        <v>5.9429999999999996</v>
      </c>
    </row>
    <row r="680" spans="1:8">
      <c r="A680" s="6">
        <v>5</v>
      </c>
      <c r="B680" s="14" t="s">
        <v>176</v>
      </c>
      <c r="C680" s="20">
        <v>356427.98</v>
      </c>
      <c r="D680" s="7">
        <v>0</v>
      </c>
      <c r="E680" s="17">
        <v>48.25</v>
      </c>
      <c r="F680" s="17">
        <v>3.51</v>
      </c>
      <c r="G680" s="17">
        <v>221.0106341</v>
      </c>
      <c r="H680" s="17">
        <v>5.9429999999999996</v>
      </c>
    </row>
    <row r="681" spans="1:8">
      <c r="A681" s="6">
        <v>5</v>
      </c>
      <c r="B681" s="14" t="s">
        <v>178</v>
      </c>
      <c r="C681" s="20">
        <v>312220.46999999997</v>
      </c>
      <c r="D681" s="7">
        <v>0</v>
      </c>
      <c r="E681" s="17">
        <v>57.75</v>
      </c>
      <c r="F681" s="17">
        <v>3.5550000000000002</v>
      </c>
      <c r="G681" s="17">
        <v>221.2224243</v>
      </c>
      <c r="H681" s="17">
        <v>5.9429999999999996</v>
      </c>
    </row>
    <row r="682" spans="1:8">
      <c r="A682" s="6">
        <v>5</v>
      </c>
      <c r="B682" s="14" t="s">
        <v>180</v>
      </c>
      <c r="C682" s="20">
        <v>359206.21</v>
      </c>
      <c r="D682" s="7">
        <v>0</v>
      </c>
      <c r="E682" s="17">
        <v>60.66</v>
      </c>
      <c r="F682" s="17">
        <v>3.63</v>
      </c>
      <c r="G682" s="17">
        <v>221.43421459999999</v>
      </c>
      <c r="H682" s="17">
        <v>5.9429999999999996</v>
      </c>
    </row>
    <row r="683" spans="1:8">
      <c r="A683" s="6">
        <v>5</v>
      </c>
      <c r="B683" s="14" t="s">
        <v>181</v>
      </c>
      <c r="C683" s="20">
        <v>347295.6</v>
      </c>
      <c r="D683" s="7">
        <v>0</v>
      </c>
      <c r="E683" s="17">
        <v>57.69</v>
      </c>
      <c r="F683" s="17">
        <v>3.669</v>
      </c>
      <c r="G683" s="17">
        <v>221.64600479999999</v>
      </c>
      <c r="H683" s="17">
        <v>5.9429999999999996</v>
      </c>
    </row>
    <row r="684" spans="1:8">
      <c r="A684" s="6">
        <v>5</v>
      </c>
      <c r="B684" s="14" t="s">
        <v>182</v>
      </c>
      <c r="C684" s="20">
        <v>339392.54</v>
      </c>
      <c r="D684" s="7">
        <v>0</v>
      </c>
      <c r="E684" s="17">
        <v>63.55</v>
      </c>
      <c r="F684" s="17">
        <v>3.734</v>
      </c>
      <c r="G684" s="17">
        <v>221.79897130000001</v>
      </c>
      <c r="H684" s="17">
        <v>5.9429999999999996</v>
      </c>
    </row>
    <row r="685" spans="1:8">
      <c r="A685" s="6">
        <v>5</v>
      </c>
      <c r="B685" s="14" t="s">
        <v>184</v>
      </c>
      <c r="C685" s="20">
        <v>321299.99</v>
      </c>
      <c r="D685" s="7">
        <v>0</v>
      </c>
      <c r="E685" s="17">
        <v>64.44</v>
      </c>
      <c r="F685" s="17">
        <v>3.7869999999999999</v>
      </c>
      <c r="G685" s="17">
        <v>221.8735063</v>
      </c>
      <c r="H685" s="17">
        <v>5.9429999999999996</v>
      </c>
    </row>
    <row r="686" spans="1:8">
      <c r="A686" s="6">
        <v>5</v>
      </c>
      <c r="B686" s="14" t="s">
        <v>186</v>
      </c>
      <c r="C686" s="20">
        <v>331318.73</v>
      </c>
      <c r="D686" s="7">
        <v>0</v>
      </c>
      <c r="E686" s="17">
        <v>67.760000000000005</v>
      </c>
      <c r="F686" s="17">
        <v>3.8450000000000002</v>
      </c>
      <c r="G686" s="17">
        <v>221.94804120000001</v>
      </c>
      <c r="H686" s="17">
        <v>5.9429999999999996</v>
      </c>
    </row>
    <row r="687" spans="1:8">
      <c r="A687" s="6">
        <v>5</v>
      </c>
      <c r="B687" s="14" t="s">
        <v>188</v>
      </c>
      <c r="C687" s="20">
        <v>402985.7</v>
      </c>
      <c r="D687" s="7">
        <v>0</v>
      </c>
      <c r="E687" s="17">
        <v>70.400000000000006</v>
      </c>
      <c r="F687" s="17">
        <v>3.891</v>
      </c>
      <c r="G687" s="17">
        <v>222.0225762</v>
      </c>
      <c r="H687" s="17">
        <v>5.8010000000000002</v>
      </c>
    </row>
    <row r="688" spans="1:8">
      <c r="A688" s="6">
        <v>5</v>
      </c>
      <c r="B688" s="14" t="s">
        <v>189</v>
      </c>
      <c r="C688" s="20">
        <v>351832.03</v>
      </c>
      <c r="D688" s="7">
        <v>0</v>
      </c>
      <c r="E688" s="17">
        <v>70.56</v>
      </c>
      <c r="F688" s="17">
        <v>3.891</v>
      </c>
      <c r="G688" s="17">
        <v>222.09711110000001</v>
      </c>
      <c r="H688" s="17">
        <v>5.8010000000000002</v>
      </c>
    </row>
    <row r="689" spans="1:8">
      <c r="A689" s="6">
        <v>5</v>
      </c>
      <c r="B689" s="14" t="s">
        <v>191</v>
      </c>
      <c r="C689" s="20">
        <v>330063.06</v>
      </c>
      <c r="D689" s="7">
        <v>0</v>
      </c>
      <c r="E689" s="17">
        <v>67.33</v>
      </c>
      <c r="F689" s="17">
        <v>3.8769999999999998</v>
      </c>
      <c r="G689" s="17">
        <v>222.15123149999999</v>
      </c>
      <c r="H689" s="17">
        <v>5.8010000000000002</v>
      </c>
    </row>
    <row r="690" spans="1:8">
      <c r="A690" s="6">
        <v>5</v>
      </c>
      <c r="B690" s="14" t="s">
        <v>193</v>
      </c>
      <c r="C690" s="20">
        <v>324839.74</v>
      </c>
      <c r="D690" s="7">
        <v>0</v>
      </c>
      <c r="E690" s="17">
        <v>68.959999999999994</v>
      </c>
      <c r="F690" s="17">
        <v>3.8140000000000001</v>
      </c>
      <c r="G690" s="17">
        <v>222.20535190000001</v>
      </c>
      <c r="H690" s="17">
        <v>5.8010000000000002</v>
      </c>
    </row>
    <row r="691" spans="1:8">
      <c r="A691" s="6">
        <v>5</v>
      </c>
      <c r="B691" s="14" t="s">
        <v>195</v>
      </c>
      <c r="C691" s="20">
        <v>360932.69</v>
      </c>
      <c r="D691" s="7">
        <v>0</v>
      </c>
      <c r="E691" s="17">
        <v>77.099999999999994</v>
      </c>
      <c r="F691" s="17">
        <v>3.7490000000000001</v>
      </c>
      <c r="G691" s="17">
        <v>222.2594722</v>
      </c>
      <c r="H691" s="17">
        <v>5.8010000000000002</v>
      </c>
    </row>
    <row r="692" spans="1:8">
      <c r="A692" s="6">
        <v>5</v>
      </c>
      <c r="B692" s="14" t="s">
        <v>196</v>
      </c>
      <c r="C692" s="20">
        <v>333870.52</v>
      </c>
      <c r="D692" s="7">
        <v>0</v>
      </c>
      <c r="E692" s="17">
        <v>73.45</v>
      </c>
      <c r="F692" s="17">
        <v>3.6880000000000002</v>
      </c>
      <c r="G692" s="17">
        <v>222.31359259999999</v>
      </c>
      <c r="H692" s="17">
        <v>5.8010000000000002</v>
      </c>
    </row>
    <row r="693" spans="1:8">
      <c r="A693" s="6">
        <v>5</v>
      </c>
      <c r="B693" s="14" t="s">
        <v>197</v>
      </c>
      <c r="C693" s="20">
        <v>336189.66</v>
      </c>
      <c r="D693" s="7">
        <v>0</v>
      </c>
      <c r="E693" s="17">
        <v>70.45</v>
      </c>
      <c r="F693" s="17">
        <v>3.63</v>
      </c>
      <c r="G693" s="17">
        <v>222.330443</v>
      </c>
      <c r="H693" s="17">
        <v>5.8010000000000002</v>
      </c>
    </row>
    <row r="694" spans="1:8">
      <c r="A694" s="6">
        <v>5</v>
      </c>
      <c r="B694" s="14" t="s">
        <v>199</v>
      </c>
      <c r="C694" s="20">
        <v>341994.48</v>
      </c>
      <c r="D694" s="7">
        <v>0</v>
      </c>
      <c r="E694" s="17">
        <v>78.23</v>
      </c>
      <c r="F694" s="17">
        <v>3.5609999999999999</v>
      </c>
      <c r="G694" s="17">
        <v>222.3323853</v>
      </c>
      <c r="H694" s="17">
        <v>5.8010000000000002</v>
      </c>
    </row>
    <row r="695" spans="1:8">
      <c r="A695" s="6">
        <v>5</v>
      </c>
      <c r="B695" s="14" t="s">
        <v>201</v>
      </c>
      <c r="C695" s="20">
        <v>359867.8</v>
      </c>
      <c r="D695" s="7">
        <v>0</v>
      </c>
      <c r="E695" s="17">
        <v>79.72</v>
      </c>
      <c r="F695" s="17">
        <v>3.5009999999999999</v>
      </c>
      <c r="G695" s="17">
        <v>222.33432769999999</v>
      </c>
      <c r="H695" s="17">
        <v>5.8010000000000002</v>
      </c>
    </row>
    <row r="696" spans="1:8">
      <c r="A696" s="6">
        <v>5</v>
      </c>
      <c r="B696" s="14" t="s">
        <v>202</v>
      </c>
      <c r="C696" s="20">
        <v>341704.59</v>
      </c>
      <c r="D696" s="7">
        <v>0</v>
      </c>
      <c r="E696" s="17">
        <v>81.02</v>
      </c>
      <c r="F696" s="17">
        <v>3.452</v>
      </c>
      <c r="G696" s="17">
        <v>222.33627000000001</v>
      </c>
      <c r="H696" s="17">
        <v>5.8010000000000002</v>
      </c>
    </row>
    <row r="697" spans="1:8">
      <c r="A697" s="6">
        <v>5</v>
      </c>
      <c r="B697" s="14" t="s">
        <v>203</v>
      </c>
      <c r="C697" s="20">
        <v>327383.64</v>
      </c>
      <c r="D697" s="7">
        <v>0</v>
      </c>
      <c r="E697" s="17">
        <v>81.64</v>
      </c>
      <c r="F697" s="17">
        <v>3.3929999999999998</v>
      </c>
      <c r="G697" s="17">
        <v>222.34929009999999</v>
      </c>
      <c r="H697" s="17">
        <v>5.8010000000000002</v>
      </c>
    </row>
    <row r="698" spans="1:8">
      <c r="A698" s="6">
        <v>5</v>
      </c>
      <c r="B698" s="14" t="s">
        <v>205</v>
      </c>
      <c r="C698" s="20">
        <v>325041.68</v>
      </c>
      <c r="D698" s="7">
        <v>0</v>
      </c>
      <c r="E698" s="17">
        <v>80.569999999999993</v>
      </c>
      <c r="F698" s="17">
        <v>3.3460000000000001</v>
      </c>
      <c r="G698" s="17">
        <v>222.3900046</v>
      </c>
      <c r="H698" s="17">
        <v>5.8010000000000002</v>
      </c>
    </row>
    <row r="699" spans="1:8">
      <c r="A699" s="6">
        <v>5</v>
      </c>
      <c r="B699" s="14" t="s">
        <v>207</v>
      </c>
      <c r="C699" s="20">
        <v>329658.09999999998</v>
      </c>
      <c r="D699" s="7">
        <v>0</v>
      </c>
      <c r="E699" s="17">
        <v>87.08</v>
      </c>
      <c r="F699" s="17">
        <v>3.286</v>
      </c>
      <c r="G699" s="17">
        <v>222.4307191</v>
      </c>
      <c r="H699" s="17">
        <v>5.8010000000000002</v>
      </c>
    </row>
    <row r="700" spans="1:8">
      <c r="A700" s="6">
        <v>5</v>
      </c>
      <c r="B700" s="14" t="s">
        <v>209</v>
      </c>
      <c r="C700" s="20">
        <v>341214.43</v>
      </c>
      <c r="D700" s="7">
        <v>0</v>
      </c>
      <c r="E700" s="17">
        <v>82.35</v>
      </c>
      <c r="F700" s="17">
        <v>3.2269999999999999</v>
      </c>
      <c r="G700" s="17">
        <v>222.47143360000001</v>
      </c>
      <c r="H700" s="17">
        <v>5.6029999999999998</v>
      </c>
    </row>
    <row r="701" spans="1:8">
      <c r="A701" s="6">
        <v>5</v>
      </c>
      <c r="B701" s="14" t="s">
        <v>210</v>
      </c>
      <c r="C701" s="20">
        <v>316203.64</v>
      </c>
      <c r="D701" s="7">
        <v>0</v>
      </c>
      <c r="E701" s="17">
        <v>80.78</v>
      </c>
      <c r="F701" s="17">
        <v>3.2559999999999998</v>
      </c>
      <c r="G701" s="17">
        <v>222.51214809999999</v>
      </c>
      <c r="H701" s="17">
        <v>5.6029999999999998</v>
      </c>
    </row>
    <row r="702" spans="1:8">
      <c r="A702" s="6">
        <v>5</v>
      </c>
      <c r="B702" s="14" t="s">
        <v>212</v>
      </c>
      <c r="C702" s="20">
        <v>321205.12</v>
      </c>
      <c r="D702" s="7">
        <v>0</v>
      </c>
      <c r="E702" s="17">
        <v>81.05</v>
      </c>
      <c r="F702" s="17">
        <v>3.3109999999999999</v>
      </c>
      <c r="G702" s="17">
        <v>222.52093579999999</v>
      </c>
      <c r="H702" s="17">
        <v>5.6029999999999998</v>
      </c>
    </row>
    <row r="703" spans="1:8">
      <c r="A703" s="6">
        <v>5</v>
      </c>
      <c r="B703" s="14" t="s">
        <v>214</v>
      </c>
      <c r="C703" s="20">
        <v>306827.36</v>
      </c>
      <c r="D703" s="7">
        <v>0</v>
      </c>
      <c r="E703" s="17">
        <v>85.06</v>
      </c>
      <c r="F703" s="17">
        <v>3.407</v>
      </c>
      <c r="G703" s="17">
        <v>222.52972339999999</v>
      </c>
      <c r="H703" s="17">
        <v>5.6029999999999998</v>
      </c>
    </row>
    <row r="704" spans="1:8">
      <c r="A704" s="6">
        <v>5</v>
      </c>
      <c r="B704" s="14" t="s">
        <v>216</v>
      </c>
      <c r="C704" s="20">
        <v>324195.17</v>
      </c>
      <c r="D704" s="7">
        <v>0</v>
      </c>
      <c r="E704" s="17">
        <v>86.91</v>
      </c>
      <c r="F704" s="17">
        <v>3.4169999999999998</v>
      </c>
      <c r="G704" s="17">
        <v>222.53851109999999</v>
      </c>
      <c r="H704" s="17">
        <v>5.6029999999999998</v>
      </c>
    </row>
    <row r="705" spans="1:8">
      <c r="A705" s="6">
        <v>5</v>
      </c>
      <c r="B705" s="14" t="s">
        <v>217</v>
      </c>
      <c r="C705" s="20">
        <v>306759.7</v>
      </c>
      <c r="D705" s="7">
        <v>0</v>
      </c>
      <c r="E705" s="17">
        <v>86.96</v>
      </c>
      <c r="F705" s="17">
        <v>3.4940000000000002</v>
      </c>
      <c r="G705" s="17">
        <v>222.5472987</v>
      </c>
      <c r="H705" s="17">
        <v>5.6029999999999998</v>
      </c>
    </row>
    <row r="706" spans="1:8">
      <c r="A706" s="6">
        <v>5</v>
      </c>
      <c r="B706" s="14" t="s">
        <v>218</v>
      </c>
      <c r="C706" s="20">
        <v>314014.18</v>
      </c>
      <c r="D706" s="7">
        <v>0</v>
      </c>
      <c r="E706" s="17">
        <v>87.52</v>
      </c>
      <c r="F706" s="17">
        <v>3.5710000000000002</v>
      </c>
      <c r="G706" s="17">
        <v>222.62767529999999</v>
      </c>
      <c r="H706" s="17">
        <v>5.6029999999999998</v>
      </c>
    </row>
    <row r="707" spans="1:8">
      <c r="A707" s="6">
        <v>5</v>
      </c>
      <c r="B707" s="14" t="s">
        <v>220</v>
      </c>
      <c r="C707" s="20">
        <v>320831.35999999999</v>
      </c>
      <c r="D707" s="7">
        <v>0</v>
      </c>
      <c r="E707" s="17">
        <v>79.45</v>
      </c>
      <c r="F707" s="17">
        <v>3.62</v>
      </c>
      <c r="G707" s="17">
        <v>222.76174370000001</v>
      </c>
      <c r="H707" s="17">
        <v>5.6029999999999998</v>
      </c>
    </row>
    <row r="708" spans="1:8">
      <c r="A708" s="6">
        <v>5</v>
      </c>
      <c r="B708" s="14" t="s">
        <v>222</v>
      </c>
      <c r="C708" s="20">
        <v>344642.01</v>
      </c>
      <c r="D708" s="7">
        <v>0</v>
      </c>
      <c r="E708" s="17">
        <v>84.25</v>
      </c>
      <c r="F708" s="17">
        <v>3.6379999999999999</v>
      </c>
      <c r="G708" s="17">
        <v>222.8958121</v>
      </c>
      <c r="H708" s="17">
        <v>5.6029999999999998</v>
      </c>
    </row>
    <row r="709" spans="1:8">
      <c r="A709" s="6">
        <v>5</v>
      </c>
      <c r="B709" s="14" t="s">
        <v>224</v>
      </c>
      <c r="C709" s="20">
        <v>350648.91</v>
      </c>
      <c r="D709" s="7">
        <v>1</v>
      </c>
      <c r="E709" s="17">
        <v>86.3</v>
      </c>
      <c r="F709" s="17">
        <v>3.73</v>
      </c>
      <c r="G709" s="17">
        <v>223.02988049999999</v>
      </c>
      <c r="H709" s="17">
        <v>5.6029999999999998</v>
      </c>
    </row>
    <row r="710" spans="1:8">
      <c r="A710" s="6">
        <v>5</v>
      </c>
      <c r="B710" s="14" t="s">
        <v>225</v>
      </c>
      <c r="C710" s="20">
        <v>299800.67</v>
      </c>
      <c r="D710" s="7">
        <v>0</v>
      </c>
      <c r="E710" s="17">
        <v>76.650000000000006</v>
      </c>
      <c r="F710" s="17">
        <v>3.7170000000000001</v>
      </c>
      <c r="G710" s="17">
        <v>223.17341669999999</v>
      </c>
      <c r="H710" s="17">
        <v>5.6029999999999998</v>
      </c>
    </row>
    <row r="711" spans="1:8">
      <c r="A711" s="6">
        <v>5</v>
      </c>
      <c r="B711" s="14" t="s">
        <v>227</v>
      </c>
      <c r="C711" s="20">
        <v>307306.76</v>
      </c>
      <c r="D711" s="7">
        <v>0</v>
      </c>
      <c r="E711" s="17">
        <v>71.09</v>
      </c>
      <c r="F711" s="17">
        <v>3.7210000000000001</v>
      </c>
      <c r="G711" s="17">
        <v>223.37375929999999</v>
      </c>
      <c r="H711" s="17">
        <v>5.6029999999999998</v>
      </c>
    </row>
    <row r="712" spans="1:8">
      <c r="A712" s="6">
        <v>5</v>
      </c>
      <c r="B712" s="14" t="s">
        <v>229</v>
      </c>
      <c r="C712" s="20">
        <v>310141.68</v>
      </c>
      <c r="D712" s="7">
        <v>0</v>
      </c>
      <c r="E712" s="17">
        <v>78.33</v>
      </c>
      <c r="F712" s="17">
        <v>3.6659999999999999</v>
      </c>
      <c r="G712" s="17">
        <v>223.57410189999999</v>
      </c>
      <c r="H712" s="17">
        <v>5.6029999999999998</v>
      </c>
    </row>
    <row r="713" spans="1:8">
      <c r="A713" s="6">
        <v>5</v>
      </c>
      <c r="B713" s="14" t="s">
        <v>231</v>
      </c>
      <c r="C713" s="20">
        <v>343048.29</v>
      </c>
      <c r="D713" s="7">
        <v>0</v>
      </c>
      <c r="E713" s="17">
        <v>71.17</v>
      </c>
      <c r="F713" s="17">
        <v>3.617</v>
      </c>
      <c r="G713" s="17">
        <v>223.77444439999999</v>
      </c>
      <c r="H713" s="17">
        <v>5.4219999999999997</v>
      </c>
    </row>
    <row r="714" spans="1:8">
      <c r="A714" s="6">
        <v>5</v>
      </c>
      <c r="B714" s="14" t="s">
        <v>232</v>
      </c>
      <c r="C714" s="20">
        <v>325345.40999999997</v>
      </c>
      <c r="D714" s="7">
        <v>0</v>
      </c>
      <c r="E714" s="17">
        <v>66.239999999999995</v>
      </c>
      <c r="F714" s="17">
        <v>3.601</v>
      </c>
      <c r="G714" s="17">
        <v>223.97478699999999</v>
      </c>
      <c r="H714" s="17">
        <v>5.4219999999999997</v>
      </c>
    </row>
    <row r="715" spans="1:8">
      <c r="A715" s="6">
        <v>5</v>
      </c>
      <c r="B715" s="14" t="s">
        <v>233</v>
      </c>
      <c r="C715" s="20">
        <v>313358.15000000002</v>
      </c>
      <c r="D715" s="7">
        <v>0</v>
      </c>
      <c r="E715" s="17">
        <v>69.17</v>
      </c>
      <c r="F715" s="17">
        <v>3.5939999999999999</v>
      </c>
      <c r="G715" s="17">
        <v>224.0192873</v>
      </c>
      <c r="H715" s="17">
        <v>5.4219999999999997</v>
      </c>
    </row>
    <row r="716" spans="1:8">
      <c r="A716" s="6">
        <v>5</v>
      </c>
      <c r="B716" s="14" t="s">
        <v>235</v>
      </c>
      <c r="C716" s="20">
        <v>319550.77</v>
      </c>
      <c r="D716" s="7">
        <v>0</v>
      </c>
      <c r="E716" s="17">
        <v>71.7</v>
      </c>
      <c r="F716" s="17">
        <v>3.5059999999999998</v>
      </c>
      <c r="G716" s="17">
        <v>224.0378139</v>
      </c>
      <c r="H716" s="17">
        <v>5.4219999999999997</v>
      </c>
    </row>
    <row r="717" spans="1:8">
      <c r="A717" s="6">
        <v>6</v>
      </c>
      <c r="B717" s="14" t="s">
        <v>8</v>
      </c>
      <c r="C717" s="20">
        <v>1652635.1</v>
      </c>
      <c r="D717" s="7">
        <v>0</v>
      </c>
      <c r="E717" s="17">
        <v>40.43</v>
      </c>
      <c r="F717" s="17">
        <v>2.5720000000000001</v>
      </c>
      <c r="G717" s="17">
        <v>212.62235179999999</v>
      </c>
      <c r="H717" s="17">
        <v>7.2590000000000003</v>
      </c>
    </row>
    <row r="718" spans="1:8">
      <c r="A718" s="6">
        <v>6</v>
      </c>
      <c r="B718" s="14" t="s">
        <v>9</v>
      </c>
      <c r="C718" s="20">
        <v>1606283.86</v>
      </c>
      <c r="D718" s="7">
        <v>1</v>
      </c>
      <c r="E718" s="17">
        <v>40.57</v>
      </c>
      <c r="F718" s="17">
        <v>2.548</v>
      </c>
      <c r="G718" s="17">
        <v>212.77004249999999</v>
      </c>
      <c r="H718" s="17">
        <v>7.2590000000000003</v>
      </c>
    </row>
    <row r="719" spans="1:8">
      <c r="A719" s="6">
        <v>6</v>
      </c>
      <c r="B719" s="14" t="s">
        <v>10</v>
      </c>
      <c r="C719" s="20">
        <v>1567138.07</v>
      </c>
      <c r="D719" s="7">
        <v>0</v>
      </c>
      <c r="E719" s="17">
        <v>43.58</v>
      </c>
      <c r="F719" s="17">
        <v>2.5139999999999998</v>
      </c>
      <c r="G719" s="17">
        <v>212.8161546</v>
      </c>
      <c r="H719" s="17">
        <v>7.2590000000000003</v>
      </c>
    </row>
    <row r="720" spans="1:8">
      <c r="A720" s="6">
        <v>6</v>
      </c>
      <c r="B720" s="14" t="s">
        <v>12</v>
      </c>
      <c r="C720" s="20">
        <v>1432953.21</v>
      </c>
      <c r="D720" s="7">
        <v>0</v>
      </c>
      <c r="E720" s="17">
        <v>47.1</v>
      </c>
      <c r="F720" s="17">
        <v>2.5609999999999999</v>
      </c>
      <c r="G720" s="17">
        <v>212.845337</v>
      </c>
      <c r="H720" s="17">
        <v>7.2590000000000003</v>
      </c>
    </row>
    <row r="721" spans="1:8">
      <c r="A721" s="6">
        <v>6</v>
      </c>
      <c r="B721" s="14" t="s">
        <v>14</v>
      </c>
      <c r="C721" s="20">
        <v>1601348.82</v>
      </c>
      <c r="D721" s="7">
        <v>0</v>
      </c>
      <c r="E721" s="17">
        <v>49.63</v>
      </c>
      <c r="F721" s="17">
        <v>2.625</v>
      </c>
      <c r="G721" s="17">
        <v>212.8745193</v>
      </c>
      <c r="H721" s="17">
        <v>7.2590000000000003</v>
      </c>
    </row>
    <row r="722" spans="1:8">
      <c r="A722" s="6">
        <v>6</v>
      </c>
      <c r="B722" s="14" t="s">
        <v>15</v>
      </c>
      <c r="C722" s="20">
        <v>1558621.36</v>
      </c>
      <c r="D722" s="7">
        <v>0</v>
      </c>
      <c r="E722" s="17">
        <v>58.82</v>
      </c>
      <c r="F722" s="17">
        <v>2.6669999999999998</v>
      </c>
      <c r="G722" s="17">
        <v>212.9037017</v>
      </c>
      <c r="H722" s="17">
        <v>7.2590000000000003</v>
      </c>
    </row>
    <row r="723" spans="1:8">
      <c r="A723" s="6">
        <v>6</v>
      </c>
      <c r="B723" s="14" t="s">
        <v>16</v>
      </c>
      <c r="C723" s="20">
        <v>1693058.91</v>
      </c>
      <c r="D723" s="7">
        <v>0</v>
      </c>
      <c r="E723" s="17">
        <v>56.55</v>
      </c>
      <c r="F723" s="17">
        <v>2.72</v>
      </c>
      <c r="G723" s="17">
        <v>212.73519350000001</v>
      </c>
      <c r="H723" s="17">
        <v>7.2590000000000003</v>
      </c>
    </row>
    <row r="724" spans="1:8">
      <c r="A724" s="6">
        <v>6</v>
      </c>
      <c r="B724" s="14" t="s">
        <v>18</v>
      </c>
      <c r="C724" s="20">
        <v>1472033.38</v>
      </c>
      <c r="D724" s="7">
        <v>0</v>
      </c>
      <c r="E724" s="17">
        <v>53.74</v>
      </c>
      <c r="F724" s="17">
        <v>2.7320000000000002</v>
      </c>
      <c r="G724" s="17">
        <v>212.533737</v>
      </c>
      <c r="H724" s="17">
        <v>7.2590000000000003</v>
      </c>
    </row>
    <row r="725" spans="1:8">
      <c r="A725" s="6">
        <v>6</v>
      </c>
      <c r="B725" s="14" t="s">
        <v>20</v>
      </c>
      <c r="C725" s="20">
        <v>1770333.9</v>
      </c>
      <c r="D725" s="7">
        <v>0</v>
      </c>
      <c r="E725" s="17">
        <v>64.94</v>
      </c>
      <c r="F725" s="17">
        <v>2.7189999999999999</v>
      </c>
      <c r="G725" s="17">
        <v>212.3322805</v>
      </c>
      <c r="H725" s="17">
        <v>7.0919999999999996</v>
      </c>
    </row>
    <row r="726" spans="1:8">
      <c r="A726" s="6">
        <v>6</v>
      </c>
      <c r="B726" s="14" t="s">
        <v>21</v>
      </c>
      <c r="C726" s="20">
        <v>1667181.82</v>
      </c>
      <c r="D726" s="7">
        <v>0</v>
      </c>
      <c r="E726" s="17">
        <v>66.150000000000006</v>
      </c>
      <c r="F726" s="17">
        <v>2.77</v>
      </c>
      <c r="G726" s="17">
        <v>212.1308239</v>
      </c>
      <c r="H726" s="17">
        <v>7.0919999999999996</v>
      </c>
    </row>
    <row r="727" spans="1:8">
      <c r="A727" s="6">
        <v>6</v>
      </c>
      <c r="B727" s="14" t="s">
        <v>22</v>
      </c>
      <c r="C727" s="20">
        <v>1519846.36</v>
      </c>
      <c r="D727" s="7">
        <v>0</v>
      </c>
      <c r="E727" s="17">
        <v>65.680000000000007</v>
      </c>
      <c r="F727" s="17">
        <v>2.8079999999999998</v>
      </c>
      <c r="G727" s="17">
        <v>211.99427650000001</v>
      </c>
      <c r="H727" s="17">
        <v>7.0919999999999996</v>
      </c>
    </row>
    <row r="728" spans="1:8">
      <c r="A728" s="6">
        <v>6</v>
      </c>
      <c r="B728" s="14" t="s">
        <v>24</v>
      </c>
      <c r="C728" s="20">
        <v>1540435.99</v>
      </c>
      <c r="D728" s="7">
        <v>0</v>
      </c>
      <c r="E728" s="17">
        <v>64.11</v>
      </c>
      <c r="F728" s="17">
        <v>2.7949999999999999</v>
      </c>
      <c r="G728" s="17">
        <v>211.94427450000001</v>
      </c>
      <c r="H728" s="17">
        <v>7.0919999999999996</v>
      </c>
    </row>
    <row r="729" spans="1:8">
      <c r="A729" s="6">
        <v>6</v>
      </c>
      <c r="B729" s="14" t="s">
        <v>26</v>
      </c>
      <c r="C729" s="20">
        <v>1498080.16</v>
      </c>
      <c r="D729" s="7">
        <v>0</v>
      </c>
      <c r="E729" s="17">
        <v>68.91</v>
      </c>
      <c r="F729" s="17">
        <v>2.78</v>
      </c>
      <c r="G729" s="17">
        <v>211.8942725</v>
      </c>
      <c r="H729" s="17">
        <v>7.0919999999999996</v>
      </c>
    </row>
    <row r="730" spans="1:8">
      <c r="A730" s="6">
        <v>6</v>
      </c>
      <c r="B730" s="14" t="s">
        <v>28</v>
      </c>
      <c r="C730" s="20">
        <v>1619920.04</v>
      </c>
      <c r="D730" s="7">
        <v>0</v>
      </c>
      <c r="E730" s="17">
        <v>73.680000000000007</v>
      </c>
      <c r="F730" s="17">
        <v>2.835</v>
      </c>
      <c r="G730" s="17">
        <v>211.84427059999999</v>
      </c>
      <c r="H730" s="17">
        <v>7.0919999999999996</v>
      </c>
    </row>
    <row r="731" spans="1:8">
      <c r="A731" s="6">
        <v>6</v>
      </c>
      <c r="B731" s="14" t="s">
        <v>29</v>
      </c>
      <c r="C731" s="20">
        <v>1524059.4</v>
      </c>
      <c r="D731" s="7">
        <v>0</v>
      </c>
      <c r="E731" s="17">
        <v>74.95</v>
      </c>
      <c r="F731" s="17">
        <v>2.8540000000000001</v>
      </c>
      <c r="G731" s="17">
        <v>211.8421769</v>
      </c>
      <c r="H731" s="17">
        <v>7.0919999999999996</v>
      </c>
    </row>
    <row r="732" spans="1:8">
      <c r="A732" s="6">
        <v>6</v>
      </c>
      <c r="B732" s="14" t="s">
        <v>31</v>
      </c>
      <c r="C732" s="20">
        <v>1531938.44</v>
      </c>
      <c r="D732" s="7">
        <v>0</v>
      </c>
      <c r="E732" s="17">
        <v>74.8</v>
      </c>
      <c r="F732" s="17">
        <v>2.8260000000000001</v>
      </c>
      <c r="G732" s="17">
        <v>212.12753240000001</v>
      </c>
      <c r="H732" s="17">
        <v>7.0919999999999996</v>
      </c>
    </row>
    <row r="733" spans="1:8">
      <c r="A733" s="6">
        <v>6</v>
      </c>
      <c r="B733" s="14" t="s">
        <v>33</v>
      </c>
      <c r="C733" s="20">
        <v>1644470.66</v>
      </c>
      <c r="D733" s="7">
        <v>0</v>
      </c>
      <c r="E733" s="17">
        <v>78.89</v>
      </c>
      <c r="F733" s="17">
        <v>2.7589999999999999</v>
      </c>
      <c r="G733" s="17">
        <v>212.41288800000001</v>
      </c>
      <c r="H733" s="17">
        <v>7.0919999999999996</v>
      </c>
    </row>
    <row r="734" spans="1:8">
      <c r="A734" s="6">
        <v>6</v>
      </c>
      <c r="B734" s="14" t="s">
        <v>35</v>
      </c>
      <c r="C734" s="20">
        <v>1857380.09</v>
      </c>
      <c r="D734" s="7">
        <v>0</v>
      </c>
      <c r="E734" s="17">
        <v>79.44</v>
      </c>
      <c r="F734" s="17">
        <v>2.7050000000000001</v>
      </c>
      <c r="G734" s="17">
        <v>212.69824360000001</v>
      </c>
      <c r="H734" s="17">
        <v>7.0919999999999996</v>
      </c>
    </row>
    <row r="735" spans="1:8">
      <c r="A735" s="6">
        <v>6</v>
      </c>
      <c r="B735" s="14" t="s">
        <v>36</v>
      </c>
      <c r="C735" s="20">
        <v>1685652.35</v>
      </c>
      <c r="D735" s="7">
        <v>0</v>
      </c>
      <c r="E735" s="17">
        <v>81.81</v>
      </c>
      <c r="F735" s="17">
        <v>2.6680000000000001</v>
      </c>
      <c r="G735" s="17">
        <v>212.98359919999999</v>
      </c>
      <c r="H735" s="17">
        <v>7.0919999999999996</v>
      </c>
    </row>
    <row r="736" spans="1:8">
      <c r="A736" s="6">
        <v>6</v>
      </c>
      <c r="B736" s="14" t="s">
        <v>37</v>
      </c>
      <c r="C736" s="20">
        <v>1677248.24</v>
      </c>
      <c r="D736" s="7">
        <v>0</v>
      </c>
      <c r="E736" s="17">
        <v>83.89</v>
      </c>
      <c r="F736" s="17">
        <v>2.637</v>
      </c>
      <c r="G736" s="17">
        <v>212.9813843</v>
      </c>
      <c r="H736" s="17">
        <v>7.0919999999999996</v>
      </c>
    </row>
    <row r="737" spans="1:8">
      <c r="A737" s="6">
        <v>6</v>
      </c>
      <c r="B737" s="14" t="s">
        <v>39</v>
      </c>
      <c r="C737" s="20">
        <v>1640681.88</v>
      </c>
      <c r="D737" s="7">
        <v>0</v>
      </c>
      <c r="E737" s="17">
        <v>84.2</v>
      </c>
      <c r="F737" s="17">
        <v>2.653</v>
      </c>
      <c r="G737" s="17">
        <v>212.86414120000001</v>
      </c>
      <c r="H737" s="17">
        <v>7.0919999999999996</v>
      </c>
    </row>
    <row r="738" spans="1:8">
      <c r="A738" s="6">
        <v>6</v>
      </c>
      <c r="B738" s="14" t="s">
        <v>41</v>
      </c>
      <c r="C738" s="20">
        <v>1759777.25</v>
      </c>
      <c r="D738" s="7">
        <v>0</v>
      </c>
      <c r="E738" s="17">
        <v>80.34</v>
      </c>
      <c r="F738" s="17">
        <v>2.669</v>
      </c>
      <c r="G738" s="17">
        <v>212.74689799999999</v>
      </c>
      <c r="H738" s="17">
        <v>6.9729999999999999</v>
      </c>
    </row>
    <row r="739" spans="1:8">
      <c r="A739" s="6">
        <v>6</v>
      </c>
      <c r="B739" s="14" t="s">
        <v>42</v>
      </c>
      <c r="C739" s="20">
        <v>1690317.99</v>
      </c>
      <c r="D739" s="7">
        <v>0</v>
      </c>
      <c r="E739" s="17">
        <v>80.930000000000007</v>
      </c>
      <c r="F739" s="17">
        <v>2.6419999999999999</v>
      </c>
      <c r="G739" s="17">
        <v>212.62965489999999</v>
      </c>
      <c r="H739" s="17">
        <v>6.9729999999999999</v>
      </c>
    </row>
    <row r="740" spans="1:8">
      <c r="A740" s="6">
        <v>6</v>
      </c>
      <c r="B740" s="14" t="s">
        <v>43</v>
      </c>
      <c r="C740" s="20">
        <v>1560120.8</v>
      </c>
      <c r="D740" s="7">
        <v>0</v>
      </c>
      <c r="E740" s="17">
        <v>83.75</v>
      </c>
      <c r="F740" s="17">
        <v>2.6230000000000002</v>
      </c>
      <c r="G740" s="17">
        <v>212.62121629999999</v>
      </c>
      <c r="H740" s="17">
        <v>6.9729999999999999</v>
      </c>
    </row>
    <row r="741" spans="1:8">
      <c r="A741" s="6">
        <v>6</v>
      </c>
      <c r="B741" s="14" t="s">
        <v>45</v>
      </c>
      <c r="C741" s="20">
        <v>1585240.92</v>
      </c>
      <c r="D741" s="7">
        <v>0</v>
      </c>
      <c r="E741" s="17">
        <v>83.9</v>
      </c>
      <c r="F741" s="17">
        <v>2.6080000000000001</v>
      </c>
      <c r="G741" s="17">
        <v>212.75785049999999</v>
      </c>
      <c r="H741" s="17">
        <v>6.9729999999999999</v>
      </c>
    </row>
    <row r="742" spans="1:8">
      <c r="A742" s="6">
        <v>6</v>
      </c>
      <c r="B742" s="14" t="s">
        <v>47</v>
      </c>
      <c r="C742" s="20">
        <v>1532308.78</v>
      </c>
      <c r="D742" s="7">
        <v>0</v>
      </c>
      <c r="E742" s="17">
        <v>81.37</v>
      </c>
      <c r="F742" s="17">
        <v>2.64</v>
      </c>
      <c r="G742" s="17">
        <v>212.8944846</v>
      </c>
      <c r="H742" s="17">
        <v>6.9729999999999999</v>
      </c>
    </row>
    <row r="743" spans="1:8">
      <c r="A743" s="6">
        <v>6</v>
      </c>
      <c r="B743" s="14" t="s">
        <v>49</v>
      </c>
      <c r="C743" s="20">
        <v>1633241.59</v>
      </c>
      <c r="D743" s="7">
        <v>0</v>
      </c>
      <c r="E743" s="17">
        <v>86.61</v>
      </c>
      <c r="F743" s="17">
        <v>2.6269999999999998</v>
      </c>
      <c r="G743" s="17">
        <v>213.0311188</v>
      </c>
      <c r="H743" s="17">
        <v>6.9729999999999999</v>
      </c>
    </row>
    <row r="744" spans="1:8">
      <c r="A744" s="6">
        <v>6</v>
      </c>
      <c r="B744" s="14" t="s">
        <v>50</v>
      </c>
      <c r="C744" s="20">
        <v>1547654.98</v>
      </c>
      <c r="D744" s="7">
        <v>0</v>
      </c>
      <c r="E744" s="17">
        <v>86.83</v>
      </c>
      <c r="F744" s="17">
        <v>2.6920000000000002</v>
      </c>
      <c r="G744" s="17">
        <v>213.16775290000001</v>
      </c>
      <c r="H744" s="17">
        <v>6.9729999999999999</v>
      </c>
    </row>
    <row r="745" spans="1:8">
      <c r="A745" s="6">
        <v>6</v>
      </c>
      <c r="B745" s="14" t="s">
        <v>52</v>
      </c>
      <c r="C745" s="20">
        <v>1539930.5</v>
      </c>
      <c r="D745" s="7">
        <v>0</v>
      </c>
      <c r="E745" s="17">
        <v>87.36</v>
      </c>
      <c r="F745" s="17">
        <v>2.6640000000000001</v>
      </c>
      <c r="G745" s="17">
        <v>213.12914269999999</v>
      </c>
      <c r="H745" s="17">
        <v>6.9729999999999999</v>
      </c>
    </row>
    <row r="746" spans="1:8">
      <c r="A746" s="6">
        <v>6</v>
      </c>
      <c r="B746" s="14" t="s">
        <v>54</v>
      </c>
      <c r="C746" s="20">
        <v>1450766.12</v>
      </c>
      <c r="D746" s="7">
        <v>0</v>
      </c>
      <c r="E746" s="17">
        <v>85.71</v>
      </c>
      <c r="F746" s="17">
        <v>2.6190000000000002</v>
      </c>
      <c r="G746" s="17">
        <v>213.0905324</v>
      </c>
      <c r="H746" s="17">
        <v>6.9729999999999999</v>
      </c>
    </row>
    <row r="747" spans="1:8">
      <c r="A747" s="6">
        <v>6</v>
      </c>
      <c r="B747" s="14" t="s">
        <v>56</v>
      </c>
      <c r="C747" s="20">
        <v>1510925.32</v>
      </c>
      <c r="D747" s="7">
        <v>0</v>
      </c>
      <c r="E747" s="17">
        <v>82.15</v>
      </c>
      <c r="F747" s="17">
        <v>2.577</v>
      </c>
      <c r="G747" s="17">
        <v>213.05192220000001</v>
      </c>
      <c r="H747" s="17">
        <v>6.9729999999999999</v>
      </c>
    </row>
    <row r="748" spans="1:8">
      <c r="A748" s="6">
        <v>6</v>
      </c>
      <c r="B748" s="14" t="s">
        <v>57</v>
      </c>
      <c r="C748" s="20">
        <v>1424225.44</v>
      </c>
      <c r="D748" s="7">
        <v>1</v>
      </c>
      <c r="E748" s="17">
        <v>78.78</v>
      </c>
      <c r="F748" s="17">
        <v>2.5649999999999999</v>
      </c>
      <c r="G748" s="17">
        <v>213.01331200000001</v>
      </c>
      <c r="H748" s="17">
        <v>6.9729999999999999</v>
      </c>
    </row>
    <row r="749" spans="1:8">
      <c r="A749" s="6">
        <v>6</v>
      </c>
      <c r="B749" s="14" t="s">
        <v>58</v>
      </c>
      <c r="C749" s="20">
        <v>1308537.75</v>
      </c>
      <c r="D749" s="7">
        <v>0</v>
      </c>
      <c r="E749" s="17">
        <v>81.78</v>
      </c>
      <c r="F749" s="17">
        <v>2.5819999999999999</v>
      </c>
      <c r="G749" s="17">
        <v>213.0398643</v>
      </c>
      <c r="H749" s="17">
        <v>6.9729999999999999</v>
      </c>
    </row>
    <row r="750" spans="1:8">
      <c r="A750" s="6">
        <v>6</v>
      </c>
      <c r="B750" s="14" t="s">
        <v>60</v>
      </c>
      <c r="C750" s="20">
        <v>1275591.8400000001</v>
      </c>
      <c r="D750" s="7">
        <v>0</v>
      </c>
      <c r="E750" s="17">
        <v>76.489999999999995</v>
      </c>
      <c r="F750" s="17">
        <v>2.6240000000000001</v>
      </c>
      <c r="G750" s="17">
        <v>213.11528860000001</v>
      </c>
      <c r="H750" s="17">
        <v>6.9729999999999999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12C3A8-F9D3-4F69-84CC-C6EB20B52127}">
  <dimension ref="A1:H290"/>
  <sheetViews>
    <sheetView workbookViewId="0">
      <selection activeCell="A3" sqref="A3"/>
    </sheetView>
  </sheetViews>
  <sheetFormatPr defaultRowHeight="15"/>
  <cols>
    <col min="1" max="1" width="72.5703125" bestFit="1" customWidth="1"/>
    <col min="2" max="2" width="15.5703125" style="28" bestFit="1" customWidth="1"/>
    <col min="3" max="3" width="15" style="24" bestFit="1" customWidth="1"/>
    <col min="4" max="4" width="10.85546875" style="24" bestFit="1" customWidth="1"/>
    <col min="5" max="5" width="10.85546875" style="28" bestFit="1" customWidth="1"/>
    <col min="6" max="6" width="14.85546875" style="24" bestFit="1" customWidth="1"/>
    <col min="7" max="7" width="16" style="24" bestFit="1" customWidth="1"/>
    <col min="8" max="8" width="7.42578125" style="24" bestFit="1" customWidth="1"/>
    <col min="9" max="9" width="16" bestFit="1" customWidth="1"/>
  </cols>
  <sheetData>
    <row r="1" spans="1:8">
      <c r="A1" s="29" t="s">
        <v>2757</v>
      </c>
      <c r="B1" s="27">
        <v>2</v>
      </c>
    </row>
    <row r="3" spans="1:8">
      <c r="A3" s="26" t="s">
        <v>2758</v>
      </c>
      <c r="B3" s="26" t="s">
        <v>3</v>
      </c>
      <c r="D3"/>
      <c r="E3"/>
      <c r="F3"/>
      <c r="G3"/>
      <c r="H3"/>
    </row>
    <row r="4" spans="1:8">
      <c r="A4" s="26" t="s">
        <v>1</v>
      </c>
      <c r="B4">
        <v>1</v>
      </c>
      <c r="C4" s="24" t="s">
        <v>2759</v>
      </c>
      <c r="D4"/>
      <c r="E4"/>
      <c r="F4"/>
      <c r="G4"/>
      <c r="H4"/>
    </row>
    <row r="5" spans="1:8">
      <c r="A5" t="s">
        <v>157</v>
      </c>
      <c r="B5" s="24">
        <v>2614202.2999999998</v>
      </c>
      <c r="C5" s="24">
        <v>2614202.2999999998</v>
      </c>
      <c r="D5"/>
      <c r="E5"/>
      <c r="F5"/>
      <c r="G5"/>
      <c r="H5"/>
    </row>
    <row r="6" spans="1:8">
      <c r="A6" t="s">
        <v>74</v>
      </c>
      <c r="B6" s="24">
        <v>2658725.29</v>
      </c>
      <c r="C6" s="24">
        <v>2658725.29</v>
      </c>
      <c r="D6"/>
      <c r="E6"/>
      <c r="F6"/>
      <c r="G6"/>
      <c r="H6"/>
    </row>
    <row r="7" spans="1:8">
      <c r="A7" t="s">
        <v>165</v>
      </c>
      <c r="B7" s="24">
        <v>1874226.52</v>
      </c>
      <c r="C7" s="24">
        <v>1874226.52</v>
      </c>
      <c r="D7"/>
      <c r="E7"/>
      <c r="F7"/>
      <c r="G7"/>
      <c r="H7"/>
    </row>
    <row r="8" spans="1:8">
      <c r="A8" t="s">
        <v>82</v>
      </c>
      <c r="B8" s="24">
        <v>1750434.55</v>
      </c>
      <c r="C8" s="24">
        <v>1750434.55</v>
      </c>
      <c r="D8"/>
      <c r="E8"/>
      <c r="F8"/>
      <c r="G8"/>
      <c r="H8"/>
    </row>
    <row r="9" spans="1:8">
      <c r="A9" t="s">
        <v>175</v>
      </c>
      <c r="B9" s="24">
        <v>2103322.6800000002</v>
      </c>
      <c r="C9" s="24">
        <v>2103322.6800000002</v>
      </c>
      <c r="D9"/>
      <c r="E9"/>
      <c r="F9"/>
      <c r="G9"/>
      <c r="H9"/>
    </row>
    <row r="10" spans="1:8">
      <c r="A10" t="s">
        <v>92</v>
      </c>
      <c r="B10" s="24">
        <v>2168041.61</v>
      </c>
      <c r="C10" s="24">
        <v>2168041.61</v>
      </c>
      <c r="D10"/>
      <c r="E10"/>
      <c r="F10"/>
      <c r="G10"/>
      <c r="H10"/>
    </row>
    <row r="11" spans="1:8">
      <c r="A11" t="s">
        <v>9</v>
      </c>
      <c r="B11" s="24">
        <v>2137809.5</v>
      </c>
      <c r="C11" s="24">
        <v>2137809.5</v>
      </c>
      <c r="D11"/>
      <c r="E11"/>
      <c r="F11"/>
      <c r="G11"/>
      <c r="H11"/>
    </row>
    <row r="12" spans="1:8">
      <c r="A12" t="s">
        <v>57</v>
      </c>
      <c r="B12" s="24">
        <v>1839128.83</v>
      </c>
      <c r="C12" s="24">
        <v>1839128.83</v>
      </c>
      <c r="D12"/>
      <c r="E12"/>
      <c r="F12"/>
      <c r="G12"/>
      <c r="H12"/>
    </row>
    <row r="13" spans="1:8">
      <c r="A13" t="s">
        <v>224</v>
      </c>
      <c r="B13" s="24">
        <v>1898777.07</v>
      </c>
      <c r="C13" s="24">
        <v>1898777.07</v>
      </c>
      <c r="D13"/>
      <c r="E13"/>
      <c r="F13"/>
      <c r="G13"/>
      <c r="H13"/>
    </row>
    <row r="14" spans="1:8">
      <c r="A14" t="s">
        <v>139</v>
      </c>
      <c r="B14" s="24">
        <v>1748000.65</v>
      </c>
      <c r="C14" s="24">
        <v>1748000.65</v>
      </c>
      <c r="D14"/>
      <c r="E14"/>
      <c r="F14"/>
      <c r="G14"/>
      <c r="H14"/>
    </row>
    <row r="15" spans="1:8">
      <c r="A15" t="s">
        <v>2759</v>
      </c>
      <c r="B15" s="24">
        <v>20792669</v>
      </c>
      <c r="C15" s="24">
        <v>20792669</v>
      </c>
      <c r="D15"/>
      <c r="E15"/>
      <c r="F15"/>
      <c r="G15"/>
      <c r="H15"/>
    </row>
    <row r="16" spans="1:8">
      <c r="B16"/>
      <c r="C16"/>
      <c r="D16"/>
      <c r="E16"/>
      <c r="F16"/>
      <c r="G16"/>
      <c r="H16"/>
    </row>
    <row r="17" customFormat="1"/>
    <row r="18" customFormat="1"/>
    <row r="19" customFormat="1"/>
    <row r="20" customFormat="1"/>
    <row r="21" customFormat="1"/>
    <row r="22" customFormat="1"/>
    <row r="23" customFormat="1"/>
    <row r="24" customFormat="1"/>
    <row r="25" customFormat="1"/>
    <row r="26" customFormat="1"/>
    <row r="27" customFormat="1"/>
    <row r="28" customFormat="1"/>
    <row r="29" customFormat="1"/>
    <row r="30" customFormat="1"/>
    <row r="31" customFormat="1"/>
    <row r="32" customFormat="1"/>
    <row r="33" customFormat="1"/>
    <row r="34" customFormat="1"/>
    <row r="35" customFormat="1"/>
    <row r="36" customFormat="1"/>
    <row r="37" customFormat="1"/>
    <row r="38" customFormat="1"/>
    <row r="39" customFormat="1"/>
    <row r="40" customFormat="1"/>
    <row r="41" customFormat="1"/>
    <row r="42" customFormat="1"/>
    <row r="43" customFormat="1"/>
    <row r="44" customFormat="1"/>
    <row r="45" customFormat="1"/>
    <row r="46" customFormat="1"/>
    <row r="47" customFormat="1"/>
    <row r="48" customFormat="1"/>
    <row r="49" customFormat="1"/>
    <row r="50" customFormat="1"/>
    <row r="51" customFormat="1"/>
    <row r="52" customFormat="1"/>
    <row r="53" customFormat="1"/>
    <row r="54" customFormat="1"/>
    <row r="55" customFormat="1"/>
    <row r="56" customFormat="1"/>
    <row r="57" customFormat="1"/>
    <row r="58" customFormat="1"/>
    <row r="59" customFormat="1"/>
    <row r="60" customFormat="1"/>
    <row r="61" customFormat="1"/>
    <row r="62" customFormat="1"/>
    <row r="63" customFormat="1"/>
    <row r="64" customFormat="1"/>
    <row r="65" customFormat="1"/>
    <row r="66" customFormat="1"/>
    <row r="67" customFormat="1"/>
    <row r="68" customFormat="1"/>
    <row r="69" customFormat="1"/>
    <row r="70" customFormat="1"/>
    <row r="71" customFormat="1"/>
    <row r="72" customFormat="1"/>
    <row r="73" customFormat="1"/>
    <row r="74" customFormat="1"/>
    <row r="75" customFormat="1"/>
    <row r="76" customFormat="1"/>
    <row r="77" customFormat="1"/>
    <row r="78" customFormat="1"/>
    <row r="79" customFormat="1"/>
    <row r="80" customFormat="1"/>
    <row r="81" customFormat="1"/>
    <row r="82" customFormat="1"/>
    <row r="83" customFormat="1"/>
    <row r="84" customFormat="1"/>
    <row r="85" customFormat="1"/>
    <row r="86" customFormat="1"/>
    <row r="87" customFormat="1"/>
    <row r="88" customFormat="1"/>
    <row r="89" customFormat="1"/>
    <row r="90" customFormat="1"/>
    <row r="91" customFormat="1"/>
    <row r="92" customFormat="1"/>
    <row r="93" customFormat="1"/>
    <row r="94" customFormat="1"/>
    <row r="95" customFormat="1"/>
    <row r="96" customFormat="1"/>
    <row r="97" customFormat="1"/>
    <row r="98" customFormat="1"/>
    <row r="99" customFormat="1"/>
    <row r="100" customFormat="1"/>
    <row r="101" customFormat="1"/>
    <row r="102" customFormat="1"/>
    <row r="103" customFormat="1"/>
    <row r="104" customFormat="1"/>
    <row r="105" customFormat="1"/>
    <row r="106" customFormat="1"/>
    <row r="107" customFormat="1"/>
    <row r="108" customFormat="1"/>
    <row r="109" customFormat="1"/>
    <row r="110" customFormat="1"/>
    <row r="111" customFormat="1"/>
    <row r="112" customFormat="1"/>
    <row r="113" customFormat="1"/>
    <row r="114" customFormat="1"/>
    <row r="115" customFormat="1"/>
    <row r="116" customFormat="1"/>
    <row r="117" customFormat="1"/>
    <row r="118" customFormat="1"/>
    <row r="119" customFormat="1"/>
    <row r="120" customFormat="1"/>
    <row r="121" customFormat="1"/>
    <row r="122" customFormat="1"/>
    <row r="123" customFormat="1"/>
    <row r="124" customFormat="1"/>
    <row r="125" customFormat="1"/>
    <row r="126" customFormat="1"/>
    <row r="127" customFormat="1"/>
    <row r="128" customFormat="1"/>
    <row r="129" customFormat="1"/>
    <row r="130" customFormat="1"/>
    <row r="131" customFormat="1"/>
    <row r="132" customFormat="1"/>
    <row r="133" customFormat="1"/>
    <row r="134" customFormat="1"/>
    <row r="135" customFormat="1"/>
    <row r="136" customFormat="1"/>
    <row r="137" customFormat="1"/>
    <row r="138" customFormat="1"/>
    <row r="139" customFormat="1"/>
    <row r="140" customFormat="1"/>
    <row r="141" customFormat="1"/>
    <row r="142" customFormat="1"/>
    <row r="143" customFormat="1"/>
    <row r="144" customFormat="1"/>
    <row r="145" spans="2:8">
      <c r="B145"/>
      <c r="C145"/>
      <c r="D145"/>
      <c r="E145"/>
      <c r="F145"/>
      <c r="G145"/>
      <c r="H145"/>
    </row>
    <row r="146" spans="2:8">
      <c r="B146"/>
      <c r="C146"/>
      <c r="D146"/>
      <c r="E146"/>
      <c r="F146"/>
      <c r="G146"/>
      <c r="H146"/>
    </row>
    <row r="147" spans="2:8">
      <c r="B147"/>
      <c r="C147"/>
      <c r="D147"/>
      <c r="E147"/>
      <c r="F147"/>
      <c r="G147"/>
      <c r="H147"/>
    </row>
    <row r="148" spans="2:8">
      <c r="B148"/>
      <c r="C148"/>
      <c r="D148"/>
      <c r="E148"/>
      <c r="F148"/>
      <c r="G148"/>
      <c r="H148"/>
    </row>
    <row r="149" spans="2:8">
      <c r="B149"/>
      <c r="C149"/>
      <c r="D149"/>
      <c r="F149"/>
      <c r="G149"/>
      <c r="H149"/>
    </row>
    <row r="150" spans="2:8">
      <c r="B150"/>
      <c r="C150"/>
    </row>
    <row r="151" spans="2:8">
      <c r="B151"/>
      <c r="C151"/>
    </row>
    <row r="152" spans="2:8">
      <c r="B152"/>
      <c r="C152"/>
    </row>
    <row r="153" spans="2:8">
      <c r="B153"/>
      <c r="C153"/>
    </row>
    <row r="154" spans="2:8">
      <c r="B154"/>
      <c r="C154"/>
    </row>
    <row r="155" spans="2:8">
      <c r="B155"/>
      <c r="C155"/>
    </row>
    <row r="156" spans="2:8">
      <c r="B156"/>
      <c r="C156"/>
    </row>
    <row r="157" spans="2:8">
      <c r="B157"/>
      <c r="C157"/>
    </row>
    <row r="158" spans="2:8">
      <c r="B158"/>
      <c r="C158"/>
    </row>
    <row r="159" spans="2:8">
      <c r="B159"/>
      <c r="C159"/>
    </row>
    <row r="160" spans="2:8">
      <c r="B160"/>
      <c r="C160"/>
    </row>
    <row r="161" spans="2:3">
      <c r="B161"/>
      <c r="C161"/>
    </row>
    <row r="162" spans="2:3">
      <c r="B162"/>
      <c r="C162"/>
    </row>
    <row r="163" spans="2:3">
      <c r="B163"/>
      <c r="C163"/>
    </row>
    <row r="164" spans="2:3">
      <c r="B164"/>
      <c r="C164"/>
    </row>
    <row r="165" spans="2:3">
      <c r="B165"/>
      <c r="C165"/>
    </row>
    <row r="166" spans="2:3">
      <c r="B166"/>
      <c r="C166"/>
    </row>
    <row r="167" spans="2:3">
      <c r="B167"/>
      <c r="C167"/>
    </row>
    <row r="168" spans="2:3">
      <c r="B168"/>
      <c r="C168"/>
    </row>
    <row r="169" spans="2:3">
      <c r="B169"/>
      <c r="C169"/>
    </row>
    <row r="170" spans="2:3">
      <c r="B170"/>
      <c r="C170"/>
    </row>
    <row r="171" spans="2:3">
      <c r="B171"/>
      <c r="C171"/>
    </row>
    <row r="172" spans="2:3">
      <c r="B172"/>
      <c r="C172"/>
    </row>
    <row r="173" spans="2:3">
      <c r="B173"/>
      <c r="C173"/>
    </row>
    <row r="174" spans="2:3">
      <c r="B174"/>
      <c r="C174"/>
    </row>
    <row r="175" spans="2:3">
      <c r="B175"/>
      <c r="C175"/>
    </row>
    <row r="176" spans="2:3">
      <c r="B176"/>
      <c r="C176"/>
    </row>
    <row r="177" spans="2:3">
      <c r="B177"/>
      <c r="C177"/>
    </row>
    <row r="178" spans="2:3">
      <c r="B178"/>
      <c r="C178"/>
    </row>
    <row r="179" spans="2:3">
      <c r="B179"/>
      <c r="C179"/>
    </row>
    <row r="180" spans="2:3">
      <c r="B180"/>
      <c r="C180"/>
    </row>
    <row r="181" spans="2:3">
      <c r="B181"/>
      <c r="C181"/>
    </row>
    <row r="182" spans="2:3">
      <c r="B182"/>
      <c r="C182"/>
    </row>
    <row r="183" spans="2:3">
      <c r="B183"/>
      <c r="C183"/>
    </row>
    <row r="184" spans="2:3">
      <c r="B184"/>
      <c r="C184"/>
    </row>
    <row r="185" spans="2:3">
      <c r="B185"/>
      <c r="C185"/>
    </row>
    <row r="186" spans="2:3">
      <c r="B186"/>
      <c r="C186"/>
    </row>
    <row r="187" spans="2:3">
      <c r="B187"/>
      <c r="C187"/>
    </row>
    <row r="188" spans="2:3">
      <c r="B188"/>
      <c r="C188"/>
    </row>
    <row r="189" spans="2:3">
      <c r="B189"/>
      <c r="C189"/>
    </row>
    <row r="190" spans="2:3">
      <c r="B190"/>
      <c r="C190"/>
    </row>
    <row r="191" spans="2:3">
      <c r="B191"/>
      <c r="C191"/>
    </row>
    <row r="192" spans="2:3">
      <c r="B192"/>
      <c r="C192"/>
    </row>
    <row r="193" spans="2:3">
      <c r="B193"/>
      <c r="C193"/>
    </row>
    <row r="194" spans="2:3">
      <c r="B194"/>
      <c r="C194"/>
    </row>
    <row r="195" spans="2:3">
      <c r="B195"/>
      <c r="C195"/>
    </row>
    <row r="196" spans="2:3">
      <c r="B196"/>
      <c r="C196"/>
    </row>
    <row r="197" spans="2:3">
      <c r="B197"/>
      <c r="C197"/>
    </row>
    <row r="198" spans="2:3">
      <c r="B198"/>
      <c r="C198"/>
    </row>
    <row r="199" spans="2:3">
      <c r="B199"/>
      <c r="C199"/>
    </row>
    <row r="200" spans="2:3">
      <c r="B200"/>
      <c r="C200"/>
    </row>
    <row r="201" spans="2:3">
      <c r="B201"/>
      <c r="C201"/>
    </row>
    <row r="202" spans="2:3">
      <c r="B202"/>
      <c r="C202"/>
    </row>
    <row r="203" spans="2:3">
      <c r="B203"/>
      <c r="C203"/>
    </row>
    <row r="204" spans="2:3">
      <c r="B204"/>
      <c r="C204"/>
    </row>
    <row r="205" spans="2:3">
      <c r="B205"/>
      <c r="C205"/>
    </row>
    <row r="206" spans="2:3">
      <c r="B206"/>
      <c r="C206"/>
    </row>
    <row r="207" spans="2:3">
      <c r="B207"/>
      <c r="C207"/>
    </row>
    <row r="208" spans="2:3">
      <c r="B208"/>
      <c r="C208"/>
    </row>
    <row r="209" spans="2:3">
      <c r="B209"/>
      <c r="C209"/>
    </row>
    <row r="210" spans="2:3">
      <c r="B210"/>
      <c r="C210"/>
    </row>
    <row r="211" spans="2:3">
      <c r="B211"/>
      <c r="C211"/>
    </row>
    <row r="212" spans="2:3">
      <c r="B212"/>
      <c r="C212"/>
    </row>
    <row r="213" spans="2:3">
      <c r="B213"/>
      <c r="C213"/>
    </row>
    <row r="214" spans="2:3">
      <c r="B214"/>
      <c r="C214"/>
    </row>
    <row r="215" spans="2:3">
      <c r="B215"/>
      <c r="C215"/>
    </row>
    <row r="216" spans="2:3">
      <c r="B216"/>
      <c r="C216"/>
    </row>
    <row r="217" spans="2:3">
      <c r="B217"/>
      <c r="C217"/>
    </row>
    <row r="218" spans="2:3">
      <c r="B218"/>
      <c r="C218"/>
    </row>
    <row r="219" spans="2:3">
      <c r="B219"/>
      <c r="C219"/>
    </row>
    <row r="220" spans="2:3">
      <c r="B220"/>
      <c r="C220"/>
    </row>
    <row r="221" spans="2:3">
      <c r="B221"/>
      <c r="C221"/>
    </row>
    <row r="222" spans="2:3">
      <c r="B222"/>
      <c r="C222"/>
    </row>
    <row r="223" spans="2:3">
      <c r="B223"/>
      <c r="C223"/>
    </row>
    <row r="224" spans="2:3">
      <c r="B224"/>
      <c r="C224"/>
    </row>
    <row r="225" spans="2:3">
      <c r="B225"/>
      <c r="C225"/>
    </row>
    <row r="226" spans="2:3">
      <c r="B226"/>
      <c r="C226"/>
    </row>
    <row r="227" spans="2:3">
      <c r="B227"/>
      <c r="C227"/>
    </row>
    <row r="228" spans="2:3">
      <c r="B228"/>
      <c r="C228"/>
    </row>
    <row r="229" spans="2:3">
      <c r="B229"/>
      <c r="C229"/>
    </row>
    <row r="230" spans="2:3">
      <c r="B230"/>
      <c r="C230"/>
    </row>
    <row r="231" spans="2:3">
      <c r="B231"/>
      <c r="C231"/>
    </row>
    <row r="232" spans="2:3">
      <c r="B232"/>
      <c r="C232"/>
    </row>
    <row r="233" spans="2:3">
      <c r="B233"/>
      <c r="C233"/>
    </row>
    <row r="234" spans="2:3">
      <c r="B234"/>
      <c r="C234"/>
    </row>
    <row r="235" spans="2:3">
      <c r="B235"/>
      <c r="C235"/>
    </row>
    <row r="236" spans="2:3">
      <c r="B236"/>
      <c r="C236"/>
    </row>
    <row r="237" spans="2:3">
      <c r="B237"/>
      <c r="C237"/>
    </row>
    <row r="238" spans="2:3">
      <c r="B238"/>
      <c r="C238"/>
    </row>
    <row r="239" spans="2:3">
      <c r="B239"/>
      <c r="C239"/>
    </row>
    <row r="240" spans="2:3">
      <c r="B240"/>
      <c r="C240"/>
    </row>
    <row r="241" spans="2:3">
      <c r="B241"/>
      <c r="C241"/>
    </row>
    <row r="242" spans="2:3">
      <c r="B242"/>
      <c r="C242"/>
    </row>
    <row r="243" spans="2:3">
      <c r="B243"/>
      <c r="C243"/>
    </row>
    <row r="244" spans="2:3">
      <c r="B244"/>
      <c r="C244"/>
    </row>
    <row r="245" spans="2:3">
      <c r="B245"/>
      <c r="C245"/>
    </row>
    <row r="246" spans="2:3">
      <c r="B246"/>
      <c r="C246"/>
    </row>
    <row r="247" spans="2:3">
      <c r="B247"/>
      <c r="C247"/>
    </row>
    <row r="248" spans="2:3">
      <c r="B248"/>
      <c r="C248"/>
    </row>
    <row r="249" spans="2:3">
      <c r="B249"/>
      <c r="C249"/>
    </row>
    <row r="250" spans="2:3">
      <c r="B250"/>
      <c r="C250"/>
    </row>
    <row r="251" spans="2:3">
      <c r="B251"/>
      <c r="C251"/>
    </row>
    <row r="252" spans="2:3">
      <c r="B252"/>
      <c r="C252"/>
    </row>
    <row r="253" spans="2:3">
      <c r="B253"/>
      <c r="C253"/>
    </row>
    <row r="254" spans="2:3">
      <c r="B254"/>
      <c r="C254"/>
    </row>
    <row r="255" spans="2:3">
      <c r="B255"/>
      <c r="C255"/>
    </row>
    <row r="256" spans="2:3">
      <c r="B256"/>
      <c r="C256"/>
    </row>
    <row r="257" spans="2:3">
      <c r="B257"/>
      <c r="C257"/>
    </row>
    <row r="258" spans="2:3">
      <c r="B258"/>
      <c r="C258"/>
    </row>
    <row r="259" spans="2:3">
      <c r="B259"/>
      <c r="C259"/>
    </row>
    <row r="260" spans="2:3">
      <c r="B260"/>
      <c r="C260"/>
    </row>
    <row r="261" spans="2:3">
      <c r="B261"/>
      <c r="C261"/>
    </row>
    <row r="262" spans="2:3">
      <c r="B262"/>
      <c r="C262"/>
    </row>
    <row r="263" spans="2:3">
      <c r="B263"/>
      <c r="C263"/>
    </row>
    <row r="264" spans="2:3">
      <c r="B264"/>
      <c r="C264"/>
    </row>
    <row r="265" spans="2:3">
      <c r="B265"/>
      <c r="C265"/>
    </row>
    <row r="266" spans="2:3">
      <c r="B266"/>
      <c r="C266"/>
    </row>
    <row r="267" spans="2:3">
      <c r="B267"/>
      <c r="C267"/>
    </row>
    <row r="268" spans="2:3">
      <c r="B268"/>
      <c r="C268"/>
    </row>
    <row r="269" spans="2:3">
      <c r="B269"/>
      <c r="C269"/>
    </row>
    <row r="270" spans="2:3">
      <c r="B270"/>
      <c r="C270"/>
    </row>
    <row r="271" spans="2:3">
      <c r="B271"/>
      <c r="C271"/>
    </row>
    <row r="272" spans="2:3">
      <c r="B272"/>
      <c r="C272"/>
    </row>
    <row r="273" spans="2:3">
      <c r="B273"/>
      <c r="C273"/>
    </row>
    <row r="274" spans="2:3">
      <c r="B274"/>
      <c r="C274"/>
    </row>
    <row r="275" spans="2:3">
      <c r="B275"/>
      <c r="C275"/>
    </row>
    <row r="276" spans="2:3">
      <c r="B276"/>
      <c r="C276"/>
    </row>
    <row r="277" spans="2:3">
      <c r="B277"/>
      <c r="C277"/>
    </row>
    <row r="278" spans="2:3">
      <c r="B278"/>
      <c r="C278"/>
    </row>
    <row r="279" spans="2:3">
      <c r="B279"/>
      <c r="C279"/>
    </row>
    <row r="280" spans="2:3">
      <c r="B280"/>
      <c r="C280"/>
    </row>
    <row r="281" spans="2:3">
      <c r="B281"/>
      <c r="C281"/>
    </row>
    <row r="282" spans="2:3">
      <c r="B282"/>
      <c r="C282"/>
    </row>
    <row r="283" spans="2:3">
      <c r="B283"/>
      <c r="C283"/>
    </row>
    <row r="284" spans="2:3">
      <c r="B284"/>
      <c r="C284"/>
    </row>
    <row r="285" spans="2:3">
      <c r="B285"/>
      <c r="C285"/>
    </row>
    <row r="286" spans="2:3">
      <c r="B286"/>
      <c r="C286"/>
    </row>
    <row r="287" spans="2:3">
      <c r="B287"/>
      <c r="C287"/>
    </row>
    <row r="288" spans="2:3">
      <c r="B288"/>
      <c r="C288"/>
    </row>
    <row r="289" spans="2:3">
      <c r="B289"/>
      <c r="C289"/>
    </row>
    <row r="290" spans="2:3">
      <c r="B290"/>
      <c r="C290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115F28-BBED-45E2-97E4-AA1305AEC124}">
  <dimension ref="A1:H290"/>
  <sheetViews>
    <sheetView tabSelected="1" workbookViewId="0">
      <selection activeCell="A9" sqref="A9"/>
    </sheetView>
  </sheetViews>
  <sheetFormatPr defaultRowHeight="15"/>
  <cols>
    <col min="1" max="1" width="72.5703125" bestFit="1" customWidth="1"/>
    <col min="2" max="2" width="15.5703125" style="28" bestFit="1" customWidth="1"/>
    <col min="3" max="3" width="13.85546875" style="24" bestFit="1" customWidth="1"/>
    <col min="4" max="4" width="10.85546875" style="24" bestFit="1" customWidth="1"/>
    <col min="5" max="5" width="10.85546875" style="28" bestFit="1" customWidth="1"/>
    <col min="6" max="6" width="14.85546875" style="24" bestFit="1" customWidth="1"/>
    <col min="7" max="7" width="16" style="24" bestFit="1" customWidth="1"/>
    <col min="8" max="8" width="7.42578125" style="24" bestFit="1" customWidth="1"/>
    <col min="9" max="9" width="16" bestFit="1" customWidth="1"/>
  </cols>
  <sheetData>
    <row r="1" spans="1:8">
      <c r="A1" s="29" t="s">
        <v>2757</v>
      </c>
      <c r="B1" s="27">
        <v>1</v>
      </c>
    </row>
    <row r="3" spans="1:8">
      <c r="A3" s="26" t="s">
        <v>2758</v>
      </c>
      <c r="B3" s="26" t="s">
        <v>3</v>
      </c>
      <c r="D3"/>
      <c r="E3"/>
      <c r="F3"/>
      <c r="G3"/>
      <c r="H3"/>
    </row>
    <row r="4" spans="1:8">
      <c r="A4" s="26" t="s">
        <v>1</v>
      </c>
      <c r="B4" t="s">
        <v>2760</v>
      </c>
      <c r="C4" s="24" t="s">
        <v>2759</v>
      </c>
      <c r="D4"/>
      <c r="E4"/>
      <c r="F4"/>
      <c r="G4"/>
      <c r="H4"/>
    </row>
    <row r="5" spans="1:8">
      <c r="A5" t="s">
        <v>175</v>
      </c>
      <c r="B5" s="24">
        <v>1802477.43</v>
      </c>
      <c r="C5" s="24">
        <v>1802477.43</v>
      </c>
      <c r="D5"/>
      <c r="E5"/>
      <c r="F5"/>
      <c r="G5"/>
      <c r="H5"/>
    </row>
    <row r="6" spans="1:8">
      <c r="A6" t="s">
        <v>224</v>
      </c>
      <c r="B6" s="24">
        <v>1661767.33</v>
      </c>
      <c r="C6" s="24">
        <v>1661767.33</v>
      </c>
      <c r="D6"/>
      <c r="E6"/>
      <c r="F6"/>
      <c r="G6"/>
      <c r="H6"/>
    </row>
    <row r="7" spans="1:8">
      <c r="A7" t="s">
        <v>2759</v>
      </c>
      <c r="B7" s="24">
        <v>3464244.76</v>
      </c>
      <c r="C7" s="24">
        <v>3464244.76</v>
      </c>
      <c r="D7"/>
      <c r="E7"/>
      <c r="F7"/>
      <c r="G7"/>
      <c r="H7"/>
    </row>
    <row r="8" spans="1:8">
      <c r="B8"/>
      <c r="C8"/>
      <c r="D8"/>
      <c r="E8"/>
      <c r="F8"/>
      <c r="G8"/>
      <c r="H8"/>
    </row>
    <row r="9" spans="1:8">
      <c r="B9"/>
      <c r="C9"/>
      <c r="D9"/>
      <c r="E9"/>
      <c r="F9"/>
      <c r="G9"/>
      <c r="H9"/>
    </row>
    <row r="10" spans="1:8">
      <c r="B10"/>
      <c r="C10"/>
      <c r="D10"/>
      <c r="E10"/>
      <c r="F10"/>
      <c r="G10"/>
      <c r="H10"/>
    </row>
    <row r="11" spans="1:8">
      <c r="B11"/>
      <c r="C11"/>
      <c r="D11"/>
      <c r="E11"/>
      <c r="F11"/>
      <c r="G11"/>
      <c r="H11"/>
    </row>
    <row r="12" spans="1:8">
      <c r="B12"/>
      <c r="C12"/>
      <c r="D12"/>
      <c r="E12"/>
      <c r="F12"/>
      <c r="G12"/>
      <c r="H12"/>
    </row>
    <row r="13" spans="1:8">
      <c r="B13"/>
      <c r="C13"/>
      <c r="D13"/>
      <c r="E13"/>
      <c r="F13"/>
      <c r="G13"/>
      <c r="H13"/>
    </row>
    <row r="14" spans="1:8">
      <c r="B14"/>
      <c r="C14"/>
      <c r="D14"/>
      <c r="E14"/>
      <c r="F14"/>
      <c r="G14"/>
      <c r="H14"/>
    </row>
    <row r="15" spans="1:8">
      <c r="B15"/>
      <c r="C15"/>
      <c r="D15"/>
      <c r="E15"/>
      <c r="F15"/>
      <c r="G15"/>
      <c r="H15"/>
    </row>
    <row r="16" spans="1:8">
      <c r="B16"/>
      <c r="C16"/>
      <c r="D16"/>
      <c r="E16"/>
      <c r="F16"/>
      <c r="G16"/>
      <c r="H16"/>
    </row>
    <row r="17" customFormat="1"/>
    <row r="18" customFormat="1"/>
    <row r="19" customFormat="1"/>
    <row r="20" customFormat="1"/>
    <row r="21" customFormat="1"/>
    <row r="22" customFormat="1"/>
    <row r="23" customFormat="1"/>
    <row r="24" customFormat="1"/>
    <row r="25" customFormat="1"/>
    <row r="26" customFormat="1"/>
    <row r="27" customFormat="1"/>
    <row r="28" customFormat="1"/>
    <row r="29" customFormat="1"/>
    <row r="30" customFormat="1"/>
    <row r="31" customFormat="1"/>
    <row r="32" customFormat="1"/>
    <row r="33" customFormat="1"/>
    <row r="34" customFormat="1"/>
    <row r="35" customFormat="1"/>
    <row r="36" customFormat="1"/>
    <row r="37" customFormat="1"/>
    <row r="38" customFormat="1"/>
    <row r="39" customFormat="1"/>
    <row r="40" customFormat="1"/>
    <row r="41" customFormat="1"/>
    <row r="42" customFormat="1"/>
    <row r="43" customFormat="1"/>
    <row r="44" customFormat="1"/>
    <row r="45" customFormat="1"/>
    <row r="46" customFormat="1"/>
    <row r="47" customFormat="1"/>
    <row r="48" customFormat="1"/>
    <row r="49" customFormat="1"/>
    <row r="50" customFormat="1"/>
    <row r="51" customFormat="1"/>
    <row r="52" customFormat="1"/>
    <row r="53" customFormat="1"/>
    <row r="54" customFormat="1"/>
    <row r="55" customFormat="1"/>
    <row r="56" customFormat="1"/>
    <row r="57" customFormat="1"/>
    <row r="58" customFormat="1"/>
    <row r="59" customFormat="1"/>
    <row r="60" customFormat="1"/>
    <row r="61" customFormat="1"/>
    <row r="62" customFormat="1"/>
    <row r="63" customFormat="1"/>
    <row r="64" customFormat="1"/>
    <row r="65" customFormat="1"/>
    <row r="66" customFormat="1"/>
    <row r="67" customFormat="1"/>
    <row r="68" customFormat="1"/>
    <row r="69" customFormat="1"/>
    <row r="70" customFormat="1"/>
    <row r="71" customFormat="1"/>
    <row r="72" customFormat="1"/>
    <row r="73" customFormat="1"/>
    <row r="74" customFormat="1"/>
    <row r="75" customFormat="1"/>
    <row r="76" customFormat="1"/>
    <row r="77" customFormat="1"/>
    <row r="78" customFormat="1"/>
    <row r="79" customFormat="1"/>
    <row r="80" customFormat="1"/>
    <row r="81" customFormat="1"/>
    <row r="82" customFormat="1"/>
    <row r="83" customFormat="1"/>
    <row r="84" customFormat="1"/>
    <row r="85" customFormat="1"/>
    <row r="86" customFormat="1"/>
    <row r="87" customFormat="1"/>
    <row r="88" customFormat="1"/>
    <row r="89" customFormat="1"/>
    <row r="90" customFormat="1"/>
    <row r="91" customFormat="1"/>
    <row r="92" customFormat="1"/>
    <row r="93" customFormat="1"/>
    <row r="94" customFormat="1"/>
    <row r="95" customFormat="1"/>
    <row r="96" customFormat="1"/>
    <row r="97" customFormat="1"/>
    <row r="98" customFormat="1"/>
    <row r="99" customFormat="1"/>
    <row r="100" customFormat="1"/>
    <row r="101" customFormat="1"/>
    <row r="102" customFormat="1"/>
    <row r="103" customFormat="1"/>
    <row r="104" customFormat="1"/>
    <row r="105" customFormat="1"/>
    <row r="106" customFormat="1"/>
    <row r="107" customFormat="1"/>
    <row r="108" customFormat="1"/>
    <row r="109" customFormat="1"/>
    <row r="110" customFormat="1"/>
    <row r="111" customFormat="1"/>
    <row r="112" customFormat="1"/>
    <row r="113" customFormat="1"/>
    <row r="114" customFormat="1"/>
    <row r="115" customFormat="1"/>
    <row r="116" customFormat="1"/>
    <row r="117" customFormat="1"/>
    <row r="118" customFormat="1"/>
    <row r="119" customFormat="1"/>
    <row r="120" customFormat="1"/>
    <row r="121" customFormat="1"/>
    <row r="122" customFormat="1"/>
    <row r="123" customFormat="1"/>
    <row r="124" customFormat="1"/>
    <row r="125" customFormat="1"/>
    <row r="126" customFormat="1"/>
    <row r="127" customFormat="1"/>
    <row r="128" customFormat="1"/>
    <row r="129" customFormat="1"/>
    <row r="130" customFormat="1"/>
    <row r="131" customFormat="1"/>
    <row r="132" customFormat="1"/>
    <row r="133" customFormat="1"/>
    <row r="134" customFormat="1"/>
    <row r="135" customFormat="1"/>
    <row r="136" customFormat="1"/>
    <row r="137" customFormat="1"/>
    <row r="138" customFormat="1"/>
    <row r="139" customFormat="1"/>
    <row r="140" customFormat="1"/>
    <row r="141" customFormat="1"/>
    <row r="142" customFormat="1"/>
    <row r="143" customFormat="1"/>
    <row r="144" customFormat="1"/>
    <row r="145" spans="2:8">
      <c r="B145"/>
      <c r="C145"/>
      <c r="D145"/>
      <c r="E145"/>
      <c r="F145"/>
      <c r="G145"/>
      <c r="H145"/>
    </row>
    <row r="146" spans="2:8">
      <c r="B146"/>
      <c r="C146"/>
      <c r="D146"/>
      <c r="E146"/>
      <c r="F146"/>
      <c r="G146"/>
      <c r="H146"/>
    </row>
    <row r="147" spans="2:8">
      <c r="B147"/>
      <c r="C147"/>
      <c r="D147"/>
      <c r="E147"/>
      <c r="F147"/>
      <c r="G147"/>
      <c r="H147"/>
    </row>
    <row r="148" spans="2:8">
      <c r="B148"/>
      <c r="C148"/>
      <c r="D148"/>
      <c r="E148"/>
      <c r="F148"/>
      <c r="G148"/>
      <c r="H148"/>
    </row>
    <row r="149" spans="2:8">
      <c r="B149"/>
      <c r="C149"/>
      <c r="D149"/>
      <c r="F149"/>
      <c r="G149"/>
      <c r="H149"/>
    </row>
    <row r="150" spans="2:8">
      <c r="B150"/>
      <c r="C150"/>
    </row>
    <row r="151" spans="2:8">
      <c r="B151"/>
      <c r="C151"/>
    </row>
    <row r="152" spans="2:8">
      <c r="B152"/>
      <c r="C152"/>
    </row>
    <row r="153" spans="2:8">
      <c r="B153"/>
      <c r="C153"/>
    </row>
    <row r="154" spans="2:8">
      <c r="B154"/>
      <c r="C154"/>
    </row>
    <row r="155" spans="2:8">
      <c r="B155"/>
      <c r="C155"/>
    </row>
    <row r="156" spans="2:8">
      <c r="B156"/>
      <c r="C156"/>
    </row>
    <row r="157" spans="2:8">
      <c r="B157"/>
      <c r="C157"/>
    </row>
    <row r="158" spans="2:8">
      <c r="B158"/>
      <c r="C158"/>
    </row>
    <row r="159" spans="2:8">
      <c r="B159"/>
      <c r="C159"/>
    </row>
    <row r="160" spans="2:8">
      <c r="B160"/>
      <c r="C160"/>
    </row>
    <row r="161" spans="2:3">
      <c r="B161"/>
      <c r="C161"/>
    </row>
    <row r="162" spans="2:3">
      <c r="B162"/>
      <c r="C162"/>
    </row>
    <row r="163" spans="2:3">
      <c r="B163"/>
      <c r="C163"/>
    </row>
    <row r="164" spans="2:3">
      <c r="B164"/>
      <c r="C164"/>
    </row>
    <row r="165" spans="2:3">
      <c r="B165"/>
      <c r="C165"/>
    </row>
    <row r="166" spans="2:3">
      <c r="B166"/>
      <c r="C166"/>
    </row>
    <row r="167" spans="2:3">
      <c r="B167"/>
      <c r="C167"/>
    </row>
    <row r="168" spans="2:3">
      <c r="B168"/>
      <c r="C168"/>
    </row>
    <row r="169" spans="2:3">
      <c r="B169"/>
      <c r="C169"/>
    </row>
    <row r="170" spans="2:3">
      <c r="B170"/>
      <c r="C170"/>
    </row>
    <row r="171" spans="2:3">
      <c r="B171"/>
      <c r="C171"/>
    </row>
    <row r="172" spans="2:3">
      <c r="B172"/>
      <c r="C172"/>
    </row>
    <row r="173" spans="2:3">
      <c r="B173"/>
      <c r="C173"/>
    </row>
    <row r="174" spans="2:3">
      <c r="B174"/>
      <c r="C174"/>
    </row>
    <row r="175" spans="2:3">
      <c r="B175"/>
      <c r="C175"/>
    </row>
    <row r="176" spans="2:3">
      <c r="B176"/>
      <c r="C176"/>
    </row>
    <row r="177" spans="2:3">
      <c r="B177"/>
      <c r="C177"/>
    </row>
    <row r="178" spans="2:3">
      <c r="B178"/>
      <c r="C178"/>
    </row>
    <row r="179" spans="2:3">
      <c r="B179"/>
      <c r="C179"/>
    </row>
    <row r="180" spans="2:3">
      <c r="B180"/>
      <c r="C180"/>
    </row>
    <row r="181" spans="2:3">
      <c r="B181"/>
      <c r="C181"/>
    </row>
    <row r="182" spans="2:3">
      <c r="B182"/>
      <c r="C182"/>
    </row>
    <row r="183" spans="2:3">
      <c r="B183"/>
      <c r="C183"/>
    </row>
    <row r="184" spans="2:3">
      <c r="B184"/>
      <c r="C184"/>
    </row>
    <row r="185" spans="2:3">
      <c r="B185"/>
      <c r="C185"/>
    </row>
    <row r="186" spans="2:3">
      <c r="B186"/>
      <c r="C186"/>
    </row>
    <row r="187" spans="2:3">
      <c r="B187"/>
      <c r="C187"/>
    </row>
    <row r="188" spans="2:3">
      <c r="B188"/>
      <c r="C188"/>
    </row>
    <row r="189" spans="2:3">
      <c r="B189"/>
      <c r="C189"/>
    </row>
    <row r="190" spans="2:3">
      <c r="B190"/>
      <c r="C190"/>
    </row>
    <row r="191" spans="2:3">
      <c r="B191"/>
      <c r="C191"/>
    </row>
    <row r="192" spans="2:3">
      <c r="B192"/>
      <c r="C192"/>
    </row>
    <row r="193" spans="2:3">
      <c r="B193"/>
      <c r="C193"/>
    </row>
    <row r="194" spans="2:3">
      <c r="B194"/>
      <c r="C194"/>
    </row>
    <row r="195" spans="2:3">
      <c r="B195"/>
      <c r="C195"/>
    </row>
    <row r="196" spans="2:3">
      <c r="B196"/>
      <c r="C196"/>
    </row>
    <row r="197" spans="2:3">
      <c r="B197"/>
      <c r="C197"/>
    </row>
    <row r="198" spans="2:3">
      <c r="B198"/>
      <c r="C198"/>
    </row>
    <row r="199" spans="2:3">
      <c r="B199"/>
      <c r="C199"/>
    </row>
    <row r="200" spans="2:3">
      <c r="B200"/>
      <c r="C200"/>
    </row>
    <row r="201" spans="2:3">
      <c r="B201"/>
      <c r="C201"/>
    </row>
    <row r="202" spans="2:3">
      <c r="B202"/>
      <c r="C202"/>
    </row>
    <row r="203" spans="2:3">
      <c r="B203"/>
      <c r="C203"/>
    </row>
    <row r="204" spans="2:3">
      <c r="B204"/>
      <c r="C204"/>
    </row>
    <row r="205" spans="2:3">
      <c r="B205"/>
      <c r="C205"/>
    </row>
    <row r="206" spans="2:3">
      <c r="B206"/>
      <c r="C206"/>
    </row>
    <row r="207" spans="2:3">
      <c r="B207"/>
      <c r="C207"/>
    </row>
    <row r="208" spans="2:3">
      <c r="B208"/>
      <c r="C208"/>
    </row>
    <row r="209" spans="2:3">
      <c r="B209"/>
      <c r="C209"/>
    </row>
    <row r="210" spans="2:3">
      <c r="B210"/>
      <c r="C210"/>
    </row>
    <row r="211" spans="2:3">
      <c r="B211"/>
      <c r="C211"/>
    </row>
    <row r="212" spans="2:3">
      <c r="B212"/>
      <c r="C212"/>
    </row>
    <row r="213" spans="2:3">
      <c r="B213"/>
      <c r="C213"/>
    </row>
    <row r="214" spans="2:3">
      <c r="B214"/>
      <c r="C214"/>
    </row>
    <row r="215" spans="2:3">
      <c r="B215"/>
      <c r="C215"/>
    </row>
    <row r="216" spans="2:3">
      <c r="B216"/>
      <c r="C216"/>
    </row>
    <row r="217" spans="2:3">
      <c r="B217"/>
      <c r="C217"/>
    </row>
    <row r="218" spans="2:3">
      <c r="B218"/>
      <c r="C218"/>
    </row>
    <row r="219" spans="2:3">
      <c r="B219"/>
      <c r="C219"/>
    </row>
    <row r="220" spans="2:3">
      <c r="B220"/>
      <c r="C220"/>
    </row>
    <row r="221" spans="2:3">
      <c r="B221"/>
      <c r="C221"/>
    </row>
    <row r="222" spans="2:3">
      <c r="B222"/>
      <c r="C222"/>
    </row>
    <row r="223" spans="2:3">
      <c r="B223"/>
      <c r="C223"/>
    </row>
    <row r="224" spans="2:3">
      <c r="B224"/>
      <c r="C224"/>
    </row>
    <row r="225" spans="2:3">
      <c r="B225"/>
      <c r="C225"/>
    </row>
    <row r="226" spans="2:3">
      <c r="B226"/>
      <c r="C226"/>
    </row>
    <row r="227" spans="2:3">
      <c r="B227"/>
      <c r="C227"/>
    </row>
    <row r="228" spans="2:3">
      <c r="B228"/>
      <c r="C228"/>
    </row>
    <row r="229" spans="2:3">
      <c r="B229"/>
      <c r="C229"/>
    </row>
    <row r="230" spans="2:3">
      <c r="B230"/>
      <c r="C230"/>
    </row>
    <row r="231" spans="2:3">
      <c r="B231"/>
      <c r="C231"/>
    </row>
    <row r="232" spans="2:3">
      <c r="B232"/>
      <c r="C232"/>
    </row>
    <row r="233" spans="2:3">
      <c r="B233"/>
      <c r="C233"/>
    </row>
    <row r="234" spans="2:3">
      <c r="B234"/>
      <c r="C234"/>
    </row>
    <row r="235" spans="2:3">
      <c r="B235"/>
      <c r="C235"/>
    </row>
    <row r="236" spans="2:3">
      <c r="B236"/>
      <c r="C236"/>
    </row>
    <row r="237" spans="2:3">
      <c r="B237"/>
      <c r="C237"/>
    </row>
    <row r="238" spans="2:3">
      <c r="B238"/>
      <c r="C238"/>
    </row>
    <row r="239" spans="2:3">
      <c r="B239"/>
      <c r="C239"/>
    </row>
    <row r="240" spans="2:3">
      <c r="B240"/>
      <c r="C240"/>
    </row>
    <row r="241" spans="2:3">
      <c r="B241"/>
      <c r="C241"/>
    </row>
    <row r="242" spans="2:3">
      <c r="B242"/>
      <c r="C242"/>
    </row>
    <row r="243" spans="2:3">
      <c r="B243"/>
      <c r="C243"/>
    </row>
    <row r="244" spans="2:3">
      <c r="B244"/>
      <c r="C244"/>
    </row>
    <row r="245" spans="2:3">
      <c r="B245"/>
      <c r="C245"/>
    </row>
    <row r="246" spans="2:3">
      <c r="B246"/>
      <c r="C246"/>
    </row>
    <row r="247" spans="2:3">
      <c r="B247"/>
      <c r="C247"/>
    </row>
    <row r="248" spans="2:3">
      <c r="B248"/>
      <c r="C248"/>
    </row>
    <row r="249" spans="2:3">
      <c r="B249"/>
      <c r="C249"/>
    </row>
    <row r="250" spans="2:3">
      <c r="B250"/>
      <c r="C250"/>
    </row>
    <row r="251" spans="2:3">
      <c r="B251"/>
      <c r="C251"/>
    </row>
    <row r="252" spans="2:3">
      <c r="B252"/>
      <c r="C252"/>
    </row>
    <row r="253" spans="2:3">
      <c r="B253"/>
      <c r="C253"/>
    </row>
    <row r="254" spans="2:3">
      <c r="B254"/>
      <c r="C254"/>
    </row>
    <row r="255" spans="2:3">
      <c r="B255"/>
      <c r="C255"/>
    </row>
    <row r="256" spans="2:3">
      <c r="B256"/>
      <c r="C256"/>
    </row>
    <row r="257" spans="2:3">
      <c r="B257"/>
      <c r="C257"/>
    </row>
    <row r="258" spans="2:3">
      <c r="B258"/>
      <c r="C258"/>
    </row>
    <row r="259" spans="2:3">
      <c r="B259"/>
      <c r="C259"/>
    </row>
    <row r="260" spans="2:3">
      <c r="B260"/>
      <c r="C260"/>
    </row>
    <row r="261" spans="2:3">
      <c r="B261"/>
      <c r="C261"/>
    </row>
    <row r="262" spans="2:3">
      <c r="B262"/>
      <c r="C262"/>
    </row>
    <row r="263" spans="2:3">
      <c r="B263"/>
      <c r="C263"/>
    </row>
    <row r="264" spans="2:3">
      <c r="B264"/>
      <c r="C264"/>
    </row>
    <row r="265" spans="2:3">
      <c r="B265"/>
      <c r="C265"/>
    </row>
    <row r="266" spans="2:3">
      <c r="B266"/>
      <c r="C266"/>
    </row>
    <row r="267" spans="2:3">
      <c r="B267"/>
      <c r="C267"/>
    </row>
    <row r="268" spans="2:3">
      <c r="B268"/>
      <c r="C268"/>
    </row>
    <row r="269" spans="2:3">
      <c r="B269"/>
      <c r="C269"/>
    </row>
    <row r="270" spans="2:3">
      <c r="B270"/>
      <c r="C270"/>
    </row>
    <row r="271" spans="2:3">
      <c r="B271"/>
      <c r="C271"/>
    </row>
    <row r="272" spans="2:3">
      <c r="B272"/>
      <c r="C272"/>
    </row>
    <row r="273" spans="2:3">
      <c r="B273"/>
      <c r="C273"/>
    </row>
    <row r="274" spans="2:3">
      <c r="B274"/>
      <c r="C274"/>
    </row>
    <row r="275" spans="2:3">
      <c r="B275"/>
      <c r="C275"/>
    </row>
    <row r="276" spans="2:3">
      <c r="B276"/>
      <c r="C276"/>
    </row>
    <row r="277" spans="2:3">
      <c r="B277"/>
      <c r="C277"/>
    </row>
    <row r="278" spans="2:3">
      <c r="B278"/>
      <c r="C278"/>
    </row>
    <row r="279" spans="2:3">
      <c r="B279"/>
      <c r="C279"/>
    </row>
    <row r="280" spans="2:3">
      <c r="B280"/>
      <c r="C280"/>
    </row>
    <row r="281" spans="2:3">
      <c r="B281"/>
      <c r="C281"/>
    </row>
    <row r="282" spans="2:3">
      <c r="B282"/>
      <c r="C282"/>
    </row>
    <row r="283" spans="2:3">
      <c r="B283"/>
      <c r="C283"/>
    </row>
    <row r="284" spans="2:3">
      <c r="B284"/>
      <c r="C284"/>
    </row>
    <row r="285" spans="2:3">
      <c r="B285"/>
      <c r="C285"/>
    </row>
    <row r="286" spans="2:3">
      <c r="B286"/>
      <c r="C286"/>
    </row>
    <row r="287" spans="2:3">
      <c r="B287"/>
      <c r="C287"/>
    </row>
    <row r="288" spans="2:3">
      <c r="B288"/>
      <c r="C288"/>
    </row>
    <row r="289" spans="2:3">
      <c r="B289"/>
      <c r="C289"/>
    </row>
    <row r="290" spans="2:3">
      <c r="B290"/>
      <c r="C290"/>
    </row>
  </sheetData>
  <pageMargins left="0.7" right="0.7" top="0.75" bottom="0.75" header="0.3" footer="0.3"/>
  <drawing r:id="rId2"/>
  <extLst>
    <ext xmlns:x14="http://schemas.microsoft.com/office/spreadsheetml/2009/9/main" uri="{A8765BA9-456A-4dab-B4F3-ACF838C121DE}">
      <x14:slicerList>
        <x14:slicer r:id="rId3"/>
      </x14:slicerList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968561-8A17-4643-B16B-B8CC89771F14}">
  <dimension ref="A1:H290"/>
  <sheetViews>
    <sheetView topLeftCell="A2" workbookViewId="0">
      <selection activeCell="G19" sqref="G19"/>
    </sheetView>
  </sheetViews>
  <sheetFormatPr defaultRowHeight="15"/>
  <cols>
    <col min="1" max="1" width="72.5703125" bestFit="1" customWidth="1"/>
    <col min="2" max="2" width="15.5703125" style="28" bestFit="1" customWidth="1"/>
    <col min="3" max="3" width="13.85546875" style="24" bestFit="1" customWidth="1"/>
    <col min="4" max="4" width="10.85546875" style="24" bestFit="1" customWidth="1"/>
    <col min="5" max="5" width="10.85546875" style="28" bestFit="1" customWidth="1"/>
    <col min="6" max="6" width="14.85546875" style="24" bestFit="1" customWidth="1"/>
    <col min="7" max="7" width="16" style="24" bestFit="1" customWidth="1"/>
    <col min="8" max="8" width="7.42578125" style="24" bestFit="1" customWidth="1"/>
    <col min="9" max="9" width="16" bestFit="1" customWidth="1"/>
  </cols>
  <sheetData>
    <row r="1" spans="1:8">
      <c r="A1" s="29" t="s">
        <v>2757</v>
      </c>
      <c r="B1" s="27">
        <v>4</v>
      </c>
    </row>
    <row r="3" spans="1:8">
      <c r="A3" s="26" t="s">
        <v>2758</v>
      </c>
      <c r="B3" s="26" t="s">
        <v>3</v>
      </c>
      <c r="D3"/>
      <c r="E3"/>
      <c r="F3"/>
      <c r="G3"/>
      <c r="H3"/>
    </row>
    <row r="4" spans="1:8">
      <c r="A4" s="26" t="s">
        <v>1</v>
      </c>
      <c r="B4" t="s">
        <v>2760</v>
      </c>
      <c r="C4" s="24" t="s">
        <v>2759</v>
      </c>
      <c r="D4"/>
      <c r="E4"/>
      <c r="F4"/>
      <c r="G4"/>
      <c r="H4"/>
    </row>
    <row r="5" spans="1:8">
      <c r="A5" t="s">
        <v>157</v>
      </c>
      <c r="B5" s="24">
        <v>3004702.33</v>
      </c>
      <c r="C5" s="24">
        <v>3004702.33</v>
      </c>
      <c r="D5"/>
      <c r="E5"/>
      <c r="F5"/>
      <c r="G5"/>
      <c r="H5"/>
    </row>
    <row r="6" spans="1:8">
      <c r="A6" t="s">
        <v>165</v>
      </c>
      <c r="B6" s="24">
        <v>2007105.86</v>
      </c>
      <c r="C6" s="24">
        <v>2007105.86</v>
      </c>
      <c r="D6"/>
      <c r="E6"/>
      <c r="F6"/>
      <c r="G6"/>
      <c r="H6"/>
    </row>
    <row r="7" spans="1:8">
      <c r="A7" t="s">
        <v>92</v>
      </c>
      <c r="B7" s="24">
        <v>2187847.29</v>
      </c>
      <c r="C7" s="24">
        <v>2187847.29</v>
      </c>
      <c r="D7"/>
      <c r="E7"/>
      <c r="F7"/>
      <c r="G7"/>
      <c r="H7"/>
    </row>
    <row r="8" spans="1:8">
      <c r="A8" t="s">
        <v>139</v>
      </c>
      <c r="B8" s="24">
        <v>2093139.01</v>
      </c>
      <c r="C8" s="24">
        <v>2093139.01</v>
      </c>
      <c r="D8"/>
      <c r="E8"/>
      <c r="F8"/>
      <c r="G8"/>
      <c r="H8"/>
    </row>
    <row r="9" spans="1:8">
      <c r="A9" t="s">
        <v>2759</v>
      </c>
      <c r="B9" s="24">
        <v>9292794.4900000002</v>
      </c>
      <c r="C9" s="24">
        <v>9292794.4900000002</v>
      </c>
      <c r="D9"/>
      <c r="E9"/>
      <c r="F9"/>
      <c r="G9"/>
      <c r="H9"/>
    </row>
    <row r="10" spans="1:8">
      <c r="B10"/>
      <c r="C10"/>
      <c r="D10"/>
      <c r="E10"/>
      <c r="F10"/>
      <c r="G10"/>
      <c r="H10"/>
    </row>
    <row r="11" spans="1:8">
      <c r="B11"/>
      <c r="C11"/>
      <c r="D11"/>
      <c r="E11"/>
      <c r="F11"/>
      <c r="G11"/>
      <c r="H11"/>
    </row>
    <row r="12" spans="1:8">
      <c r="B12"/>
      <c r="C12"/>
      <c r="D12"/>
      <c r="E12"/>
      <c r="F12"/>
      <c r="G12"/>
      <c r="H12"/>
    </row>
    <row r="13" spans="1:8">
      <c r="B13"/>
      <c r="C13"/>
      <c r="D13"/>
      <c r="E13"/>
      <c r="F13"/>
      <c r="G13"/>
      <c r="H13"/>
    </row>
    <row r="14" spans="1:8">
      <c r="B14"/>
      <c r="C14"/>
      <c r="D14"/>
      <c r="E14"/>
      <c r="F14"/>
      <c r="G14"/>
      <c r="H14"/>
    </row>
    <row r="15" spans="1:8">
      <c r="B15"/>
      <c r="C15"/>
      <c r="D15"/>
      <c r="E15"/>
      <c r="F15"/>
      <c r="G15"/>
      <c r="H15"/>
    </row>
    <row r="16" spans="1:8">
      <c r="B16"/>
      <c r="C16"/>
      <c r="D16"/>
      <c r="E16"/>
      <c r="F16"/>
      <c r="G16"/>
      <c r="H16"/>
    </row>
    <row r="17" customFormat="1"/>
    <row r="18" customFormat="1"/>
    <row r="19" customFormat="1"/>
    <row r="20" customFormat="1"/>
    <row r="21" customFormat="1"/>
    <row r="22" customFormat="1"/>
    <row r="23" customFormat="1"/>
    <row r="24" customFormat="1"/>
    <row r="25" customFormat="1"/>
    <row r="26" customFormat="1"/>
    <row r="27" customFormat="1"/>
    <row r="28" customFormat="1"/>
    <row r="29" customFormat="1"/>
    <row r="30" customFormat="1"/>
    <row r="31" customFormat="1"/>
    <row r="32" customFormat="1"/>
    <row r="33" customFormat="1"/>
    <row r="34" customFormat="1"/>
    <row r="35" customFormat="1"/>
    <row r="36" customFormat="1"/>
    <row r="37" customFormat="1"/>
    <row r="38" customFormat="1"/>
    <row r="39" customFormat="1"/>
    <row r="40" customFormat="1"/>
    <row r="41" customFormat="1"/>
    <row r="42" customFormat="1"/>
    <row r="43" customFormat="1"/>
    <row r="44" customFormat="1"/>
    <row r="45" customFormat="1"/>
    <row r="46" customFormat="1"/>
    <row r="47" customFormat="1"/>
    <row r="48" customFormat="1"/>
    <row r="49" customFormat="1"/>
    <row r="50" customFormat="1"/>
    <row r="51" customFormat="1"/>
    <row r="52" customFormat="1"/>
    <row r="53" customFormat="1"/>
    <row r="54" customFormat="1"/>
    <row r="55" customFormat="1"/>
    <row r="56" customFormat="1"/>
    <row r="57" customFormat="1"/>
    <row r="58" customFormat="1"/>
    <row r="59" customFormat="1"/>
    <row r="60" customFormat="1"/>
    <row r="61" customFormat="1"/>
    <row r="62" customFormat="1"/>
    <row r="63" customFormat="1"/>
    <row r="64" customFormat="1"/>
    <row r="65" customFormat="1"/>
    <row r="66" customFormat="1"/>
    <row r="67" customFormat="1"/>
    <row r="68" customFormat="1"/>
    <row r="69" customFormat="1"/>
    <row r="70" customFormat="1"/>
    <row r="71" customFormat="1"/>
    <row r="72" customFormat="1"/>
    <row r="73" customFormat="1"/>
    <row r="74" customFormat="1"/>
    <row r="75" customFormat="1"/>
    <row r="76" customFormat="1"/>
    <row r="77" customFormat="1"/>
    <row r="78" customFormat="1"/>
    <row r="79" customFormat="1"/>
    <row r="80" customFormat="1"/>
    <row r="81" customFormat="1"/>
    <row r="82" customFormat="1"/>
    <row r="83" customFormat="1"/>
    <row r="84" customFormat="1"/>
    <row r="85" customFormat="1"/>
    <row r="86" customFormat="1"/>
    <row r="87" customFormat="1"/>
    <row r="88" customFormat="1"/>
    <row r="89" customFormat="1"/>
    <row r="90" customFormat="1"/>
    <row r="91" customFormat="1"/>
    <row r="92" customFormat="1"/>
    <row r="93" customFormat="1"/>
    <row r="94" customFormat="1"/>
    <row r="95" customFormat="1"/>
    <row r="96" customFormat="1"/>
    <row r="97" customFormat="1"/>
    <row r="98" customFormat="1"/>
    <row r="99" customFormat="1"/>
    <row r="100" customFormat="1"/>
    <row r="101" customFormat="1"/>
    <row r="102" customFormat="1"/>
    <row r="103" customFormat="1"/>
    <row r="104" customFormat="1"/>
    <row r="105" customFormat="1"/>
    <row r="106" customFormat="1"/>
    <row r="107" customFormat="1"/>
    <row r="108" customFormat="1"/>
    <row r="109" customFormat="1"/>
    <row r="110" customFormat="1"/>
    <row r="111" customFormat="1"/>
    <row r="112" customFormat="1"/>
    <row r="113" customFormat="1"/>
    <row r="114" customFormat="1"/>
    <row r="115" customFormat="1"/>
    <row r="116" customFormat="1"/>
    <row r="117" customFormat="1"/>
    <row r="118" customFormat="1"/>
    <row r="119" customFormat="1"/>
    <row r="120" customFormat="1"/>
    <row r="121" customFormat="1"/>
    <row r="122" customFormat="1"/>
    <row r="123" customFormat="1"/>
    <row r="124" customFormat="1"/>
    <row r="125" customFormat="1"/>
    <row r="126" customFormat="1"/>
    <row r="127" customFormat="1"/>
    <row r="128" customFormat="1"/>
    <row r="129" customFormat="1"/>
    <row r="130" customFormat="1"/>
    <row r="131" customFormat="1"/>
    <row r="132" customFormat="1"/>
    <row r="133" customFormat="1"/>
    <row r="134" customFormat="1"/>
    <row r="135" customFormat="1"/>
    <row r="136" customFormat="1"/>
    <row r="137" customFormat="1"/>
    <row r="138" customFormat="1"/>
    <row r="139" customFormat="1"/>
    <row r="140" customFormat="1"/>
    <row r="141" customFormat="1"/>
    <row r="142" customFormat="1"/>
    <row r="143" customFormat="1"/>
    <row r="144" customFormat="1"/>
    <row r="145" spans="2:8">
      <c r="B145"/>
      <c r="C145"/>
      <c r="D145"/>
      <c r="E145"/>
      <c r="F145"/>
      <c r="G145"/>
      <c r="H145"/>
    </row>
    <row r="146" spans="2:8">
      <c r="B146"/>
      <c r="C146"/>
      <c r="D146"/>
      <c r="E146"/>
      <c r="F146"/>
      <c r="G146"/>
      <c r="H146"/>
    </row>
    <row r="147" spans="2:8">
      <c r="B147"/>
      <c r="C147"/>
      <c r="D147"/>
      <c r="E147"/>
      <c r="F147"/>
      <c r="G147"/>
      <c r="H147"/>
    </row>
    <row r="148" spans="2:8">
      <c r="B148"/>
      <c r="C148"/>
      <c r="D148"/>
      <c r="E148"/>
      <c r="F148"/>
      <c r="G148"/>
      <c r="H148"/>
    </row>
    <row r="149" spans="2:8">
      <c r="B149"/>
      <c r="C149"/>
      <c r="D149"/>
      <c r="F149"/>
      <c r="G149"/>
      <c r="H149"/>
    </row>
    <row r="150" spans="2:8">
      <c r="B150"/>
      <c r="C150"/>
    </row>
    <row r="151" spans="2:8">
      <c r="B151"/>
      <c r="C151"/>
    </row>
    <row r="152" spans="2:8">
      <c r="B152"/>
      <c r="C152"/>
    </row>
    <row r="153" spans="2:8">
      <c r="B153"/>
      <c r="C153"/>
    </row>
    <row r="154" spans="2:8">
      <c r="B154"/>
      <c r="C154"/>
    </row>
    <row r="155" spans="2:8">
      <c r="B155"/>
      <c r="C155"/>
    </row>
    <row r="156" spans="2:8">
      <c r="B156"/>
      <c r="C156"/>
    </row>
    <row r="157" spans="2:8">
      <c r="B157"/>
      <c r="C157"/>
    </row>
    <row r="158" spans="2:8">
      <c r="B158"/>
      <c r="C158"/>
    </row>
    <row r="159" spans="2:8">
      <c r="B159"/>
      <c r="C159"/>
    </row>
    <row r="160" spans="2:8">
      <c r="B160"/>
      <c r="C160"/>
    </row>
    <row r="161" spans="2:3">
      <c r="B161"/>
      <c r="C161"/>
    </row>
    <row r="162" spans="2:3">
      <c r="B162"/>
      <c r="C162"/>
    </row>
    <row r="163" spans="2:3">
      <c r="B163"/>
      <c r="C163"/>
    </row>
    <row r="164" spans="2:3">
      <c r="B164"/>
      <c r="C164"/>
    </row>
    <row r="165" spans="2:3">
      <c r="B165"/>
      <c r="C165"/>
    </row>
    <row r="166" spans="2:3">
      <c r="B166"/>
      <c r="C166"/>
    </row>
    <row r="167" spans="2:3">
      <c r="B167"/>
      <c r="C167"/>
    </row>
    <row r="168" spans="2:3">
      <c r="B168"/>
      <c r="C168"/>
    </row>
    <row r="169" spans="2:3">
      <c r="B169"/>
      <c r="C169"/>
    </row>
    <row r="170" spans="2:3">
      <c r="B170"/>
      <c r="C170"/>
    </row>
    <row r="171" spans="2:3">
      <c r="B171"/>
      <c r="C171"/>
    </row>
    <row r="172" spans="2:3">
      <c r="B172"/>
      <c r="C172"/>
    </row>
    <row r="173" spans="2:3">
      <c r="B173"/>
      <c r="C173"/>
    </row>
    <row r="174" spans="2:3">
      <c r="B174"/>
      <c r="C174"/>
    </row>
    <row r="175" spans="2:3">
      <c r="B175"/>
      <c r="C175"/>
    </row>
    <row r="176" spans="2:3">
      <c r="B176"/>
      <c r="C176"/>
    </row>
    <row r="177" spans="2:3">
      <c r="B177"/>
      <c r="C177"/>
    </row>
    <row r="178" spans="2:3">
      <c r="B178"/>
      <c r="C178"/>
    </row>
    <row r="179" spans="2:3">
      <c r="B179"/>
      <c r="C179"/>
    </row>
    <row r="180" spans="2:3">
      <c r="B180"/>
      <c r="C180"/>
    </row>
    <row r="181" spans="2:3">
      <c r="B181"/>
      <c r="C181"/>
    </row>
    <row r="182" spans="2:3">
      <c r="B182"/>
      <c r="C182"/>
    </row>
    <row r="183" spans="2:3">
      <c r="B183"/>
      <c r="C183"/>
    </row>
    <row r="184" spans="2:3">
      <c r="B184"/>
      <c r="C184"/>
    </row>
    <row r="185" spans="2:3">
      <c r="B185"/>
      <c r="C185"/>
    </row>
    <row r="186" spans="2:3">
      <c r="B186"/>
      <c r="C186"/>
    </row>
    <row r="187" spans="2:3">
      <c r="B187"/>
      <c r="C187"/>
    </row>
    <row r="188" spans="2:3">
      <c r="B188"/>
      <c r="C188"/>
    </row>
    <row r="189" spans="2:3">
      <c r="B189"/>
      <c r="C189"/>
    </row>
    <row r="190" spans="2:3">
      <c r="B190"/>
      <c r="C190"/>
    </row>
    <row r="191" spans="2:3">
      <c r="B191"/>
      <c r="C191"/>
    </row>
    <row r="192" spans="2:3">
      <c r="B192"/>
      <c r="C192"/>
    </row>
    <row r="193" spans="2:3">
      <c r="B193"/>
      <c r="C193"/>
    </row>
    <row r="194" spans="2:3">
      <c r="B194"/>
      <c r="C194"/>
    </row>
    <row r="195" spans="2:3">
      <c r="B195"/>
      <c r="C195"/>
    </row>
    <row r="196" spans="2:3">
      <c r="B196"/>
      <c r="C196"/>
    </row>
    <row r="197" spans="2:3">
      <c r="B197"/>
      <c r="C197"/>
    </row>
    <row r="198" spans="2:3">
      <c r="B198"/>
      <c r="C198"/>
    </row>
    <row r="199" spans="2:3">
      <c r="B199"/>
      <c r="C199"/>
    </row>
    <row r="200" spans="2:3">
      <c r="B200"/>
      <c r="C200"/>
    </row>
    <row r="201" spans="2:3">
      <c r="B201"/>
      <c r="C201"/>
    </row>
    <row r="202" spans="2:3">
      <c r="B202"/>
      <c r="C202"/>
    </row>
    <row r="203" spans="2:3">
      <c r="B203"/>
      <c r="C203"/>
    </row>
    <row r="204" spans="2:3">
      <c r="B204"/>
      <c r="C204"/>
    </row>
    <row r="205" spans="2:3">
      <c r="B205"/>
      <c r="C205"/>
    </row>
    <row r="206" spans="2:3">
      <c r="B206"/>
      <c r="C206"/>
    </row>
    <row r="207" spans="2:3">
      <c r="B207"/>
      <c r="C207"/>
    </row>
    <row r="208" spans="2:3">
      <c r="B208"/>
      <c r="C208"/>
    </row>
    <row r="209" spans="2:3">
      <c r="B209"/>
      <c r="C209"/>
    </row>
    <row r="210" spans="2:3">
      <c r="B210"/>
      <c r="C210"/>
    </row>
    <row r="211" spans="2:3">
      <c r="B211"/>
      <c r="C211"/>
    </row>
    <row r="212" spans="2:3">
      <c r="B212"/>
      <c r="C212"/>
    </row>
    <row r="213" spans="2:3">
      <c r="B213"/>
      <c r="C213"/>
    </row>
    <row r="214" spans="2:3">
      <c r="B214"/>
      <c r="C214"/>
    </row>
    <row r="215" spans="2:3">
      <c r="B215"/>
      <c r="C215"/>
    </row>
    <row r="216" spans="2:3">
      <c r="B216"/>
      <c r="C216"/>
    </row>
    <row r="217" spans="2:3">
      <c r="B217"/>
      <c r="C217"/>
    </row>
    <row r="218" spans="2:3">
      <c r="B218"/>
      <c r="C218"/>
    </row>
    <row r="219" spans="2:3">
      <c r="B219"/>
      <c r="C219"/>
    </row>
    <row r="220" spans="2:3">
      <c r="B220"/>
      <c r="C220"/>
    </row>
    <row r="221" spans="2:3">
      <c r="B221"/>
      <c r="C221"/>
    </row>
    <row r="222" spans="2:3">
      <c r="B222"/>
      <c r="C222"/>
    </row>
    <row r="223" spans="2:3">
      <c r="B223"/>
      <c r="C223"/>
    </row>
    <row r="224" spans="2:3">
      <c r="B224"/>
      <c r="C224"/>
    </row>
    <row r="225" spans="2:3">
      <c r="B225"/>
      <c r="C225"/>
    </row>
    <row r="226" spans="2:3">
      <c r="B226"/>
      <c r="C226"/>
    </row>
    <row r="227" spans="2:3">
      <c r="B227"/>
      <c r="C227"/>
    </row>
    <row r="228" spans="2:3">
      <c r="B228"/>
      <c r="C228"/>
    </row>
    <row r="229" spans="2:3">
      <c r="B229"/>
      <c r="C229"/>
    </row>
    <row r="230" spans="2:3">
      <c r="B230"/>
      <c r="C230"/>
    </row>
    <row r="231" spans="2:3">
      <c r="B231"/>
      <c r="C231"/>
    </row>
    <row r="232" spans="2:3">
      <c r="B232"/>
      <c r="C232"/>
    </row>
    <row r="233" spans="2:3">
      <c r="B233"/>
      <c r="C233"/>
    </row>
    <row r="234" spans="2:3">
      <c r="B234"/>
      <c r="C234"/>
    </row>
    <row r="235" spans="2:3">
      <c r="B235"/>
      <c r="C235"/>
    </row>
    <row r="236" spans="2:3">
      <c r="B236"/>
      <c r="C236"/>
    </row>
    <row r="237" spans="2:3">
      <c r="B237"/>
      <c r="C237"/>
    </row>
    <row r="238" spans="2:3">
      <c r="B238"/>
      <c r="C238"/>
    </row>
    <row r="239" spans="2:3">
      <c r="B239"/>
      <c r="C239"/>
    </row>
    <row r="240" spans="2:3">
      <c r="B240"/>
      <c r="C240"/>
    </row>
    <row r="241" spans="2:3">
      <c r="B241"/>
      <c r="C241"/>
    </row>
    <row r="242" spans="2:3">
      <c r="B242"/>
      <c r="C242"/>
    </row>
    <row r="243" spans="2:3">
      <c r="B243"/>
      <c r="C243"/>
    </row>
    <row r="244" spans="2:3">
      <c r="B244"/>
      <c r="C244"/>
    </row>
    <row r="245" spans="2:3">
      <c r="B245"/>
      <c r="C245"/>
    </row>
    <row r="246" spans="2:3">
      <c r="B246"/>
      <c r="C246"/>
    </row>
    <row r="247" spans="2:3">
      <c r="B247"/>
      <c r="C247"/>
    </row>
    <row r="248" spans="2:3">
      <c r="B248"/>
      <c r="C248"/>
    </row>
    <row r="249" spans="2:3">
      <c r="B249"/>
      <c r="C249"/>
    </row>
    <row r="250" spans="2:3">
      <c r="B250"/>
      <c r="C250"/>
    </row>
    <row r="251" spans="2:3">
      <c r="B251"/>
      <c r="C251"/>
    </row>
    <row r="252" spans="2:3">
      <c r="B252"/>
      <c r="C252"/>
    </row>
    <row r="253" spans="2:3">
      <c r="B253"/>
      <c r="C253"/>
    </row>
    <row r="254" spans="2:3">
      <c r="B254"/>
      <c r="C254"/>
    </row>
    <row r="255" spans="2:3">
      <c r="B255"/>
      <c r="C255"/>
    </row>
    <row r="256" spans="2:3">
      <c r="B256"/>
      <c r="C256"/>
    </row>
    <row r="257" spans="2:3">
      <c r="B257"/>
      <c r="C257"/>
    </row>
    <row r="258" spans="2:3">
      <c r="B258"/>
      <c r="C258"/>
    </row>
    <row r="259" spans="2:3">
      <c r="B259"/>
      <c r="C259"/>
    </row>
    <row r="260" spans="2:3">
      <c r="B260"/>
      <c r="C260"/>
    </row>
    <row r="261" spans="2:3">
      <c r="B261"/>
      <c r="C261"/>
    </row>
    <row r="262" spans="2:3">
      <c r="B262"/>
      <c r="C262"/>
    </row>
    <row r="263" spans="2:3">
      <c r="B263"/>
      <c r="C263"/>
    </row>
    <row r="264" spans="2:3">
      <c r="B264"/>
      <c r="C264"/>
    </row>
    <row r="265" spans="2:3">
      <c r="B265"/>
      <c r="C265"/>
    </row>
    <row r="266" spans="2:3">
      <c r="B266"/>
      <c r="C266"/>
    </row>
    <row r="267" spans="2:3">
      <c r="B267"/>
      <c r="C267"/>
    </row>
    <row r="268" spans="2:3">
      <c r="B268"/>
      <c r="C268"/>
    </row>
    <row r="269" spans="2:3">
      <c r="B269"/>
      <c r="C269"/>
    </row>
    <row r="270" spans="2:3">
      <c r="B270"/>
      <c r="C270"/>
    </row>
    <row r="271" spans="2:3">
      <c r="B271"/>
      <c r="C271"/>
    </row>
    <row r="272" spans="2:3">
      <c r="B272"/>
      <c r="C272"/>
    </row>
    <row r="273" spans="2:3">
      <c r="B273"/>
      <c r="C273"/>
    </row>
    <row r="274" spans="2:3">
      <c r="B274"/>
      <c r="C274"/>
    </row>
    <row r="275" spans="2:3">
      <c r="B275"/>
      <c r="C275"/>
    </row>
    <row r="276" spans="2:3">
      <c r="B276"/>
      <c r="C276"/>
    </row>
    <row r="277" spans="2:3">
      <c r="B277"/>
      <c r="C277"/>
    </row>
    <row r="278" spans="2:3">
      <c r="B278"/>
      <c r="C278"/>
    </row>
    <row r="279" spans="2:3">
      <c r="B279"/>
      <c r="C279"/>
    </row>
    <row r="280" spans="2:3">
      <c r="B280"/>
      <c r="C280"/>
    </row>
    <row r="281" spans="2:3">
      <c r="B281"/>
      <c r="C281"/>
    </row>
    <row r="282" spans="2:3">
      <c r="B282"/>
      <c r="C282"/>
    </row>
    <row r="283" spans="2:3">
      <c r="B283"/>
      <c r="C283"/>
    </row>
    <row r="284" spans="2:3">
      <c r="B284"/>
      <c r="C284"/>
    </row>
    <row r="285" spans="2:3">
      <c r="B285"/>
      <c r="C285"/>
    </row>
    <row r="286" spans="2:3">
      <c r="B286"/>
      <c r="C286"/>
    </row>
    <row r="287" spans="2:3">
      <c r="B287"/>
      <c r="C287"/>
    </row>
    <row r="288" spans="2:3">
      <c r="B288"/>
      <c r="C288"/>
    </row>
    <row r="289" spans="2:3">
      <c r="B289"/>
      <c r="C289"/>
    </row>
    <row r="290" spans="2:3">
      <c r="B290"/>
      <c r="C290"/>
    </row>
  </sheetData>
  <pageMargins left="0.7" right="0.7" top="0.75" bottom="0.75" header="0.3" footer="0.3"/>
  <drawing r:id="rId2"/>
  <extLst>
    <ext xmlns:x14="http://schemas.microsoft.com/office/spreadsheetml/2009/9/main" uri="{A8765BA9-456A-4dab-B4F3-ACF838C121DE}">
      <x14:slicerList>
        <x14:slicer r:id="rId3"/>
      </x14:slicerList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565A72-2503-4148-A510-6D89D9194271}">
  <dimension ref="A1:H290"/>
  <sheetViews>
    <sheetView workbookViewId="0">
      <selection activeCell="G19" sqref="G19"/>
    </sheetView>
  </sheetViews>
  <sheetFormatPr defaultRowHeight="15"/>
  <cols>
    <col min="1" max="1" width="72.5703125" bestFit="1" customWidth="1"/>
    <col min="2" max="2" width="15.5703125" style="28" bestFit="1" customWidth="1"/>
    <col min="3" max="3" width="13.85546875" style="24" bestFit="1" customWidth="1"/>
    <col min="4" max="4" width="10.85546875" style="24" bestFit="1" customWidth="1"/>
    <col min="5" max="5" width="10.85546875" style="28" bestFit="1" customWidth="1"/>
    <col min="6" max="6" width="14.85546875" style="24" bestFit="1" customWidth="1"/>
    <col min="7" max="7" width="16" style="24" bestFit="1" customWidth="1"/>
    <col min="8" max="8" width="7.42578125" style="24" bestFit="1" customWidth="1"/>
    <col min="9" max="9" width="16" bestFit="1" customWidth="1"/>
  </cols>
  <sheetData>
    <row r="1" spans="1:8">
      <c r="B1"/>
    </row>
    <row r="2" spans="1:8">
      <c r="A2" s="29" t="s">
        <v>2757</v>
      </c>
      <c r="B2" s="27">
        <v>5</v>
      </c>
    </row>
    <row r="3" spans="1:8">
      <c r="B3"/>
      <c r="C3"/>
      <c r="D3"/>
      <c r="E3"/>
      <c r="F3"/>
      <c r="G3"/>
      <c r="H3"/>
    </row>
    <row r="4" spans="1:8">
      <c r="A4" s="26" t="s">
        <v>2758</v>
      </c>
      <c r="B4" s="26" t="s">
        <v>3</v>
      </c>
      <c r="D4"/>
      <c r="E4"/>
      <c r="F4"/>
      <c r="G4"/>
      <c r="H4"/>
    </row>
    <row r="5" spans="1:8">
      <c r="A5" s="26" t="s">
        <v>1</v>
      </c>
      <c r="B5" t="s">
        <v>2760</v>
      </c>
      <c r="C5" s="24" t="s">
        <v>2759</v>
      </c>
      <c r="D5"/>
      <c r="E5"/>
      <c r="F5"/>
      <c r="G5"/>
      <c r="H5"/>
    </row>
    <row r="6" spans="1:8">
      <c r="A6" t="s">
        <v>74</v>
      </c>
      <c r="B6" s="24">
        <v>488362.61</v>
      </c>
      <c r="C6" s="24">
        <v>488362.61</v>
      </c>
      <c r="D6"/>
      <c r="E6"/>
      <c r="F6"/>
      <c r="G6"/>
      <c r="H6"/>
    </row>
    <row r="7" spans="1:8">
      <c r="A7" t="s">
        <v>82</v>
      </c>
      <c r="B7" s="24">
        <v>298180.18</v>
      </c>
      <c r="C7" s="24">
        <v>298180.18</v>
      </c>
      <c r="D7"/>
      <c r="E7"/>
      <c r="F7"/>
      <c r="G7"/>
      <c r="H7"/>
    </row>
    <row r="8" spans="1:8">
      <c r="A8" t="s">
        <v>9</v>
      </c>
      <c r="B8" s="24">
        <v>311825.7</v>
      </c>
      <c r="C8" s="24">
        <v>311825.7</v>
      </c>
      <c r="D8"/>
      <c r="E8"/>
      <c r="F8"/>
      <c r="G8"/>
      <c r="H8"/>
    </row>
    <row r="9" spans="1:8">
      <c r="A9" t="s">
        <v>57</v>
      </c>
      <c r="B9" s="24">
        <v>306533.08</v>
      </c>
      <c r="C9" s="24">
        <v>306533.08</v>
      </c>
      <c r="D9"/>
      <c r="E9"/>
      <c r="F9"/>
      <c r="G9"/>
      <c r="H9"/>
    </row>
    <row r="10" spans="1:8">
      <c r="A10" t="s">
        <v>2759</v>
      </c>
      <c r="B10" s="24">
        <v>1404901.57</v>
      </c>
      <c r="C10" s="24">
        <v>1404901.57</v>
      </c>
      <c r="D10"/>
      <c r="E10"/>
      <c r="F10"/>
      <c r="G10"/>
      <c r="H10"/>
    </row>
    <row r="11" spans="1:8">
      <c r="B11"/>
      <c r="C11"/>
      <c r="D11"/>
      <c r="E11"/>
      <c r="F11"/>
      <c r="G11"/>
      <c r="H11"/>
    </row>
    <row r="12" spans="1:8">
      <c r="B12"/>
      <c r="C12"/>
      <c r="D12"/>
      <c r="E12"/>
      <c r="F12"/>
      <c r="G12"/>
      <c r="H12"/>
    </row>
    <row r="13" spans="1:8">
      <c r="B13"/>
      <c r="C13"/>
      <c r="D13"/>
      <c r="E13"/>
      <c r="F13"/>
      <c r="G13"/>
      <c r="H13"/>
    </row>
    <row r="14" spans="1:8">
      <c r="B14"/>
      <c r="C14"/>
      <c r="D14"/>
      <c r="E14"/>
      <c r="F14"/>
      <c r="G14"/>
      <c r="H14"/>
    </row>
    <row r="15" spans="1:8">
      <c r="B15"/>
      <c r="C15"/>
      <c r="D15"/>
      <c r="E15"/>
      <c r="F15"/>
      <c r="G15"/>
      <c r="H15"/>
    </row>
    <row r="16" spans="1:8">
      <c r="B16"/>
      <c r="C16"/>
      <c r="D16"/>
      <c r="E16"/>
      <c r="F16"/>
      <c r="G16"/>
      <c r="H16"/>
    </row>
    <row r="17" customFormat="1"/>
    <row r="18" customFormat="1"/>
    <row r="19" customFormat="1"/>
    <row r="20" customFormat="1"/>
    <row r="21" customFormat="1"/>
    <row r="22" customFormat="1"/>
    <row r="23" customFormat="1"/>
    <row r="24" customFormat="1"/>
    <row r="25" customFormat="1"/>
    <row r="26" customFormat="1"/>
    <row r="27" customFormat="1"/>
    <row r="28" customFormat="1"/>
    <row r="29" customFormat="1"/>
    <row r="30" customFormat="1"/>
    <row r="31" customFormat="1"/>
    <row r="32" customFormat="1"/>
    <row r="33" customFormat="1"/>
    <row r="34" customFormat="1"/>
    <row r="35" customFormat="1"/>
    <row r="36" customFormat="1"/>
    <row r="37" customFormat="1"/>
    <row r="38" customFormat="1"/>
    <row r="39" customFormat="1"/>
    <row r="40" customFormat="1"/>
    <row r="41" customFormat="1"/>
    <row r="42" customFormat="1"/>
    <row r="43" customFormat="1"/>
    <row r="44" customFormat="1"/>
    <row r="45" customFormat="1"/>
    <row r="46" customFormat="1"/>
    <row r="47" customFormat="1"/>
    <row r="48" customFormat="1"/>
    <row r="49" customFormat="1"/>
    <row r="50" customFormat="1"/>
    <row r="51" customFormat="1"/>
    <row r="52" customFormat="1"/>
    <row r="53" customFormat="1"/>
    <row r="54" customFormat="1"/>
    <row r="55" customFormat="1"/>
    <row r="56" customFormat="1"/>
    <row r="57" customFormat="1"/>
    <row r="58" customFormat="1"/>
    <row r="59" customFormat="1"/>
    <row r="60" customFormat="1"/>
    <row r="61" customFormat="1"/>
    <row r="62" customFormat="1"/>
    <row r="63" customFormat="1"/>
    <row r="64" customFormat="1"/>
    <row r="65" customFormat="1"/>
    <row r="66" customFormat="1"/>
    <row r="67" customFormat="1"/>
    <row r="68" customFormat="1"/>
    <row r="69" customFormat="1"/>
    <row r="70" customFormat="1"/>
    <row r="71" customFormat="1"/>
    <row r="72" customFormat="1"/>
    <row r="73" customFormat="1"/>
    <row r="74" customFormat="1"/>
    <row r="75" customFormat="1"/>
    <row r="76" customFormat="1"/>
    <row r="77" customFormat="1"/>
    <row r="78" customFormat="1"/>
    <row r="79" customFormat="1"/>
    <row r="80" customFormat="1"/>
    <row r="81" customFormat="1"/>
    <row r="82" customFormat="1"/>
    <row r="83" customFormat="1"/>
    <row r="84" customFormat="1"/>
    <row r="85" customFormat="1"/>
    <row r="86" customFormat="1"/>
    <row r="87" customFormat="1"/>
    <row r="88" customFormat="1"/>
    <row r="89" customFormat="1"/>
    <row r="90" customFormat="1"/>
    <row r="91" customFormat="1"/>
    <row r="92" customFormat="1"/>
    <row r="93" customFormat="1"/>
    <row r="94" customFormat="1"/>
    <row r="95" customFormat="1"/>
    <row r="96" customFormat="1"/>
    <row r="97" customFormat="1"/>
    <row r="98" customFormat="1"/>
    <row r="99" customFormat="1"/>
    <row r="100" customFormat="1"/>
    <row r="101" customFormat="1"/>
    <row r="102" customFormat="1"/>
    <row r="103" customFormat="1"/>
    <row r="104" customFormat="1"/>
    <row r="105" customFormat="1"/>
    <row r="106" customFormat="1"/>
    <row r="107" customFormat="1"/>
    <row r="108" customFormat="1"/>
    <row r="109" customFormat="1"/>
    <row r="110" customFormat="1"/>
    <row r="111" customFormat="1"/>
    <row r="112" customFormat="1"/>
    <row r="113" customFormat="1"/>
    <row r="114" customFormat="1"/>
    <row r="115" customFormat="1"/>
    <row r="116" customFormat="1"/>
    <row r="117" customFormat="1"/>
    <row r="118" customFormat="1"/>
    <row r="119" customFormat="1"/>
    <row r="120" customFormat="1"/>
    <row r="121" customFormat="1"/>
    <row r="122" customFormat="1"/>
    <row r="123" customFormat="1"/>
    <row r="124" customFormat="1"/>
    <row r="125" customFormat="1"/>
    <row r="126" customFormat="1"/>
    <row r="127" customFormat="1"/>
    <row r="128" customFormat="1"/>
    <row r="129" customFormat="1"/>
    <row r="130" customFormat="1"/>
    <row r="131" customFormat="1"/>
    <row r="132" customFormat="1"/>
    <row r="133" customFormat="1"/>
    <row r="134" customFormat="1"/>
    <row r="135" customFormat="1"/>
    <row r="136" customFormat="1"/>
    <row r="137" customFormat="1"/>
    <row r="138" customFormat="1"/>
    <row r="139" customFormat="1"/>
    <row r="140" customFormat="1"/>
    <row r="141" customFormat="1"/>
    <row r="142" customFormat="1"/>
    <row r="143" customFormat="1"/>
    <row r="144" customFormat="1"/>
    <row r="145" spans="2:8">
      <c r="B145"/>
      <c r="C145"/>
      <c r="D145"/>
      <c r="E145"/>
      <c r="F145"/>
      <c r="G145"/>
      <c r="H145"/>
    </row>
    <row r="146" spans="2:8">
      <c r="B146"/>
      <c r="C146"/>
      <c r="D146"/>
      <c r="E146"/>
      <c r="F146"/>
      <c r="G146"/>
      <c r="H146"/>
    </row>
    <row r="147" spans="2:8">
      <c r="B147"/>
      <c r="C147"/>
      <c r="D147"/>
      <c r="E147"/>
      <c r="F147"/>
      <c r="G147"/>
      <c r="H147"/>
    </row>
    <row r="148" spans="2:8">
      <c r="B148"/>
      <c r="C148"/>
      <c r="D148"/>
      <c r="E148"/>
      <c r="F148"/>
      <c r="G148"/>
      <c r="H148"/>
    </row>
    <row r="149" spans="2:8">
      <c r="B149"/>
      <c r="C149"/>
      <c r="D149"/>
      <c r="F149"/>
      <c r="G149"/>
      <c r="H149"/>
    </row>
    <row r="150" spans="2:8">
      <c r="B150"/>
      <c r="C150"/>
    </row>
    <row r="151" spans="2:8">
      <c r="B151"/>
      <c r="C151"/>
    </row>
    <row r="152" spans="2:8">
      <c r="B152"/>
      <c r="C152"/>
    </row>
    <row r="153" spans="2:8">
      <c r="B153"/>
      <c r="C153"/>
    </row>
    <row r="154" spans="2:8">
      <c r="B154"/>
      <c r="C154"/>
    </row>
    <row r="155" spans="2:8">
      <c r="B155"/>
      <c r="C155"/>
    </row>
    <row r="156" spans="2:8">
      <c r="B156"/>
      <c r="C156"/>
    </row>
    <row r="157" spans="2:8">
      <c r="B157"/>
      <c r="C157"/>
    </row>
    <row r="158" spans="2:8">
      <c r="B158"/>
      <c r="C158"/>
    </row>
    <row r="159" spans="2:8">
      <c r="B159"/>
      <c r="C159"/>
    </row>
    <row r="160" spans="2:8">
      <c r="B160"/>
      <c r="C160"/>
    </row>
    <row r="161" spans="2:3">
      <c r="B161"/>
      <c r="C161"/>
    </row>
    <row r="162" spans="2:3">
      <c r="B162"/>
      <c r="C162"/>
    </row>
    <row r="163" spans="2:3">
      <c r="B163"/>
      <c r="C163"/>
    </row>
    <row r="164" spans="2:3">
      <c r="B164"/>
      <c r="C164"/>
    </row>
    <row r="165" spans="2:3">
      <c r="B165"/>
      <c r="C165"/>
    </row>
    <row r="166" spans="2:3">
      <c r="B166"/>
      <c r="C166"/>
    </row>
    <row r="167" spans="2:3">
      <c r="B167"/>
      <c r="C167"/>
    </row>
    <row r="168" spans="2:3">
      <c r="B168"/>
      <c r="C168"/>
    </row>
    <row r="169" spans="2:3">
      <c r="B169"/>
      <c r="C169"/>
    </row>
    <row r="170" spans="2:3">
      <c r="B170"/>
      <c r="C170"/>
    </row>
    <row r="171" spans="2:3">
      <c r="B171"/>
      <c r="C171"/>
    </row>
    <row r="172" spans="2:3">
      <c r="B172"/>
      <c r="C172"/>
    </row>
    <row r="173" spans="2:3">
      <c r="B173"/>
      <c r="C173"/>
    </row>
    <row r="174" spans="2:3">
      <c r="B174"/>
      <c r="C174"/>
    </row>
    <row r="175" spans="2:3">
      <c r="B175"/>
      <c r="C175"/>
    </row>
    <row r="176" spans="2:3">
      <c r="B176"/>
      <c r="C176"/>
    </row>
    <row r="177" spans="2:3">
      <c r="B177"/>
      <c r="C177"/>
    </row>
    <row r="178" spans="2:3">
      <c r="B178"/>
      <c r="C178"/>
    </row>
    <row r="179" spans="2:3">
      <c r="B179"/>
      <c r="C179"/>
    </row>
    <row r="180" spans="2:3">
      <c r="B180"/>
      <c r="C180"/>
    </row>
    <row r="181" spans="2:3">
      <c r="B181"/>
      <c r="C181"/>
    </row>
    <row r="182" spans="2:3">
      <c r="B182"/>
      <c r="C182"/>
    </row>
    <row r="183" spans="2:3">
      <c r="B183"/>
      <c r="C183"/>
    </row>
    <row r="184" spans="2:3">
      <c r="B184"/>
      <c r="C184"/>
    </row>
    <row r="185" spans="2:3">
      <c r="B185"/>
      <c r="C185"/>
    </row>
    <row r="186" spans="2:3">
      <c r="B186"/>
      <c r="C186"/>
    </row>
    <row r="187" spans="2:3">
      <c r="B187"/>
      <c r="C187"/>
    </row>
    <row r="188" spans="2:3">
      <c r="B188"/>
      <c r="C188"/>
    </row>
    <row r="189" spans="2:3">
      <c r="B189"/>
      <c r="C189"/>
    </row>
    <row r="190" spans="2:3">
      <c r="B190"/>
      <c r="C190"/>
    </row>
    <row r="191" spans="2:3">
      <c r="B191"/>
      <c r="C191"/>
    </row>
    <row r="192" spans="2:3">
      <c r="B192"/>
      <c r="C192"/>
    </row>
    <row r="193" spans="2:3">
      <c r="B193"/>
      <c r="C193"/>
    </row>
    <row r="194" spans="2:3">
      <c r="B194"/>
      <c r="C194"/>
    </row>
    <row r="195" spans="2:3">
      <c r="B195"/>
      <c r="C195"/>
    </row>
    <row r="196" spans="2:3">
      <c r="B196"/>
      <c r="C196"/>
    </row>
    <row r="197" spans="2:3">
      <c r="B197"/>
      <c r="C197"/>
    </row>
    <row r="198" spans="2:3">
      <c r="B198"/>
      <c r="C198"/>
    </row>
    <row r="199" spans="2:3">
      <c r="B199"/>
      <c r="C199"/>
    </row>
    <row r="200" spans="2:3">
      <c r="B200"/>
      <c r="C200"/>
    </row>
    <row r="201" spans="2:3">
      <c r="B201"/>
      <c r="C201"/>
    </row>
    <row r="202" spans="2:3">
      <c r="B202"/>
      <c r="C202"/>
    </row>
    <row r="203" spans="2:3">
      <c r="B203"/>
      <c r="C203"/>
    </row>
    <row r="204" spans="2:3">
      <c r="B204"/>
      <c r="C204"/>
    </row>
    <row r="205" spans="2:3">
      <c r="B205"/>
      <c r="C205"/>
    </row>
    <row r="206" spans="2:3">
      <c r="B206"/>
      <c r="C206"/>
    </row>
    <row r="207" spans="2:3">
      <c r="B207"/>
      <c r="C207"/>
    </row>
    <row r="208" spans="2:3">
      <c r="B208"/>
      <c r="C208"/>
    </row>
    <row r="209" spans="2:3">
      <c r="B209"/>
      <c r="C209"/>
    </row>
    <row r="210" spans="2:3">
      <c r="B210"/>
      <c r="C210"/>
    </row>
    <row r="211" spans="2:3">
      <c r="B211"/>
      <c r="C211"/>
    </row>
    <row r="212" spans="2:3">
      <c r="B212"/>
      <c r="C212"/>
    </row>
    <row r="213" spans="2:3">
      <c r="B213"/>
      <c r="C213"/>
    </row>
    <row r="214" spans="2:3">
      <c r="B214"/>
      <c r="C214"/>
    </row>
    <row r="215" spans="2:3">
      <c r="B215"/>
      <c r="C215"/>
    </row>
    <row r="216" spans="2:3">
      <c r="B216"/>
      <c r="C216"/>
    </row>
    <row r="217" spans="2:3">
      <c r="B217"/>
      <c r="C217"/>
    </row>
    <row r="218" spans="2:3">
      <c r="B218"/>
      <c r="C218"/>
    </row>
    <row r="219" spans="2:3">
      <c r="B219"/>
      <c r="C219"/>
    </row>
    <row r="220" spans="2:3">
      <c r="B220"/>
      <c r="C220"/>
    </row>
    <row r="221" spans="2:3">
      <c r="B221"/>
      <c r="C221"/>
    </row>
    <row r="222" spans="2:3">
      <c r="B222"/>
      <c r="C222"/>
    </row>
    <row r="223" spans="2:3">
      <c r="B223"/>
      <c r="C223"/>
    </row>
    <row r="224" spans="2:3">
      <c r="B224"/>
      <c r="C224"/>
    </row>
    <row r="225" spans="2:3">
      <c r="B225"/>
      <c r="C225"/>
    </row>
    <row r="226" spans="2:3">
      <c r="B226"/>
      <c r="C226"/>
    </row>
    <row r="227" spans="2:3">
      <c r="B227"/>
      <c r="C227"/>
    </row>
    <row r="228" spans="2:3">
      <c r="B228"/>
      <c r="C228"/>
    </row>
    <row r="229" spans="2:3">
      <c r="B229"/>
      <c r="C229"/>
    </row>
    <row r="230" spans="2:3">
      <c r="B230"/>
      <c r="C230"/>
    </row>
    <row r="231" spans="2:3">
      <c r="B231"/>
      <c r="C231"/>
    </row>
    <row r="232" spans="2:3">
      <c r="B232"/>
      <c r="C232"/>
    </row>
    <row r="233" spans="2:3">
      <c r="B233"/>
      <c r="C233"/>
    </row>
    <row r="234" spans="2:3">
      <c r="B234"/>
      <c r="C234"/>
    </row>
    <row r="235" spans="2:3">
      <c r="B235"/>
      <c r="C235"/>
    </row>
    <row r="236" spans="2:3">
      <c r="B236"/>
      <c r="C236"/>
    </row>
    <row r="237" spans="2:3">
      <c r="B237"/>
      <c r="C237"/>
    </row>
    <row r="238" spans="2:3">
      <c r="B238"/>
      <c r="C238"/>
    </row>
    <row r="239" spans="2:3">
      <c r="B239"/>
      <c r="C239"/>
    </row>
    <row r="240" spans="2:3">
      <c r="B240"/>
      <c r="C240"/>
    </row>
    <row r="241" spans="2:3">
      <c r="B241"/>
      <c r="C241"/>
    </row>
    <row r="242" spans="2:3">
      <c r="B242"/>
      <c r="C242"/>
    </row>
    <row r="243" spans="2:3">
      <c r="B243"/>
      <c r="C243"/>
    </row>
    <row r="244" spans="2:3">
      <c r="B244"/>
      <c r="C244"/>
    </row>
    <row r="245" spans="2:3">
      <c r="B245"/>
      <c r="C245"/>
    </row>
    <row r="246" spans="2:3">
      <c r="B246"/>
      <c r="C246"/>
    </row>
    <row r="247" spans="2:3">
      <c r="B247"/>
      <c r="C247"/>
    </row>
    <row r="248" spans="2:3">
      <c r="B248"/>
      <c r="C248"/>
    </row>
    <row r="249" spans="2:3">
      <c r="B249"/>
      <c r="C249"/>
    </row>
    <row r="250" spans="2:3">
      <c r="B250"/>
      <c r="C250"/>
    </row>
    <row r="251" spans="2:3">
      <c r="B251"/>
      <c r="C251"/>
    </row>
    <row r="252" spans="2:3">
      <c r="B252"/>
      <c r="C252"/>
    </row>
    <row r="253" spans="2:3">
      <c r="B253"/>
      <c r="C253"/>
    </row>
    <row r="254" spans="2:3">
      <c r="B254"/>
      <c r="C254"/>
    </row>
    <row r="255" spans="2:3">
      <c r="B255"/>
      <c r="C255"/>
    </row>
    <row r="256" spans="2:3">
      <c r="B256"/>
      <c r="C256"/>
    </row>
    <row r="257" spans="2:3">
      <c r="B257"/>
      <c r="C257"/>
    </row>
    <row r="258" spans="2:3">
      <c r="B258"/>
      <c r="C258"/>
    </row>
    <row r="259" spans="2:3">
      <c r="B259"/>
      <c r="C259"/>
    </row>
    <row r="260" spans="2:3">
      <c r="B260"/>
      <c r="C260"/>
    </row>
    <row r="261" spans="2:3">
      <c r="B261"/>
      <c r="C261"/>
    </row>
    <row r="262" spans="2:3">
      <c r="B262"/>
      <c r="C262"/>
    </row>
    <row r="263" spans="2:3">
      <c r="B263"/>
      <c r="C263"/>
    </row>
    <row r="264" spans="2:3">
      <c r="B264"/>
      <c r="C264"/>
    </row>
    <row r="265" spans="2:3">
      <c r="B265"/>
      <c r="C265"/>
    </row>
    <row r="266" spans="2:3">
      <c r="B266"/>
      <c r="C266"/>
    </row>
    <row r="267" spans="2:3">
      <c r="B267"/>
      <c r="C267"/>
    </row>
    <row r="268" spans="2:3">
      <c r="B268"/>
      <c r="C268"/>
    </row>
    <row r="269" spans="2:3">
      <c r="B269"/>
      <c r="C269"/>
    </row>
    <row r="270" spans="2:3">
      <c r="B270"/>
      <c r="C270"/>
    </row>
    <row r="271" spans="2:3">
      <c r="B271"/>
      <c r="C271"/>
    </row>
    <row r="272" spans="2:3">
      <c r="B272"/>
      <c r="C272"/>
    </row>
    <row r="273" spans="2:3">
      <c r="B273"/>
      <c r="C273"/>
    </row>
    <row r="274" spans="2:3">
      <c r="B274"/>
      <c r="C274"/>
    </row>
    <row r="275" spans="2:3">
      <c r="B275"/>
      <c r="C275"/>
    </row>
    <row r="276" spans="2:3">
      <c r="B276"/>
      <c r="C276"/>
    </row>
    <row r="277" spans="2:3">
      <c r="B277"/>
      <c r="C277"/>
    </row>
    <row r="278" spans="2:3">
      <c r="B278"/>
      <c r="C278"/>
    </row>
    <row r="279" spans="2:3">
      <c r="B279"/>
      <c r="C279"/>
    </row>
    <row r="280" spans="2:3">
      <c r="B280"/>
      <c r="C280"/>
    </row>
    <row r="281" spans="2:3">
      <c r="B281"/>
      <c r="C281"/>
    </row>
    <row r="282" spans="2:3">
      <c r="B282"/>
      <c r="C282"/>
    </row>
    <row r="283" spans="2:3">
      <c r="B283"/>
      <c r="C283"/>
    </row>
    <row r="284" spans="2:3">
      <c r="B284"/>
      <c r="C284"/>
    </row>
    <row r="285" spans="2:3">
      <c r="B285"/>
      <c r="C285"/>
    </row>
    <row r="286" spans="2:3">
      <c r="B286"/>
      <c r="C286"/>
    </row>
    <row r="287" spans="2:3">
      <c r="B287"/>
      <c r="C287"/>
    </row>
    <row r="288" spans="2:3">
      <c r="B288"/>
      <c r="C288"/>
    </row>
    <row r="289" spans="2:3">
      <c r="B289"/>
      <c r="C289"/>
    </row>
    <row r="290" spans="2:3">
      <c r="B290"/>
      <c r="C290"/>
    </row>
  </sheetData>
  <pageMargins left="0.7" right="0.7" top="0.75" bottom="0.75" header="0.3" footer="0.3"/>
  <drawing r:id="rId2"/>
  <extLst>
    <ext xmlns:x14="http://schemas.microsoft.com/office/spreadsheetml/2009/9/main" uri="{A8765BA9-456A-4dab-B4F3-ACF838C121DE}">
      <x14:slicerList>
        <x14:slicer r:id="rId3"/>
      </x14:slicerList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674AFC-5885-4039-8E48-BEB8436F3FF6}">
  <dimension ref="A1:H290"/>
  <sheetViews>
    <sheetView workbookViewId="0">
      <selection activeCell="A21" sqref="A21"/>
    </sheetView>
  </sheetViews>
  <sheetFormatPr defaultRowHeight="15"/>
  <cols>
    <col min="1" max="1" width="72.5703125" bestFit="1" customWidth="1"/>
    <col min="2" max="2" width="15.5703125" style="28" bestFit="1" customWidth="1"/>
    <col min="3" max="3" width="15" style="24" bestFit="1" customWidth="1"/>
    <col min="4" max="4" width="10.85546875" style="24" bestFit="1" customWidth="1"/>
    <col min="5" max="5" width="10.85546875" style="28" bestFit="1" customWidth="1"/>
    <col min="6" max="6" width="14.85546875" style="24" bestFit="1" customWidth="1"/>
    <col min="7" max="7" width="16" style="24" bestFit="1" customWidth="1"/>
    <col min="8" max="8" width="7.42578125" style="24" bestFit="1" customWidth="1"/>
    <col min="9" max="9" width="16" bestFit="1" customWidth="1"/>
  </cols>
  <sheetData>
    <row r="1" spans="1:8">
      <c r="A1" s="29" t="s">
        <v>2757</v>
      </c>
      <c r="B1" s="27">
        <v>4</v>
      </c>
    </row>
    <row r="3" spans="1:8">
      <c r="A3" s="26" t="s">
        <v>2758</v>
      </c>
      <c r="B3" s="26" t="s">
        <v>3</v>
      </c>
      <c r="D3"/>
      <c r="E3"/>
      <c r="F3"/>
      <c r="G3"/>
      <c r="H3"/>
    </row>
    <row r="4" spans="1:8">
      <c r="A4" s="26" t="s">
        <v>1</v>
      </c>
      <c r="B4" t="s">
        <v>2760</v>
      </c>
      <c r="C4" s="24" t="s">
        <v>2759</v>
      </c>
      <c r="D4"/>
      <c r="E4"/>
      <c r="F4"/>
      <c r="G4"/>
      <c r="H4"/>
    </row>
    <row r="5" spans="1:8">
      <c r="A5" t="s">
        <v>82</v>
      </c>
      <c r="B5" s="24">
        <v>1794868.74</v>
      </c>
      <c r="C5" s="24">
        <v>1794868.74</v>
      </c>
      <c r="D5"/>
      <c r="E5"/>
      <c r="F5"/>
      <c r="G5"/>
      <c r="H5"/>
    </row>
    <row r="6" spans="1:8">
      <c r="A6" t="s">
        <v>57</v>
      </c>
      <c r="B6" s="24">
        <v>1865820.81</v>
      </c>
      <c r="C6" s="24">
        <v>1865820.81</v>
      </c>
      <c r="D6"/>
      <c r="E6"/>
      <c r="F6"/>
      <c r="G6"/>
      <c r="H6"/>
    </row>
    <row r="7" spans="1:8">
      <c r="A7" t="s">
        <v>165</v>
      </c>
      <c r="B7" s="24">
        <v>2007105.86</v>
      </c>
      <c r="C7" s="24">
        <v>2007105.86</v>
      </c>
      <c r="D7"/>
      <c r="E7"/>
      <c r="F7"/>
      <c r="G7"/>
      <c r="H7"/>
    </row>
    <row r="8" spans="1:8">
      <c r="A8" t="s">
        <v>139</v>
      </c>
      <c r="B8" s="24">
        <v>2093139.01</v>
      </c>
      <c r="C8" s="24">
        <v>2093139.01</v>
      </c>
      <c r="D8"/>
      <c r="E8"/>
      <c r="F8"/>
      <c r="G8"/>
      <c r="H8"/>
    </row>
    <row r="9" spans="1:8">
      <c r="A9" t="s">
        <v>224</v>
      </c>
      <c r="B9" s="24">
        <v>2125104.7200000002</v>
      </c>
      <c r="C9" s="24">
        <v>2125104.7200000002</v>
      </c>
      <c r="D9"/>
      <c r="E9"/>
      <c r="F9"/>
      <c r="G9"/>
      <c r="H9"/>
    </row>
    <row r="10" spans="1:8">
      <c r="A10" t="s">
        <v>92</v>
      </c>
      <c r="B10" s="24">
        <v>2187847.29</v>
      </c>
      <c r="C10" s="24">
        <v>2187847.29</v>
      </c>
      <c r="D10"/>
      <c r="E10"/>
      <c r="F10"/>
      <c r="G10"/>
      <c r="H10"/>
    </row>
    <row r="11" spans="1:8">
      <c r="A11" t="s">
        <v>9</v>
      </c>
      <c r="B11" s="24">
        <v>2188307.39</v>
      </c>
      <c r="C11" s="24">
        <v>2188307.39</v>
      </c>
      <c r="D11"/>
      <c r="E11"/>
      <c r="F11"/>
      <c r="G11"/>
      <c r="H11"/>
    </row>
    <row r="12" spans="1:8">
      <c r="A12" t="s">
        <v>175</v>
      </c>
      <c r="B12" s="24">
        <v>2374660.64</v>
      </c>
      <c r="C12" s="24">
        <v>2374660.64</v>
      </c>
      <c r="D12"/>
      <c r="E12"/>
      <c r="F12"/>
      <c r="G12"/>
      <c r="H12"/>
    </row>
    <row r="13" spans="1:8">
      <c r="A13" t="s">
        <v>74</v>
      </c>
      <c r="B13" s="24">
        <v>2789469.45</v>
      </c>
      <c r="C13" s="24">
        <v>2789469.45</v>
      </c>
      <c r="D13"/>
      <c r="E13"/>
      <c r="F13"/>
      <c r="G13"/>
      <c r="H13"/>
    </row>
    <row r="14" spans="1:8">
      <c r="A14" t="s">
        <v>157</v>
      </c>
      <c r="B14" s="24">
        <v>3004702.33</v>
      </c>
      <c r="C14" s="24">
        <v>3004702.33</v>
      </c>
      <c r="D14"/>
      <c r="E14"/>
      <c r="F14"/>
      <c r="G14"/>
      <c r="H14"/>
    </row>
    <row r="15" spans="1:8">
      <c r="A15" t="s">
        <v>2759</v>
      </c>
      <c r="B15" s="24">
        <v>22431026.240000002</v>
      </c>
      <c r="C15" s="24">
        <v>22431026.240000002</v>
      </c>
      <c r="D15"/>
      <c r="E15"/>
      <c r="F15"/>
      <c r="G15"/>
      <c r="H15"/>
    </row>
    <row r="16" spans="1:8">
      <c r="B16"/>
      <c r="C16"/>
      <c r="D16"/>
      <c r="E16"/>
      <c r="F16"/>
      <c r="G16"/>
      <c r="H16"/>
    </row>
    <row r="17" customFormat="1"/>
    <row r="18" customFormat="1"/>
    <row r="19" customFormat="1"/>
    <row r="20" customFormat="1"/>
    <row r="21" customFormat="1"/>
    <row r="22" customFormat="1"/>
    <row r="23" customFormat="1"/>
    <row r="24" customFormat="1"/>
    <row r="25" customFormat="1"/>
    <row r="26" customFormat="1"/>
    <row r="27" customFormat="1"/>
    <row r="28" customFormat="1"/>
    <row r="29" customFormat="1"/>
    <row r="30" customFormat="1"/>
    <row r="31" customFormat="1"/>
    <row r="32" customFormat="1"/>
    <row r="33" customFormat="1"/>
    <row r="34" customFormat="1"/>
    <row r="35" customFormat="1"/>
    <row r="36" customFormat="1"/>
    <row r="37" customFormat="1"/>
    <row r="38" customFormat="1"/>
    <row r="39" customFormat="1"/>
    <row r="40" customFormat="1"/>
    <row r="41" customFormat="1"/>
    <row r="42" customFormat="1"/>
    <row r="43" customFormat="1"/>
    <row r="44" customFormat="1"/>
    <row r="45" customFormat="1"/>
    <row r="46" customFormat="1"/>
    <row r="47" customFormat="1"/>
    <row r="48" customFormat="1"/>
    <row r="49" customFormat="1"/>
    <row r="50" customFormat="1"/>
    <row r="51" customFormat="1"/>
    <row r="52" customFormat="1"/>
    <row r="53" customFormat="1"/>
    <row r="54" customFormat="1"/>
    <row r="55" customFormat="1"/>
    <row r="56" customFormat="1"/>
    <row r="57" customFormat="1"/>
    <row r="58" customFormat="1"/>
    <row r="59" customFormat="1"/>
    <row r="60" customFormat="1"/>
    <row r="61" customFormat="1"/>
    <row r="62" customFormat="1"/>
    <row r="63" customFormat="1"/>
    <row r="64" customFormat="1"/>
    <row r="65" customFormat="1"/>
    <row r="66" customFormat="1"/>
    <row r="67" customFormat="1"/>
    <row r="68" customFormat="1"/>
    <row r="69" customFormat="1"/>
    <row r="70" customFormat="1"/>
    <row r="71" customFormat="1"/>
    <row r="72" customFormat="1"/>
    <row r="73" customFormat="1"/>
    <row r="74" customFormat="1"/>
    <row r="75" customFormat="1"/>
    <row r="76" customFormat="1"/>
    <row r="77" customFormat="1"/>
    <row r="78" customFormat="1"/>
    <row r="79" customFormat="1"/>
    <row r="80" customFormat="1"/>
    <row r="81" customFormat="1"/>
    <row r="82" customFormat="1"/>
    <row r="83" customFormat="1"/>
    <row r="84" customFormat="1"/>
    <row r="85" customFormat="1"/>
    <row r="86" customFormat="1"/>
    <row r="87" customFormat="1"/>
    <row r="88" customFormat="1"/>
    <row r="89" customFormat="1"/>
    <row r="90" customFormat="1"/>
    <row r="91" customFormat="1"/>
    <row r="92" customFormat="1"/>
    <row r="93" customFormat="1"/>
    <row r="94" customFormat="1"/>
    <row r="95" customFormat="1"/>
    <row r="96" customFormat="1"/>
    <row r="97" customFormat="1"/>
    <row r="98" customFormat="1"/>
    <row r="99" customFormat="1"/>
    <row r="100" customFormat="1"/>
    <row r="101" customFormat="1"/>
    <row r="102" customFormat="1"/>
    <row r="103" customFormat="1"/>
    <row r="104" customFormat="1"/>
    <row r="105" customFormat="1"/>
    <row r="106" customFormat="1"/>
    <row r="107" customFormat="1"/>
    <row r="108" customFormat="1"/>
    <row r="109" customFormat="1"/>
    <row r="110" customFormat="1"/>
    <row r="111" customFormat="1"/>
    <row r="112" customFormat="1"/>
    <row r="113" customFormat="1"/>
    <row r="114" customFormat="1"/>
    <row r="115" customFormat="1"/>
    <row r="116" customFormat="1"/>
    <row r="117" customFormat="1"/>
    <row r="118" customFormat="1"/>
    <row r="119" customFormat="1"/>
    <row r="120" customFormat="1"/>
    <row r="121" customFormat="1"/>
    <row r="122" customFormat="1"/>
    <row r="123" customFormat="1"/>
    <row r="124" customFormat="1"/>
    <row r="125" customFormat="1"/>
    <row r="126" customFormat="1"/>
    <row r="127" customFormat="1"/>
    <row r="128" customFormat="1"/>
    <row r="129" customFormat="1"/>
    <row r="130" customFormat="1"/>
    <row r="131" customFormat="1"/>
    <row r="132" customFormat="1"/>
    <row r="133" customFormat="1"/>
    <row r="134" customFormat="1"/>
    <row r="135" customFormat="1"/>
    <row r="136" customFormat="1"/>
    <row r="137" customFormat="1"/>
    <row r="138" customFormat="1"/>
    <row r="139" customFormat="1"/>
    <row r="140" customFormat="1"/>
    <row r="141" customFormat="1"/>
    <row r="142" customFormat="1"/>
    <row r="143" customFormat="1"/>
    <row r="144" customFormat="1"/>
    <row r="145" spans="2:8">
      <c r="B145"/>
      <c r="C145"/>
      <c r="D145"/>
      <c r="E145"/>
      <c r="F145"/>
      <c r="G145"/>
      <c r="H145"/>
    </row>
    <row r="146" spans="2:8">
      <c r="B146"/>
      <c r="C146"/>
      <c r="D146"/>
      <c r="E146"/>
      <c r="F146"/>
      <c r="G146"/>
      <c r="H146"/>
    </row>
    <row r="147" spans="2:8">
      <c r="B147"/>
      <c r="C147"/>
      <c r="D147"/>
      <c r="E147"/>
      <c r="F147"/>
      <c r="G147"/>
      <c r="H147"/>
    </row>
    <row r="148" spans="2:8">
      <c r="B148"/>
      <c r="C148"/>
      <c r="D148"/>
      <c r="E148"/>
      <c r="F148"/>
      <c r="G148"/>
      <c r="H148"/>
    </row>
    <row r="149" spans="2:8">
      <c r="B149"/>
      <c r="C149"/>
      <c r="D149"/>
      <c r="F149"/>
      <c r="G149"/>
      <c r="H149"/>
    </row>
    <row r="150" spans="2:8">
      <c r="B150"/>
      <c r="C150"/>
    </row>
    <row r="151" spans="2:8">
      <c r="B151"/>
      <c r="C151"/>
    </row>
    <row r="152" spans="2:8">
      <c r="B152"/>
      <c r="C152"/>
    </row>
    <row r="153" spans="2:8">
      <c r="B153"/>
      <c r="C153"/>
    </row>
    <row r="154" spans="2:8">
      <c r="B154"/>
      <c r="C154"/>
    </row>
    <row r="155" spans="2:8">
      <c r="B155"/>
      <c r="C155"/>
    </row>
    <row r="156" spans="2:8">
      <c r="B156"/>
      <c r="C156"/>
    </row>
    <row r="157" spans="2:8">
      <c r="B157"/>
      <c r="C157"/>
    </row>
    <row r="158" spans="2:8">
      <c r="B158"/>
      <c r="C158"/>
    </row>
    <row r="159" spans="2:8">
      <c r="B159"/>
      <c r="C159"/>
    </row>
    <row r="160" spans="2:8">
      <c r="B160"/>
      <c r="C160"/>
    </row>
    <row r="161" spans="2:3">
      <c r="B161"/>
      <c r="C161"/>
    </row>
    <row r="162" spans="2:3">
      <c r="B162"/>
      <c r="C162"/>
    </row>
    <row r="163" spans="2:3">
      <c r="B163"/>
      <c r="C163"/>
    </row>
    <row r="164" spans="2:3">
      <c r="B164"/>
      <c r="C164"/>
    </row>
    <row r="165" spans="2:3">
      <c r="B165"/>
      <c r="C165"/>
    </row>
    <row r="166" spans="2:3">
      <c r="B166"/>
      <c r="C166"/>
    </row>
    <row r="167" spans="2:3">
      <c r="B167"/>
      <c r="C167"/>
    </row>
    <row r="168" spans="2:3">
      <c r="B168"/>
      <c r="C168"/>
    </row>
    <row r="169" spans="2:3">
      <c r="B169"/>
      <c r="C169"/>
    </row>
    <row r="170" spans="2:3">
      <c r="B170"/>
      <c r="C170"/>
    </row>
    <row r="171" spans="2:3">
      <c r="B171"/>
      <c r="C171"/>
    </row>
    <row r="172" spans="2:3">
      <c r="B172"/>
      <c r="C172"/>
    </row>
    <row r="173" spans="2:3">
      <c r="B173"/>
      <c r="C173"/>
    </row>
    <row r="174" spans="2:3">
      <c r="B174"/>
      <c r="C174"/>
    </row>
    <row r="175" spans="2:3">
      <c r="B175"/>
      <c r="C175"/>
    </row>
    <row r="176" spans="2:3">
      <c r="B176"/>
      <c r="C176"/>
    </row>
    <row r="177" spans="2:3">
      <c r="B177"/>
      <c r="C177"/>
    </row>
    <row r="178" spans="2:3">
      <c r="B178"/>
      <c r="C178"/>
    </row>
    <row r="179" spans="2:3">
      <c r="B179"/>
      <c r="C179"/>
    </row>
    <row r="180" spans="2:3">
      <c r="B180"/>
      <c r="C180"/>
    </row>
    <row r="181" spans="2:3">
      <c r="B181"/>
      <c r="C181"/>
    </row>
    <row r="182" spans="2:3">
      <c r="B182"/>
      <c r="C182"/>
    </row>
    <row r="183" spans="2:3">
      <c r="B183"/>
      <c r="C183"/>
    </row>
    <row r="184" spans="2:3">
      <c r="B184"/>
      <c r="C184"/>
    </row>
    <row r="185" spans="2:3">
      <c r="B185"/>
      <c r="C185"/>
    </row>
    <row r="186" spans="2:3">
      <c r="B186"/>
      <c r="C186"/>
    </row>
    <row r="187" spans="2:3">
      <c r="B187"/>
      <c r="C187"/>
    </row>
    <row r="188" spans="2:3">
      <c r="B188"/>
      <c r="C188"/>
    </row>
    <row r="189" spans="2:3">
      <c r="B189"/>
      <c r="C189"/>
    </row>
    <row r="190" spans="2:3">
      <c r="B190"/>
      <c r="C190"/>
    </row>
    <row r="191" spans="2:3">
      <c r="B191"/>
      <c r="C191"/>
    </row>
    <row r="192" spans="2:3">
      <c r="B192"/>
      <c r="C192"/>
    </row>
    <row r="193" spans="2:3">
      <c r="B193"/>
      <c r="C193"/>
    </row>
    <row r="194" spans="2:3">
      <c r="B194"/>
      <c r="C194"/>
    </row>
    <row r="195" spans="2:3">
      <c r="B195"/>
      <c r="C195"/>
    </row>
    <row r="196" spans="2:3">
      <c r="B196"/>
      <c r="C196"/>
    </row>
    <row r="197" spans="2:3">
      <c r="B197"/>
      <c r="C197"/>
    </row>
    <row r="198" spans="2:3">
      <c r="B198"/>
      <c r="C198"/>
    </row>
    <row r="199" spans="2:3">
      <c r="B199"/>
      <c r="C199"/>
    </row>
    <row r="200" spans="2:3">
      <c r="B200"/>
      <c r="C200"/>
    </row>
    <row r="201" spans="2:3">
      <c r="B201"/>
      <c r="C201"/>
    </row>
    <row r="202" spans="2:3">
      <c r="B202"/>
      <c r="C202"/>
    </row>
    <row r="203" spans="2:3">
      <c r="B203"/>
      <c r="C203"/>
    </row>
    <row r="204" spans="2:3">
      <c r="B204"/>
      <c r="C204"/>
    </row>
    <row r="205" spans="2:3">
      <c r="B205"/>
      <c r="C205"/>
    </row>
    <row r="206" spans="2:3">
      <c r="B206"/>
      <c r="C206"/>
    </row>
    <row r="207" spans="2:3">
      <c r="B207"/>
      <c r="C207"/>
    </row>
    <row r="208" spans="2:3">
      <c r="B208"/>
      <c r="C208"/>
    </row>
    <row r="209" spans="2:3">
      <c r="B209"/>
      <c r="C209"/>
    </row>
    <row r="210" spans="2:3">
      <c r="B210"/>
      <c r="C210"/>
    </row>
    <row r="211" spans="2:3">
      <c r="B211"/>
      <c r="C211"/>
    </row>
    <row r="212" spans="2:3">
      <c r="B212"/>
      <c r="C212"/>
    </row>
    <row r="213" spans="2:3">
      <c r="B213"/>
      <c r="C213"/>
    </row>
    <row r="214" spans="2:3">
      <c r="B214"/>
      <c r="C214"/>
    </row>
    <row r="215" spans="2:3">
      <c r="B215"/>
      <c r="C215"/>
    </row>
    <row r="216" spans="2:3">
      <c r="B216"/>
      <c r="C216"/>
    </row>
    <row r="217" spans="2:3">
      <c r="B217"/>
      <c r="C217"/>
    </row>
    <row r="218" spans="2:3">
      <c r="B218"/>
      <c r="C218"/>
    </row>
    <row r="219" spans="2:3">
      <c r="B219"/>
      <c r="C219"/>
    </row>
    <row r="220" spans="2:3">
      <c r="B220"/>
      <c r="C220"/>
    </row>
    <row r="221" spans="2:3">
      <c r="B221"/>
      <c r="C221"/>
    </row>
    <row r="222" spans="2:3">
      <c r="B222"/>
      <c r="C222"/>
    </row>
    <row r="223" spans="2:3">
      <c r="B223"/>
      <c r="C223"/>
    </row>
    <row r="224" spans="2:3">
      <c r="B224"/>
      <c r="C224"/>
    </row>
    <row r="225" spans="2:3">
      <c r="B225"/>
      <c r="C225"/>
    </row>
    <row r="226" spans="2:3">
      <c r="B226"/>
      <c r="C226"/>
    </row>
    <row r="227" spans="2:3">
      <c r="B227"/>
      <c r="C227"/>
    </row>
    <row r="228" spans="2:3">
      <c r="B228"/>
      <c r="C228"/>
    </row>
    <row r="229" spans="2:3">
      <c r="B229"/>
      <c r="C229"/>
    </row>
    <row r="230" spans="2:3">
      <c r="B230"/>
      <c r="C230"/>
    </row>
    <row r="231" spans="2:3">
      <c r="B231"/>
      <c r="C231"/>
    </row>
    <row r="232" spans="2:3">
      <c r="B232"/>
      <c r="C232"/>
    </row>
    <row r="233" spans="2:3">
      <c r="B233"/>
      <c r="C233"/>
    </row>
    <row r="234" spans="2:3">
      <c r="B234"/>
      <c r="C234"/>
    </row>
    <row r="235" spans="2:3">
      <c r="B235"/>
      <c r="C235"/>
    </row>
    <row r="236" spans="2:3">
      <c r="B236"/>
      <c r="C236"/>
    </row>
    <row r="237" spans="2:3">
      <c r="B237"/>
      <c r="C237"/>
    </row>
    <row r="238" spans="2:3">
      <c r="B238"/>
      <c r="C238"/>
    </row>
    <row r="239" spans="2:3">
      <c r="B239"/>
      <c r="C239"/>
    </row>
    <row r="240" spans="2:3">
      <c r="B240"/>
      <c r="C240"/>
    </row>
    <row r="241" spans="2:3">
      <c r="B241"/>
      <c r="C241"/>
    </row>
    <row r="242" spans="2:3">
      <c r="B242"/>
      <c r="C242"/>
    </row>
    <row r="243" spans="2:3">
      <c r="B243"/>
      <c r="C243"/>
    </row>
    <row r="244" spans="2:3">
      <c r="B244"/>
      <c r="C244"/>
    </row>
    <row r="245" spans="2:3">
      <c r="B245"/>
      <c r="C245"/>
    </row>
    <row r="246" spans="2:3">
      <c r="B246"/>
      <c r="C246"/>
    </row>
    <row r="247" spans="2:3">
      <c r="B247"/>
      <c r="C247"/>
    </row>
    <row r="248" spans="2:3">
      <c r="B248"/>
      <c r="C248"/>
    </row>
    <row r="249" spans="2:3">
      <c r="B249"/>
      <c r="C249"/>
    </row>
    <row r="250" spans="2:3">
      <c r="B250"/>
      <c r="C250"/>
    </row>
    <row r="251" spans="2:3">
      <c r="B251"/>
      <c r="C251"/>
    </row>
    <row r="252" spans="2:3">
      <c r="B252"/>
      <c r="C252"/>
    </row>
    <row r="253" spans="2:3">
      <c r="B253"/>
      <c r="C253"/>
    </row>
    <row r="254" spans="2:3">
      <c r="B254"/>
      <c r="C254"/>
    </row>
    <row r="255" spans="2:3">
      <c r="B255"/>
      <c r="C255"/>
    </row>
    <row r="256" spans="2:3">
      <c r="B256"/>
      <c r="C256"/>
    </row>
    <row r="257" spans="2:3">
      <c r="B257"/>
      <c r="C257"/>
    </row>
    <row r="258" spans="2:3">
      <c r="B258"/>
      <c r="C258"/>
    </row>
    <row r="259" spans="2:3">
      <c r="B259"/>
      <c r="C259"/>
    </row>
    <row r="260" spans="2:3">
      <c r="B260"/>
      <c r="C260"/>
    </row>
    <row r="261" spans="2:3">
      <c r="B261"/>
      <c r="C261"/>
    </row>
    <row r="262" spans="2:3">
      <c r="B262"/>
      <c r="C262"/>
    </row>
    <row r="263" spans="2:3">
      <c r="B263"/>
      <c r="C263"/>
    </row>
    <row r="264" spans="2:3">
      <c r="B264"/>
      <c r="C264"/>
    </row>
    <row r="265" spans="2:3">
      <c r="B265"/>
      <c r="C265"/>
    </row>
    <row r="266" spans="2:3">
      <c r="B266"/>
      <c r="C266"/>
    </row>
    <row r="267" spans="2:3">
      <c r="B267"/>
      <c r="C267"/>
    </row>
    <row r="268" spans="2:3">
      <c r="B268"/>
      <c r="C268"/>
    </row>
    <row r="269" spans="2:3">
      <c r="B269"/>
      <c r="C269"/>
    </row>
    <row r="270" spans="2:3">
      <c r="B270"/>
      <c r="C270"/>
    </row>
    <row r="271" spans="2:3">
      <c r="B271"/>
      <c r="C271"/>
    </row>
    <row r="272" spans="2:3">
      <c r="B272"/>
      <c r="C272"/>
    </row>
    <row r="273" spans="2:3">
      <c r="B273"/>
      <c r="C273"/>
    </row>
    <row r="274" spans="2:3">
      <c r="B274"/>
      <c r="C274"/>
    </row>
    <row r="275" spans="2:3">
      <c r="B275"/>
      <c r="C275"/>
    </row>
    <row r="276" spans="2:3">
      <c r="B276"/>
      <c r="C276"/>
    </row>
    <row r="277" spans="2:3">
      <c r="B277"/>
      <c r="C277"/>
    </row>
    <row r="278" spans="2:3">
      <c r="B278"/>
      <c r="C278"/>
    </row>
    <row r="279" spans="2:3">
      <c r="B279"/>
      <c r="C279"/>
    </row>
    <row r="280" spans="2:3">
      <c r="B280"/>
      <c r="C280"/>
    </row>
    <row r="281" spans="2:3">
      <c r="B281"/>
      <c r="C281"/>
    </row>
    <row r="282" spans="2:3">
      <c r="B282"/>
      <c r="C282"/>
    </row>
    <row r="283" spans="2:3">
      <c r="B283"/>
      <c r="C283"/>
    </row>
    <row r="284" spans="2:3">
      <c r="B284"/>
      <c r="C284"/>
    </row>
    <row r="285" spans="2:3">
      <c r="B285"/>
      <c r="C285"/>
    </row>
    <row r="286" spans="2:3">
      <c r="B286"/>
      <c r="C286"/>
    </row>
    <row r="287" spans="2:3">
      <c r="B287"/>
      <c r="C287"/>
    </row>
    <row r="288" spans="2:3">
      <c r="B288"/>
      <c r="C288"/>
    </row>
    <row r="289" spans="2:3">
      <c r="B289"/>
      <c r="C289"/>
    </row>
    <row r="290" spans="2:3">
      <c r="B290"/>
      <c r="C290"/>
    </row>
  </sheetData>
  <pageMargins left="0.7" right="0.7" top="0.75" bottom="0.75" header="0.3" footer="0.3"/>
  <drawing r:id="rId2"/>
  <extLst>
    <ext xmlns:x14="http://schemas.microsoft.com/office/spreadsheetml/2009/9/main" uri="{A8765BA9-456A-4dab-B4F3-ACF838C121DE}">
      <x14:slicerList>
        <x14:slicer r:id="rId3"/>
      </x14:slicerList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8E1B27-6EAD-47B3-AE28-545D1722A011}">
  <dimension ref="A1:H149"/>
  <sheetViews>
    <sheetView workbookViewId="0"/>
  </sheetViews>
  <sheetFormatPr defaultRowHeight="15"/>
  <cols>
    <col min="1" max="1" width="72.5703125" bestFit="1" customWidth="1"/>
    <col min="2" max="2" width="22.5703125" style="28" bestFit="1" customWidth="1"/>
    <col min="3" max="3" width="20.28515625" style="24" bestFit="1" customWidth="1"/>
    <col min="4" max="4" width="10.85546875" style="24" bestFit="1" customWidth="1"/>
    <col min="5" max="5" width="10.85546875" style="28" bestFit="1" customWidth="1"/>
    <col min="6" max="6" width="14.85546875" style="24" bestFit="1" customWidth="1"/>
    <col min="7" max="7" width="16" style="24" bestFit="1" customWidth="1"/>
    <col min="8" max="8" width="7.42578125" style="24" bestFit="1" customWidth="1"/>
    <col min="9" max="9" width="16" bestFit="1" customWidth="1"/>
  </cols>
  <sheetData>
    <row r="1" spans="1:8">
      <c r="A1" s="29" t="s">
        <v>2757</v>
      </c>
      <c r="B1" s="27">
        <v>2</v>
      </c>
    </row>
    <row r="3" spans="1:8">
      <c r="A3" s="26" t="s">
        <v>1</v>
      </c>
      <c r="B3" s="28" t="s">
        <v>2761</v>
      </c>
      <c r="C3" s="24" t="s">
        <v>2762</v>
      </c>
      <c r="D3" s="28" t="s">
        <v>2763</v>
      </c>
      <c r="E3"/>
      <c r="F3"/>
      <c r="G3"/>
      <c r="H3"/>
    </row>
    <row r="4" spans="1:8">
      <c r="A4" t="s">
        <v>168</v>
      </c>
      <c r="B4" s="28">
        <v>45.99</v>
      </c>
      <c r="C4" s="24">
        <v>3.2610000000000001</v>
      </c>
      <c r="D4" s="28">
        <v>219.5328198</v>
      </c>
      <c r="E4"/>
      <c r="F4"/>
      <c r="G4"/>
      <c r="H4"/>
    </row>
    <row r="5" spans="1:8">
      <c r="A5" t="s">
        <v>85</v>
      </c>
      <c r="B5" s="28">
        <v>33.020000000000003</v>
      </c>
      <c r="C5" s="24">
        <v>2.9830000000000001</v>
      </c>
      <c r="D5" s="28">
        <v>211.11767130000001</v>
      </c>
      <c r="E5"/>
      <c r="F5"/>
      <c r="G5"/>
      <c r="H5"/>
    </row>
    <row r="6" spans="1:8">
      <c r="A6" t="s">
        <v>170</v>
      </c>
      <c r="B6" s="28">
        <v>51.7</v>
      </c>
      <c r="C6" s="24">
        <v>3.2679999999999998</v>
      </c>
      <c r="D6" s="28">
        <v>219.6258417</v>
      </c>
      <c r="E6"/>
      <c r="F6"/>
      <c r="G6"/>
      <c r="H6"/>
    </row>
    <row r="7" spans="1:8">
      <c r="A7" t="s">
        <v>87</v>
      </c>
      <c r="B7" s="28">
        <v>41.4</v>
      </c>
      <c r="C7" s="24">
        <v>3.016</v>
      </c>
      <c r="D7" s="28">
        <v>211.48646909999999</v>
      </c>
      <c r="E7"/>
      <c r="F7"/>
      <c r="G7"/>
      <c r="H7"/>
    </row>
    <row r="8" spans="1:8">
      <c r="A8" t="s">
        <v>172</v>
      </c>
      <c r="B8" s="28">
        <v>50.5</v>
      </c>
      <c r="C8" s="24">
        <v>3.29</v>
      </c>
      <c r="D8" s="28">
        <v>219.71886359999999</v>
      </c>
      <c r="E8"/>
      <c r="F8"/>
      <c r="G8"/>
      <c r="H8"/>
    </row>
    <row r="9" spans="1:8">
      <c r="A9" t="s">
        <v>89</v>
      </c>
      <c r="B9" s="28">
        <v>42.83</v>
      </c>
      <c r="C9" s="24">
        <v>3.01</v>
      </c>
      <c r="D9" s="28">
        <v>211.85526680000001</v>
      </c>
      <c r="E9"/>
      <c r="F9"/>
      <c r="G9"/>
      <c r="H9"/>
    </row>
    <row r="10" spans="1:8">
      <c r="A10" t="s">
        <v>167</v>
      </c>
      <c r="B10" s="28">
        <v>46.75</v>
      </c>
      <c r="C10" s="24">
        <v>3.157</v>
      </c>
      <c r="D10" s="28">
        <v>219.355063</v>
      </c>
      <c r="E10"/>
      <c r="F10"/>
      <c r="G10"/>
      <c r="H10"/>
    </row>
    <row r="11" spans="1:8">
      <c r="A11" t="s">
        <v>84</v>
      </c>
      <c r="B11" s="28">
        <v>44.69</v>
      </c>
      <c r="C11" s="24">
        <v>2.976</v>
      </c>
      <c r="D11" s="28">
        <v>211.06488809999999</v>
      </c>
      <c r="E11"/>
      <c r="F11"/>
      <c r="G11"/>
      <c r="H11"/>
    </row>
    <row r="12" spans="1:8">
      <c r="A12" t="s">
        <v>62</v>
      </c>
      <c r="B12" s="28">
        <v>69.239999999999995</v>
      </c>
      <c r="C12" s="24">
        <v>2.6030000000000002</v>
      </c>
      <c r="D12" s="28">
        <v>211.32987420000001</v>
      </c>
      <c r="E12"/>
      <c r="F12"/>
      <c r="G12"/>
      <c r="H12"/>
    </row>
    <row r="13" spans="1:8">
      <c r="A13" t="s">
        <v>232</v>
      </c>
      <c r="B13" s="28">
        <v>60.97</v>
      </c>
      <c r="C13" s="24">
        <v>3.601</v>
      </c>
      <c r="D13" s="28">
        <v>223.0154263</v>
      </c>
      <c r="E13"/>
      <c r="F13"/>
      <c r="G13"/>
      <c r="H13"/>
    </row>
    <row r="14" spans="1:8">
      <c r="A14" t="s">
        <v>147</v>
      </c>
      <c r="B14" s="28">
        <v>71.67</v>
      </c>
      <c r="C14" s="24">
        <v>3.274</v>
      </c>
      <c r="D14" s="28">
        <v>217.0048261</v>
      </c>
      <c r="E14"/>
      <c r="F14"/>
      <c r="G14"/>
      <c r="H14"/>
    </row>
    <row r="15" spans="1:8">
      <c r="A15" t="s">
        <v>64</v>
      </c>
      <c r="B15" s="28">
        <v>65.8</v>
      </c>
      <c r="C15" s="24">
        <v>2.72</v>
      </c>
      <c r="D15" s="28">
        <v>211.47132859999999</v>
      </c>
      <c r="E15"/>
      <c r="F15"/>
      <c r="G15"/>
      <c r="H15"/>
    </row>
    <row r="16" spans="1:8">
      <c r="A16" t="s">
        <v>233</v>
      </c>
      <c r="B16" s="28">
        <v>68.08</v>
      </c>
      <c r="C16" s="24">
        <v>3.5939999999999999</v>
      </c>
      <c r="D16" s="28">
        <v>223.05980769999999</v>
      </c>
      <c r="E16"/>
      <c r="F16"/>
      <c r="G16"/>
      <c r="H16"/>
    </row>
    <row r="17" spans="1:8">
      <c r="A17" t="s">
        <v>149</v>
      </c>
      <c r="B17" s="28">
        <v>64.53</v>
      </c>
      <c r="C17" s="24">
        <v>3.3530000000000002</v>
      </c>
      <c r="D17" s="28">
        <v>217.1650042</v>
      </c>
      <c r="E17"/>
      <c r="F17"/>
      <c r="G17"/>
      <c r="H17"/>
    </row>
    <row r="18" spans="1:8">
      <c r="A18" t="s">
        <v>66</v>
      </c>
      <c r="B18" s="28">
        <v>68.5</v>
      </c>
      <c r="C18" s="24">
        <v>2.7250000000000001</v>
      </c>
      <c r="D18" s="28">
        <v>211.51872080000001</v>
      </c>
      <c r="E18"/>
      <c r="F18"/>
      <c r="G18"/>
      <c r="H18"/>
    </row>
    <row r="19" spans="1:8">
      <c r="A19" t="s">
        <v>235</v>
      </c>
      <c r="B19" s="28">
        <v>69.790000000000006</v>
      </c>
      <c r="C19" s="24">
        <v>3.5059999999999998</v>
      </c>
      <c r="D19" s="28">
        <v>223.0783366</v>
      </c>
      <c r="E19"/>
      <c r="F19"/>
      <c r="G19"/>
      <c r="H19"/>
    </row>
    <row r="20" spans="1:8">
      <c r="A20" t="s">
        <v>151</v>
      </c>
      <c r="B20" s="28">
        <v>65.87</v>
      </c>
      <c r="C20" s="24">
        <v>3.3719999999999999</v>
      </c>
      <c r="D20" s="28">
        <v>217.32518239999999</v>
      </c>
      <c r="E20"/>
      <c r="F20"/>
      <c r="G20"/>
      <c r="H20"/>
    </row>
    <row r="21" spans="1:8">
      <c r="A21" t="s">
        <v>68</v>
      </c>
      <c r="B21" s="28">
        <v>66.239999999999995</v>
      </c>
      <c r="C21" s="24">
        <v>2.7160000000000002</v>
      </c>
      <c r="D21" s="28">
        <v>211.5661131</v>
      </c>
      <c r="E21"/>
      <c r="F21"/>
      <c r="G21"/>
      <c r="H21"/>
    </row>
    <row r="22" spans="1:8">
      <c r="A22" t="s">
        <v>231</v>
      </c>
      <c r="B22" s="28">
        <v>70.27</v>
      </c>
      <c r="C22" s="24">
        <v>3.617</v>
      </c>
      <c r="D22" s="28">
        <v>222.8159296</v>
      </c>
      <c r="E22"/>
      <c r="F22"/>
      <c r="G22"/>
      <c r="H22"/>
    </row>
    <row r="23" spans="1:8">
      <c r="A23" t="s">
        <v>146</v>
      </c>
      <c r="B23" s="28">
        <v>69.92</v>
      </c>
      <c r="C23" s="24">
        <v>3.2850000000000001</v>
      </c>
      <c r="D23" s="28">
        <v>216.69583109999999</v>
      </c>
      <c r="E23"/>
      <c r="F23"/>
      <c r="G23"/>
      <c r="H23"/>
    </row>
    <row r="24" spans="1:8">
      <c r="A24" t="s">
        <v>63</v>
      </c>
      <c r="B24" s="28">
        <v>63.19</v>
      </c>
      <c r="C24" s="24">
        <v>2.633</v>
      </c>
      <c r="D24" s="28">
        <v>211.4044906</v>
      </c>
      <c r="E24"/>
      <c r="F24"/>
      <c r="G24"/>
      <c r="H24"/>
    </row>
    <row r="25" spans="1:8">
      <c r="A25" t="s">
        <v>154</v>
      </c>
      <c r="B25" s="28">
        <v>59.33</v>
      </c>
      <c r="C25" s="24">
        <v>3.2970000000000002</v>
      </c>
      <c r="D25" s="28">
        <v>217.6455387</v>
      </c>
      <c r="E25"/>
      <c r="F25"/>
      <c r="G25"/>
      <c r="H25"/>
    </row>
    <row r="26" spans="1:8">
      <c r="A26" t="s">
        <v>71</v>
      </c>
      <c r="B26" s="28">
        <v>59.69</v>
      </c>
      <c r="C26" s="24">
        <v>2.7280000000000002</v>
      </c>
      <c r="D26" s="28">
        <v>211.6608975</v>
      </c>
      <c r="E26"/>
      <c r="F26"/>
      <c r="G26"/>
      <c r="H26"/>
    </row>
    <row r="27" spans="1:8">
      <c r="A27" t="s">
        <v>155</v>
      </c>
      <c r="B27" s="28">
        <v>62.01</v>
      </c>
      <c r="C27" s="24">
        <v>3.3079999999999998</v>
      </c>
      <c r="D27" s="28">
        <v>217.8670218</v>
      </c>
      <c r="E27"/>
      <c r="F27"/>
      <c r="G27"/>
      <c r="H27"/>
    </row>
    <row r="28" spans="1:8">
      <c r="A28" t="s">
        <v>72</v>
      </c>
      <c r="B28" s="28">
        <v>50.81</v>
      </c>
      <c r="C28" s="24">
        <v>2.7709999999999999</v>
      </c>
      <c r="D28" s="28">
        <v>211.54703040000001</v>
      </c>
      <c r="E28"/>
      <c r="F28"/>
      <c r="G28"/>
      <c r="H28"/>
    </row>
    <row r="29" spans="1:8">
      <c r="A29" t="s">
        <v>157</v>
      </c>
      <c r="B29" s="28">
        <v>56.36</v>
      </c>
      <c r="C29" s="24">
        <v>3.2360000000000002</v>
      </c>
      <c r="D29" s="28">
        <v>218.11302689999999</v>
      </c>
      <c r="E29"/>
      <c r="F29"/>
      <c r="G29"/>
      <c r="H29"/>
    </row>
    <row r="30" spans="1:8">
      <c r="A30" t="s">
        <v>74</v>
      </c>
      <c r="B30" s="28">
        <v>62.98</v>
      </c>
      <c r="C30" s="24">
        <v>2.7349999999999999</v>
      </c>
      <c r="D30" s="28">
        <v>211.40628670000001</v>
      </c>
      <c r="E30"/>
      <c r="F30"/>
      <c r="G30"/>
      <c r="H30"/>
    </row>
    <row r="31" spans="1:8">
      <c r="A31" t="s">
        <v>153</v>
      </c>
      <c r="B31" s="28">
        <v>55.53</v>
      </c>
      <c r="C31" s="24">
        <v>3.3319999999999999</v>
      </c>
      <c r="D31" s="28">
        <v>217.48536050000001</v>
      </c>
      <c r="E31"/>
      <c r="F31"/>
      <c r="G31"/>
      <c r="H31"/>
    </row>
    <row r="32" spans="1:8">
      <c r="A32" t="s">
        <v>70</v>
      </c>
      <c r="B32" s="28">
        <v>57.85</v>
      </c>
      <c r="C32" s="24">
        <v>2.6890000000000001</v>
      </c>
      <c r="D32" s="28">
        <v>211.61350530000001</v>
      </c>
      <c r="E32"/>
      <c r="F32"/>
      <c r="G32"/>
      <c r="H32"/>
    </row>
    <row r="33" spans="1:8">
      <c r="A33" t="s">
        <v>77</v>
      </c>
      <c r="B33" s="28">
        <v>45.5</v>
      </c>
      <c r="C33" s="24">
        <v>2.843</v>
      </c>
      <c r="D33" s="28">
        <v>211.12479930000001</v>
      </c>
      <c r="E33"/>
      <c r="F33"/>
      <c r="G33"/>
      <c r="H33"/>
    </row>
    <row r="34" spans="1:8">
      <c r="A34" t="s">
        <v>161</v>
      </c>
      <c r="B34" s="28">
        <v>50.13</v>
      </c>
      <c r="C34" s="24">
        <v>3.1589999999999998</v>
      </c>
      <c r="D34" s="28">
        <v>218.8217928</v>
      </c>
      <c r="E34"/>
      <c r="F34"/>
      <c r="G34"/>
      <c r="H34"/>
    </row>
    <row r="35" spans="1:8">
      <c r="A35" t="s">
        <v>78</v>
      </c>
      <c r="B35" s="28">
        <v>47.55</v>
      </c>
      <c r="C35" s="24">
        <v>2.8690000000000002</v>
      </c>
      <c r="D35" s="28">
        <v>211.06454579999999</v>
      </c>
      <c r="E35"/>
      <c r="F35"/>
      <c r="G35"/>
      <c r="H35"/>
    </row>
    <row r="36" spans="1:8">
      <c r="A36" t="s">
        <v>159</v>
      </c>
      <c r="B36" s="28">
        <v>48.74</v>
      </c>
      <c r="C36" s="24">
        <v>3.1720000000000002</v>
      </c>
      <c r="D36" s="28">
        <v>218.35903189999999</v>
      </c>
      <c r="E36"/>
      <c r="F36"/>
      <c r="G36"/>
      <c r="H36"/>
    </row>
    <row r="37" spans="1:8">
      <c r="A37" t="s">
        <v>163</v>
      </c>
      <c r="B37" s="28">
        <v>46.66</v>
      </c>
      <c r="C37" s="24">
        <v>3.1120000000000001</v>
      </c>
      <c r="D37" s="28">
        <v>218.9995495</v>
      </c>
      <c r="E37"/>
      <c r="F37"/>
      <c r="G37"/>
      <c r="H37"/>
    </row>
    <row r="38" spans="1:8">
      <c r="A38" t="s">
        <v>80</v>
      </c>
      <c r="B38" s="28">
        <v>49.97</v>
      </c>
      <c r="C38" s="24">
        <v>2.8860000000000001</v>
      </c>
      <c r="D38" s="28">
        <v>211.06465990000001</v>
      </c>
      <c r="E38"/>
      <c r="F38"/>
      <c r="G38"/>
      <c r="H38"/>
    </row>
    <row r="39" spans="1:8">
      <c r="A39" t="s">
        <v>76</v>
      </c>
      <c r="B39" s="28">
        <v>49.33</v>
      </c>
      <c r="C39" s="24">
        <v>2.7080000000000002</v>
      </c>
      <c r="D39" s="28">
        <v>211.26554300000001</v>
      </c>
      <c r="E39"/>
      <c r="F39"/>
      <c r="G39"/>
      <c r="H39"/>
    </row>
    <row r="40" spans="1:8">
      <c r="A40" t="s">
        <v>165</v>
      </c>
      <c r="B40" s="28">
        <v>44.57</v>
      </c>
      <c r="C40" s="24">
        <v>3.129</v>
      </c>
      <c r="D40" s="28">
        <v>219.1773063</v>
      </c>
      <c r="E40"/>
      <c r="F40"/>
      <c r="G40"/>
      <c r="H40"/>
    </row>
    <row r="41" spans="1:8">
      <c r="A41" t="s">
        <v>82</v>
      </c>
      <c r="B41" s="28">
        <v>47.3</v>
      </c>
      <c r="C41" s="24">
        <v>2.9430000000000001</v>
      </c>
      <c r="D41" s="28">
        <v>211.064774</v>
      </c>
      <c r="E41"/>
      <c r="F41"/>
      <c r="G41"/>
      <c r="H41"/>
    </row>
    <row r="42" spans="1:8">
      <c r="A42" t="s">
        <v>160</v>
      </c>
      <c r="B42" s="28">
        <v>41.76</v>
      </c>
      <c r="C42" s="24">
        <v>3.1579999999999999</v>
      </c>
      <c r="D42" s="28">
        <v>218.60503700000001</v>
      </c>
      <c r="E42"/>
      <c r="F42"/>
      <c r="G42"/>
      <c r="H42"/>
    </row>
    <row r="43" spans="1:8">
      <c r="A43" t="s">
        <v>175</v>
      </c>
      <c r="B43" s="28">
        <v>46.98</v>
      </c>
      <c r="C43" s="24">
        <v>3.4089999999999998</v>
      </c>
      <c r="D43" s="28">
        <v>219.90490729999999</v>
      </c>
      <c r="E43"/>
      <c r="F43"/>
      <c r="G43"/>
      <c r="H43"/>
    </row>
    <row r="44" spans="1:8">
      <c r="A44" t="s">
        <v>92</v>
      </c>
      <c r="B44" s="28">
        <v>33.19</v>
      </c>
      <c r="C44" s="24">
        <v>3.0219999999999998</v>
      </c>
      <c r="D44" s="28">
        <v>212.5928624</v>
      </c>
      <c r="E44"/>
      <c r="F44"/>
      <c r="G44"/>
      <c r="H44"/>
    </row>
    <row r="45" spans="1:8">
      <c r="A45" t="s">
        <v>9</v>
      </c>
      <c r="B45" s="28">
        <v>38.49</v>
      </c>
      <c r="C45" s="24">
        <v>2.548</v>
      </c>
      <c r="D45" s="28">
        <v>210.89799350000001</v>
      </c>
      <c r="E45"/>
      <c r="F45"/>
      <c r="G45"/>
      <c r="H45"/>
    </row>
    <row r="46" spans="1:8">
      <c r="A46" t="s">
        <v>176</v>
      </c>
      <c r="B46" s="28">
        <v>43.82</v>
      </c>
      <c r="C46" s="24">
        <v>3.51</v>
      </c>
      <c r="D46" s="28">
        <v>220.06519929999999</v>
      </c>
      <c r="E46"/>
      <c r="F46"/>
      <c r="G46"/>
      <c r="H46"/>
    </row>
    <row r="47" spans="1:8">
      <c r="A47" t="s">
        <v>93</v>
      </c>
      <c r="B47" s="28">
        <v>57.83</v>
      </c>
      <c r="C47" s="24">
        <v>3.0449999999999999</v>
      </c>
      <c r="D47" s="28">
        <v>212.9033115</v>
      </c>
      <c r="E47"/>
      <c r="F47"/>
      <c r="G47"/>
      <c r="H47"/>
    </row>
    <row r="48" spans="1:8">
      <c r="A48" t="s">
        <v>10</v>
      </c>
      <c r="B48" s="28">
        <v>39.69</v>
      </c>
      <c r="C48" s="24">
        <v>2.5139999999999998</v>
      </c>
      <c r="D48" s="28">
        <v>210.94516049999999</v>
      </c>
      <c r="E48"/>
      <c r="F48"/>
      <c r="G48"/>
      <c r="H48"/>
    </row>
    <row r="49" spans="1:8">
      <c r="A49" t="s">
        <v>178</v>
      </c>
      <c r="B49" s="28">
        <v>54.63</v>
      </c>
      <c r="C49" s="24">
        <v>3.5550000000000002</v>
      </c>
      <c r="D49" s="28">
        <v>220.27594400000001</v>
      </c>
      <c r="E49"/>
      <c r="F49"/>
      <c r="G49"/>
      <c r="H49"/>
    </row>
    <row r="50" spans="1:8">
      <c r="A50" t="s">
        <v>95</v>
      </c>
      <c r="B50" s="28">
        <v>60.8</v>
      </c>
      <c r="C50" s="24">
        <v>3.0649999999999999</v>
      </c>
      <c r="D50" s="28">
        <v>213.19042099999999</v>
      </c>
      <c r="E50"/>
      <c r="F50"/>
      <c r="G50"/>
      <c r="H50"/>
    </row>
    <row r="51" spans="1:8">
      <c r="A51" t="s">
        <v>12</v>
      </c>
      <c r="B51" s="28">
        <v>46.1</v>
      </c>
      <c r="C51" s="24">
        <v>2.5609999999999999</v>
      </c>
      <c r="D51" s="28">
        <v>210.9759573</v>
      </c>
      <c r="E51"/>
      <c r="F51"/>
      <c r="G51"/>
      <c r="H51"/>
    </row>
    <row r="52" spans="1:8">
      <c r="A52" t="s">
        <v>174</v>
      </c>
      <c r="B52" s="28">
        <v>55.21</v>
      </c>
      <c r="C52" s="24">
        <v>3.36</v>
      </c>
      <c r="D52" s="28">
        <v>219.81188539999999</v>
      </c>
      <c r="E52"/>
      <c r="F52"/>
      <c r="G52"/>
      <c r="H52"/>
    </row>
    <row r="53" spans="1:8">
      <c r="A53" t="s">
        <v>91</v>
      </c>
      <c r="B53" s="28">
        <v>38.25</v>
      </c>
      <c r="C53" s="24">
        <v>2.9889999999999999</v>
      </c>
      <c r="D53" s="28">
        <v>212.22406459999999</v>
      </c>
      <c r="E53"/>
      <c r="F53"/>
      <c r="G53"/>
      <c r="H53"/>
    </row>
    <row r="54" spans="1:8">
      <c r="A54" t="s">
        <v>8</v>
      </c>
      <c r="B54" s="28">
        <v>40.19</v>
      </c>
      <c r="C54" s="24">
        <v>2.5720000000000001</v>
      </c>
      <c r="D54" s="28">
        <v>210.7526053</v>
      </c>
      <c r="E54"/>
      <c r="F54"/>
      <c r="G54"/>
      <c r="H54"/>
    </row>
    <row r="55" spans="1:8">
      <c r="A55" t="s">
        <v>98</v>
      </c>
      <c r="B55" s="28">
        <v>52.7</v>
      </c>
      <c r="C55" s="24">
        <v>3.4590000000000001</v>
      </c>
      <c r="D55" s="28">
        <v>213.76464010000001</v>
      </c>
      <c r="E55"/>
      <c r="F55"/>
      <c r="G55"/>
      <c r="H55"/>
    </row>
    <row r="56" spans="1:8">
      <c r="A56" t="s">
        <v>15</v>
      </c>
      <c r="B56" s="28">
        <v>57.56</v>
      </c>
      <c r="C56" s="24">
        <v>2.6669999999999998</v>
      </c>
      <c r="D56" s="28">
        <v>211.03755100000001</v>
      </c>
      <c r="E56"/>
      <c r="F56"/>
      <c r="G56"/>
      <c r="H56"/>
    </row>
    <row r="57" spans="1:8">
      <c r="A57" t="s">
        <v>182</v>
      </c>
      <c r="B57" s="28">
        <v>63.68</v>
      </c>
      <c r="C57" s="24">
        <v>3.734</v>
      </c>
      <c r="D57" s="28">
        <v>220.84984679999999</v>
      </c>
      <c r="E57"/>
      <c r="F57"/>
      <c r="G57"/>
      <c r="H57"/>
    </row>
    <row r="58" spans="1:8">
      <c r="A58" t="s">
        <v>99</v>
      </c>
      <c r="B58" s="28">
        <v>62.32</v>
      </c>
      <c r="C58" s="24">
        <v>3.488</v>
      </c>
      <c r="D58" s="28">
        <v>214.01562379999999</v>
      </c>
      <c r="E58"/>
      <c r="F58"/>
      <c r="G58"/>
      <c r="H58"/>
    </row>
    <row r="59" spans="1:8">
      <c r="A59" t="s">
        <v>16</v>
      </c>
      <c r="B59" s="28">
        <v>54.52</v>
      </c>
      <c r="C59" s="24">
        <v>2.72</v>
      </c>
      <c r="D59" s="28">
        <v>210.8733316</v>
      </c>
      <c r="E59"/>
      <c r="F59"/>
      <c r="G59"/>
      <c r="H59"/>
    </row>
    <row r="60" spans="1:8">
      <c r="A60" t="s">
        <v>180</v>
      </c>
      <c r="B60" s="28">
        <v>58.79</v>
      </c>
      <c r="C60" s="24">
        <v>3.63</v>
      </c>
      <c r="D60" s="28">
        <v>220.48668860000001</v>
      </c>
      <c r="E60"/>
      <c r="F60"/>
      <c r="G60"/>
      <c r="H60"/>
    </row>
    <row r="61" spans="1:8">
      <c r="A61" t="s">
        <v>184</v>
      </c>
      <c r="B61" s="28">
        <v>64.010000000000005</v>
      </c>
      <c r="C61" s="24">
        <v>3.7869999999999999</v>
      </c>
      <c r="D61" s="28">
        <v>220.92448580000001</v>
      </c>
      <c r="E61"/>
      <c r="F61"/>
      <c r="G61"/>
      <c r="H61"/>
    </row>
    <row r="62" spans="1:8">
      <c r="A62" t="s">
        <v>101</v>
      </c>
      <c r="B62" s="28">
        <v>69.42</v>
      </c>
      <c r="C62" s="24">
        <v>3.4729999999999999</v>
      </c>
      <c r="D62" s="28">
        <v>214.25215729999999</v>
      </c>
      <c r="E62"/>
      <c r="F62"/>
      <c r="G62"/>
      <c r="H62"/>
    </row>
    <row r="63" spans="1:8">
      <c r="A63" t="s">
        <v>18</v>
      </c>
      <c r="B63" s="28">
        <v>51.26</v>
      </c>
      <c r="C63" s="24">
        <v>2.7320000000000002</v>
      </c>
      <c r="D63" s="28">
        <v>210.67660950000001</v>
      </c>
      <c r="E63"/>
      <c r="F63"/>
      <c r="G63"/>
      <c r="H63"/>
    </row>
    <row r="64" spans="1:8">
      <c r="A64" t="s">
        <v>186</v>
      </c>
      <c r="B64" s="28">
        <v>66.83</v>
      </c>
      <c r="C64" s="24">
        <v>3.8450000000000002</v>
      </c>
      <c r="D64" s="28">
        <v>220.9991248</v>
      </c>
      <c r="E64"/>
      <c r="F64"/>
      <c r="G64"/>
      <c r="H64"/>
    </row>
    <row r="65" spans="1:8">
      <c r="A65" t="s">
        <v>97</v>
      </c>
      <c r="B65" s="28">
        <v>57.77</v>
      </c>
      <c r="C65" s="24">
        <v>3.2879999999999998</v>
      </c>
      <c r="D65" s="28">
        <v>213.4775305</v>
      </c>
      <c r="E65"/>
      <c r="F65"/>
      <c r="G65"/>
      <c r="H65"/>
    </row>
    <row r="66" spans="1:8">
      <c r="A66" t="s">
        <v>14</v>
      </c>
      <c r="B66" s="28">
        <v>47.17</v>
      </c>
      <c r="C66" s="24">
        <v>2.625</v>
      </c>
      <c r="D66" s="28">
        <v>211.00675419999999</v>
      </c>
      <c r="E66"/>
      <c r="F66"/>
      <c r="G66"/>
      <c r="H66"/>
    </row>
    <row r="67" spans="1:8">
      <c r="A67" t="s">
        <v>181</v>
      </c>
      <c r="B67" s="28">
        <v>57.11</v>
      </c>
      <c r="C67" s="24">
        <v>3.669</v>
      </c>
      <c r="D67" s="28">
        <v>220.69743320000001</v>
      </c>
      <c r="E67"/>
      <c r="F67"/>
      <c r="G67"/>
      <c r="H67"/>
    </row>
    <row r="68" spans="1:8">
      <c r="A68" t="s">
        <v>103</v>
      </c>
      <c r="B68" s="28">
        <v>55.43</v>
      </c>
      <c r="C68" s="24">
        <v>3.524</v>
      </c>
      <c r="D68" s="28">
        <v>214.4886908</v>
      </c>
      <c r="E68"/>
      <c r="F68"/>
      <c r="G68"/>
      <c r="H68"/>
    </row>
    <row r="69" spans="1:8">
      <c r="A69" t="s">
        <v>189</v>
      </c>
      <c r="B69" s="28">
        <v>68.08</v>
      </c>
      <c r="C69" s="24">
        <v>3.891</v>
      </c>
      <c r="D69" s="28">
        <v>221.14840280000001</v>
      </c>
      <c r="E69"/>
      <c r="F69"/>
      <c r="G69"/>
      <c r="H69"/>
    </row>
    <row r="70" spans="1:8">
      <c r="A70" t="s">
        <v>105</v>
      </c>
      <c r="B70" s="28">
        <v>69.48</v>
      </c>
      <c r="C70" s="24">
        <v>3.7429999999999999</v>
      </c>
      <c r="D70" s="28">
        <v>214.94206310000001</v>
      </c>
      <c r="E70"/>
      <c r="F70"/>
      <c r="G70"/>
      <c r="H70"/>
    </row>
    <row r="71" spans="1:8">
      <c r="A71" t="s">
        <v>22</v>
      </c>
      <c r="B71" s="28">
        <v>68.069999999999993</v>
      </c>
      <c r="C71" s="24">
        <v>2.8079999999999998</v>
      </c>
      <c r="D71" s="28">
        <v>210.1495463</v>
      </c>
      <c r="E71"/>
      <c r="F71"/>
      <c r="G71"/>
      <c r="H71"/>
    </row>
    <row r="72" spans="1:8">
      <c r="A72" t="s">
        <v>20</v>
      </c>
      <c r="B72" s="28">
        <v>63.27</v>
      </c>
      <c r="C72" s="24">
        <v>2.7189999999999999</v>
      </c>
      <c r="D72" s="28">
        <v>210.4798874</v>
      </c>
      <c r="E72"/>
      <c r="F72"/>
      <c r="G72"/>
      <c r="H72"/>
    </row>
    <row r="73" spans="1:8">
      <c r="A73" t="s">
        <v>191</v>
      </c>
      <c r="B73" s="28">
        <v>65.69</v>
      </c>
      <c r="C73" s="24">
        <v>3.8769999999999998</v>
      </c>
      <c r="D73" s="28">
        <v>221.20210739999999</v>
      </c>
      <c r="E73"/>
      <c r="F73"/>
      <c r="G73"/>
      <c r="H73"/>
    </row>
    <row r="74" spans="1:8">
      <c r="A74" t="s">
        <v>107</v>
      </c>
      <c r="B74" s="28">
        <v>69.39</v>
      </c>
      <c r="C74" s="24">
        <v>3.8069999999999999</v>
      </c>
      <c r="D74" s="28">
        <v>215.10966569999999</v>
      </c>
      <c r="E74"/>
      <c r="F74"/>
      <c r="G74"/>
      <c r="H74"/>
    </row>
    <row r="75" spans="1:8">
      <c r="A75" t="s">
        <v>24</v>
      </c>
      <c r="B75" s="28">
        <v>65.11</v>
      </c>
      <c r="C75" s="24">
        <v>2.7949999999999999</v>
      </c>
      <c r="D75" s="28">
        <v>210.10006480000001</v>
      </c>
      <c r="E75"/>
      <c r="F75"/>
      <c r="G75"/>
      <c r="H75"/>
    </row>
    <row r="76" spans="1:8">
      <c r="A76" t="s">
        <v>193</v>
      </c>
      <c r="B76" s="28">
        <v>67.2</v>
      </c>
      <c r="C76" s="24">
        <v>3.8140000000000001</v>
      </c>
      <c r="D76" s="28">
        <v>221.25581199999999</v>
      </c>
      <c r="E76"/>
      <c r="F76"/>
      <c r="G76"/>
      <c r="H76"/>
    </row>
    <row r="77" spans="1:8">
      <c r="A77" t="s">
        <v>109</v>
      </c>
      <c r="B77" s="28">
        <v>69.209999999999994</v>
      </c>
      <c r="C77" s="24">
        <v>3.81</v>
      </c>
      <c r="D77" s="28">
        <v>215.2772683</v>
      </c>
      <c r="E77"/>
      <c r="F77"/>
      <c r="G77"/>
      <c r="H77"/>
    </row>
    <row r="78" spans="1:8">
      <c r="A78" t="s">
        <v>26</v>
      </c>
      <c r="B78" s="28">
        <v>66.98</v>
      </c>
      <c r="C78" s="24">
        <v>2.78</v>
      </c>
      <c r="D78" s="28">
        <v>210.0505833</v>
      </c>
      <c r="E78"/>
      <c r="F78"/>
      <c r="G78"/>
      <c r="H78"/>
    </row>
    <row r="79" spans="1:8">
      <c r="A79" t="s">
        <v>188</v>
      </c>
      <c r="B79" s="28">
        <v>68.430000000000007</v>
      </c>
      <c r="C79" s="24">
        <v>3.891</v>
      </c>
      <c r="D79" s="28">
        <v>221.07376379999999</v>
      </c>
      <c r="E79"/>
      <c r="F79"/>
      <c r="G79"/>
      <c r="H79"/>
    </row>
    <row r="80" spans="1:8">
      <c r="A80" t="s">
        <v>104</v>
      </c>
      <c r="B80" s="28">
        <v>67</v>
      </c>
      <c r="C80" s="24">
        <v>3.6219999999999999</v>
      </c>
      <c r="D80" s="28">
        <v>214.72522420000001</v>
      </c>
      <c r="E80"/>
      <c r="F80"/>
      <c r="G80"/>
      <c r="H80"/>
    </row>
    <row r="81" spans="1:8">
      <c r="A81" t="s">
        <v>21</v>
      </c>
      <c r="B81" s="28">
        <v>65.41</v>
      </c>
      <c r="C81" s="24">
        <v>2.77</v>
      </c>
      <c r="D81" s="28">
        <v>210.28316530000001</v>
      </c>
      <c r="E81"/>
      <c r="F81"/>
      <c r="G81"/>
      <c r="H81"/>
    </row>
    <row r="82" spans="1:8">
      <c r="A82" t="s">
        <v>196</v>
      </c>
      <c r="B82" s="28">
        <v>73.87</v>
      </c>
      <c r="C82" s="24">
        <v>3.6880000000000002</v>
      </c>
      <c r="D82" s="28">
        <v>221.3632212</v>
      </c>
      <c r="E82"/>
      <c r="F82"/>
      <c r="G82"/>
      <c r="H82"/>
    </row>
    <row r="83" spans="1:8">
      <c r="A83" t="s">
        <v>112</v>
      </c>
      <c r="B83" s="28">
        <v>74.61</v>
      </c>
      <c r="C83" s="24">
        <v>3.899</v>
      </c>
      <c r="D83" s="28">
        <v>215.61247349999999</v>
      </c>
      <c r="E83"/>
      <c r="F83"/>
      <c r="G83"/>
      <c r="H83"/>
    </row>
    <row r="84" spans="1:8">
      <c r="A84" t="s">
        <v>29</v>
      </c>
      <c r="B84" s="28">
        <v>73.31</v>
      </c>
      <c r="C84" s="24">
        <v>2.8540000000000001</v>
      </c>
      <c r="D84" s="28">
        <v>209.9984585</v>
      </c>
      <c r="E84"/>
      <c r="F84"/>
      <c r="G84"/>
      <c r="H84"/>
    </row>
    <row r="85" spans="1:8">
      <c r="A85" t="s">
        <v>197</v>
      </c>
      <c r="B85" s="28">
        <v>71.27</v>
      </c>
      <c r="C85" s="24">
        <v>3.63</v>
      </c>
      <c r="D85" s="28">
        <v>221.38033100000001</v>
      </c>
      <c r="E85"/>
      <c r="F85"/>
      <c r="G85"/>
      <c r="H85"/>
    </row>
    <row r="86" spans="1:8">
      <c r="A86" t="s">
        <v>114</v>
      </c>
      <c r="B86" s="28">
        <v>67.14</v>
      </c>
      <c r="C86" s="24">
        <v>3.907</v>
      </c>
      <c r="D86" s="28">
        <v>215.38347780000001</v>
      </c>
      <c r="E86"/>
      <c r="F86"/>
      <c r="G86"/>
      <c r="H86"/>
    </row>
    <row r="87" spans="1:8">
      <c r="A87" t="s">
        <v>31</v>
      </c>
      <c r="B87" s="28">
        <v>74.83</v>
      </c>
      <c r="C87" s="24">
        <v>2.8260000000000001</v>
      </c>
      <c r="D87" s="28">
        <v>210.27684429999999</v>
      </c>
      <c r="E87"/>
      <c r="F87"/>
      <c r="G87"/>
      <c r="H87"/>
    </row>
    <row r="88" spans="1:8">
      <c r="A88" t="s">
        <v>199</v>
      </c>
      <c r="B88" s="28">
        <v>78.19</v>
      </c>
      <c r="C88" s="24">
        <v>3.5609999999999999</v>
      </c>
      <c r="D88" s="28">
        <v>221.3828029</v>
      </c>
      <c r="E88"/>
      <c r="F88"/>
      <c r="G88"/>
      <c r="H88"/>
    </row>
    <row r="89" spans="1:8">
      <c r="A89" t="s">
        <v>116</v>
      </c>
      <c r="B89" s="28">
        <v>76.42</v>
      </c>
      <c r="C89" s="24">
        <v>3.786</v>
      </c>
      <c r="D89" s="28">
        <v>215.15448219999999</v>
      </c>
      <c r="E89"/>
      <c r="F89"/>
      <c r="G89"/>
      <c r="H89"/>
    </row>
    <row r="90" spans="1:8">
      <c r="A90" t="s">
        <v>33</v>
      </c>
      <c r="B90" s="28">
        <v>81.13</v>
      </c>
      <c r="C90" s="24">
        <v>2.7589999999999999</v>
      </c>
      <c r="D90" s="28">
        <v>210.55523009999999</v>
      </c>
      <c r="E90"/>
      <c r="F90"/>
      <c r="G90"/>
      <c r="H90"/>
    </row>
    <row r="91" spans="1:8">
      <c r="A91" t="s">
        <v>195</v>
      </c>
      <c r="B91" s="28">
        <v>76.73</v>
      </c>
      <c r="C91" s="24">
        <v>3.7490000000000001</v>
      </c>
      <c r="D91" s="28">
        <v>221.30951659999999</v>
      </c>
      <c r="E91"/>
      <c r="F91"/>
      <c r="G91"/>
      <c r="H91"/>
    </row>
    <row r="92" spans="1:8">
      <c r="A92" t="s">
        <v>111</v>
      </c>
      <c r="B92" s="28">
        <v>61.48</v>
      </c>
      <c r="C92" s="24">
        <v>3.9060000000000001</v>
      </c>
      <c r="D92" s="28">
        <v>215.44487090000001</v>
      </c>
      <c r="E92"/>
      <c r="F92"/>
      <c r="G92"/>
      <c r="H92"/>
    </row>
    <row r="93" spans="1:8">
      <c r="A93" t="s">
        <v>28</v>
      </c>
      <c r="B93" s="28">
        <v>71.28</v>
      </c>
      <c r="C93" s="24">
        <v>2.835</v>
      </c>
      <c r="D93" s="28">
        <v>210.00110179999999</v>
      </c>
      <c r="E93"/>
      <c r="F93"/>
      <c r="G93"/>
      <c r="H93"/>
    </row>
    <row r="94" spans="1:8">
      <c r="A94" t="s">
        <v>201</v>
      </c>
      <c r="B94" s="28">
        <v>78.38</v>
      </c>
      <c r="C94" s="24">
        <v>3.5009999999999999</v>
      </c>
      <c r="D94" s="28">
        <v>221.38527479999999</v>
      </c>
      <c r="E94"/>
      <c r="F94"/>
      <c r="G94"/>
      <c r="H94"/>
    </row>
    <row r="95" spans="1:8">
      <c r="A95" t="s">
        <v>119</v>
      </c>
      <c r="B95" s="28">
        <v>83.4</v>
      </c>
      <c r="C95" s="24">
        <v>3.6480000000000001</v>
      </c>
      <c r="D95" s="28">
        <v>214.69649079999999</v>
      </c>
      <c r="E95"/>
      <c r="F95"/>
      <c r="G95"/>
      <c r="H95"/>
    </row>
    <row r="96" spans="1:8">
      <c r="A96" t="s">
        <v>36</v>
      </c>
      <c r="B96" s="28">
        <v>83.4</v>
      </c>
      <c r="C96" s="24">
        <v>2.6680000000000001</v>
      </c>
      <c r="D96" s="28">
        <v>211.1120018</v>
      </c>
      <c r="E96"/>
      <c r="F96"/>
      <c r="G96"/>
      <c r="H96"/>
    </row>
    <row r="97" spans="1:8">
      <c r="A97" t="s">
        <v>203</v>
      </c>
      <c r="B97" s="28">
        <v>80.56</v>
      </c>
      <c r="C97" s="24">
        <v>3.3929999999999998</v>
      </c>
      <c r="D97" s="28">
        <v>221.4009901</v>
      </c>
      <c r="E97"/>
      <c r="F97"/>
      <c r="G97"/>
      <c r="H97"/>
    </row>
    <row r="98" spans="1:8">
      <c r="A98" t="s">
        <v>120</v>
      </c>
      <c r="B98" s="28">
        <v>86.53</v>
      </c>
      <c r="C98" s="24">
        <v>3.637</v>
      </c>
      <c r="D98" s="28">
        <v>214.65135380000001</v>
      </c>
      <c r="E98"/>
      <c r="F98"/>
      <c r="G98"/>
      <c r="H98"/>
    </row>
    <row r="99" spans="1:8">
      <c r="A99" t="s">
        <v>37</v>
      </c>
      <c r="B99" s="28">
        <v>85.81</v>
      </c>
      <c r="C99" s="24">
        <v>2.637</v>
      </c>
      <c r="D99" s="28">
        <v>211.10965429999999</v>
      </c>
      <c r="E99"/>
      <c r="F99"/>
      <c r="G99"/>
      <c r="H99"/>
    </row>
    <row r="100" spans="1:8">
      <c r="A100" t="s">
        <v>205</v>
      </c>
      <c r="B100" s="28">
        <v>81.040000000000006</v>
      </c>
      <c r="C100" s="24">
        <v>3.3460000000000001</v>
      </c>
      <c r="D100" s="28">
        <v>221.44116220000001</v>
      </c>
      <c r="E100"/>
      <c r="F100"/>
      <c r="G100"/>
      <c r="H100"/>
    </row>
    <row r="101" spans="1:8">
      <c r="A101" t="s">
        <v>122</v>
      </c>
      <c r="B101" s="28">
        <v>85.17</v>
      </c>
      <c r="C101" s="24">
        <v>3.5939999999999999</v>
      </c>
      <c r="D101" s="28">
        <v>214.74411079999999</v>
      </c>
      <c r="E101"/>
      <c r="F101"/>
      <c r="G101"/>
      <c r="H101"/>
    </row>
    <row r="102" spans="1:8">
      <c r="A102" t="s">
        <v>39</v>
      </c>
      <c r="B102" s="28">
        <v>86.26</v>
      </c>
      <c r="C102" s="24">
        <v>2.653</v>
      </c>
      <c r="D102" s="28">
        <v>210.9950134</v>
      </c>
      <c r="E102"/>
      <c r="F102"/>
      <c r="G102"/>
      <c r="H102"/>
    </row>
    <row r="103" spans="1:8">
      <c r="A103" t="s">
        <v>207</v>
      </c>
      <c r="B103" s="28">
        <v>86.32</v>
      </c>
      <c r="C103" s="24">
        <v>3.286</v>
      </c>
      <c r="D103" s="28">
        <v>221.48133429999999</v>
      </c>
      <c r="E103"/>
      <c r="F103"/>
      <c r="G103"/>
      <c r="H103"/>
    </row>
    <row r="104" spans="1:8">
      <c r="A104" t="s">
        <v>118</v>
      </c>
      <c r="B104" s="28">
        <v>83.07</v>
      </c>
      <c r="C104" s="24">
        <v>3.6989999999999998</v>
      </c>
      <c r="D104" s="28">
        <v>214.92548650000001</v>
      </c>
      <c r="E104"/>
      <c r="F104"/>
      <c r="G104"/>
      <c r="H104"/>
    </row>
    <row r="105" spans="1:8">
      <c r="A105" t="s">
        <v>35</v>
      </c>
      <c r="B105" s="28">
        <v>81.81</v>
      </c>
      <c r="C105" s="24">
        <v>2.7050000000000001</v>
      </c>
      <c r="D105" s="28">
        <v>210.83361600000001</v>
      </c>
      <c r="E105"/>
      <c r="F105"/>
      <c r="G105"/>
      <c r="H105"/>
    </row>
    <row r="106" spans="1:8">
      <c r="A106" t="s">
        <v>202</v>
      </c>
      <c r="B106" s="28">
        <v>78.69</v>
      </c>
      <c r="C106" s="24">
        <v>3.452</v>
      </c>
      <c r="D106" s="28">
        <v>221.38774670000001</v>
      </c>
      <c r="E106"/>
      <c r="F106"/>
      <c r="G106"/>
      <c r="H106"/>
    </row>
    <row r="107" spans="1:8">
      <c r="A107" t="s">
        <v>124</v>
      </c>
      <c r="B107" s="28">
        <v>85.69</v>
      </c>
      <c r="C107" s="24">
        <v>3.524</v>
      </c>
      <c r="D107" s="28">
        <v>214.83686779999999</v>
      </c>
      <c r="E107"/>
      <c r="F107"/>
      <c r="G107"/>
      <c r="H107"/>
    </row>
    <row r="108" spans="1:8">
      <c r="A108" t="s">
        <v>210</v>
      </c>
      <c r="B108" s="28">
        <v>80.17</v>
      </c>
      <c r="C108" s="24">
        <v>3.2559999999999998</v>
      </c>
      <c r="D108" s="28">
        <v>221.56167840000001</v>
      </c>
      <c r="E108"/>
      <c r="F108"/>
      <c r="G108"/>
      <c r="H108"/>
    </row>
    <row r="109" spans="1:8">
      <c r="A109" t="s">
        <v>126</v>
      </c>
      <c r="B109" s="28">
        <v>89.83</v>
      </c>
      <c r="C109" s="24">
        <v>3.5750000000000002</v>
      </c>
      <c r="D109" s="28">
        <v>215.01344259999999</v>
      </c>
      <c r="E109"/>
      <c r="F109"/>
      <c r="G109"/>
      <c r="H109"/>
    </row>
    <row r="110" spans="1:8">
      <c r="A110" t="s">
        <v>43</v>
      </c>
      <c r="B110" s="28">
        <v>85.32</v>
      </c>
      <c r="C110" s="24">
        <v>2.6230000000000002</v>
      </c>
      <c r="D110" s="28">
        <v>210.75779539999999</v>
      </c>
      <c r="E110"/>
      <c r="F110"/>
      <c r="G110"/>
      <c r="H110"/>
    </row>
    <row r="111" spans="1:8">
      <c r="A111" t="s">
        <v>41</v>
      </c>
      <c r="B111" s="28">
        <v>82.74</v>
      </c>
      <c r="C111" s="24">
        <v>2.669</v>
      </c>
      <c r="D111" s="28">
        <v>210.88037259999999</v>
      </c>
      <c r="E111"/>
      <c r="F111"/>
      <c r="G111"/>
      <c r="H111"/>
    </row>
    <row r="112" spans="1:8">
      <c r="A112" t="s">
        <v>212</v>
      </c>
      <c r="B112" s="28">
        <v>83.23</v>
      </c>
      <c r="C112" s="24">
        <v>3.3109999999999999</v>
      </c>
      <c r="D112" s="28">
        <v>221.57011230000001</v>
      </c>
      <c r="E112"/>
      <c r="F112"/>
      <c r="G112"/>
      <c r="H112"/>
    </row>
    <row r="113" spans="1:8">
      <c r="A113" t="s">
        <v>128</v>
      </c>
      <c r="B113" s="28">
        <v>89.34</v>
      </c>
      <c r="C113" s="24">
        <v>3.6509999999999998</v>
      </c>
      <c r="D113" s="28">
        <v>215.0749122</v>
      </c>
      <c r="E113"/>
      <c r="F113"/>
      <c r="G113"/>
      <c r="H113"/>
    </row>
    <row r="114" spans="1:8">
      <c r="A114" t="s">
        <v>45</v>
      </c>
      <c r="B114" s="28">
        <v>87.66</v>
      </c>
      <c r="C114" s="24">
        <v>2.6080000000000001</v>
      </c>
      <c r="D114" s="28">
        <v>210.89213190000001</v>
      </c>
      <c r="E114"/>
      <c r="F114"/>
      <c r="G114"/>
      <c r="H114"/>
    </row>
    <row r="115" spans="1:8">
      <c r="A115" t="s">
        <v>214</v>
      </c>
      <c r="B115" s="28">
        <v>86.37</v>
      </c>
      <c r="C115" s="24">
        <v>3.407</v>
      </c>
      <c r="D115" s="28">
        <v>221.57854610000001</v>
      </c>
      <c r="E115"/>
      <c r="F115"/>
      <c r="G115"/>
      <c r="H115"/>
    </row>
    <row r="116" spans="1:8">
      <c r="A116" t="s">
        <v>130</v>
      </c>
      <c r="B116" s="28">
        <v>90.07</v>
      </c>
      <c r="C116" s="24">
        <v>3.6819999999999999</v>
      </c>
      <c r="D116" s="28">
        <v>215.1363819</v>
      </c>
      <c r="E116"/>
      <c r="F116"/>
      <c r="G116"/>
      <c r="H116"/>
    </row>
    <row r="117" spans="1:8">
      <c r="A117" t="s">
        <v>47</v>
      </c>
      <c r="B117" s="28">
        <v>83.49</v>
      </c>
      <c r="C117" s="24">
        <v>2.64</v>
      </c>
      <c r="D117" s="28">
        <v>211.0264684</v>
      </c>
      <c r="E117"/>
      <c r="F117"/>
      <c r="G117"/>
      <c r="H117"/>
    </row>
    <row r="118" spans="1:8">
      <c r="A118" t="s">
        <v>209</v>
      </c>
      <c r="B118" s="28">
        <v>84.2</v>
      </c>
      <c r="C118" s="24">
        <v>3.2269999999999999</v>
      </c>
      <c r="D118" s="28">
        <v>221.52150639999999</v>
      </c>
      <c r="E118"/>
      <c r="F118"/>
      <c r="G118"/>
      <c r="H118"/>
    </row>
    <row r="119" spans="1:8">
      <c r="A119" t="s">
        <v>125</v>
      </c>
      <c r="B119" s="28">
        <v>87.7</v>
      </c>
      <c r="C119" s="24">
        <v>3.48</v>
      </c>
      <c r="D119" s="28">
        <v>214.92962489999999</v>
      </c>
      <c r="E119"/>
      <c r="F119"/>
      <c r="G119"/>
      <c r="H119"/>
    </row>
    <row r="120" spans="1:8">
      <c r="A120" t="s">
        <v>42</v>
      </c>
      <c r="B120" s="28">
        <v>82.59</v>
      </c>
      <c r="C120" s="24">
        <v>2.6419999999999999</v>
      </c>
      <c r="D120" s="28">
        <v>210.7657317</v>
      </c>
      <c r="E120"/>
      <c r="F120"/>
      <c r="G120"/>
      <c r="H120"/>
    </row>
    <row r="121" spans="1:8">
      <c r="A121" t="s">
        <v>217</v>
      </c>
      <c r="B121" s="28">
        <v>88.55</v>
      </c>
      <c r="C121" s="24">
        <v>3.4940000000000002</v>
      </c>
      <c r="D121" s="28">
        <v>221.59541379999999</v>
      </c>
      <c r="E121"/>
      <c r="F121"/>
      <c r="G121"/>
      <c r="H121"/>
    </row>
    <row r="122" spans="1:8">
      <c r="A122" t="s">
        <v>133</v>
      </c>
      <c r="B122" s="28">
        <v>91.58</v>
      </c>
      <c r="C122" s="24">
        <v>3.6379999999999999</v>
      </c>
      <c r="D122" s="28">
        <v>215.25932109999999</v>
      </c>
      <c r="E122"/>
      <c r="F122"/>
      <c r="G122"/>
      <c r="H122"/>
    </row>
    <row r="123" spans="1:8">
      <c r="A123" t="s">
        <v>50</v>
      </c>
      <c r="B123" s="28">
        <v>89.05</v>
      </c>
      <c r="C123" s="24">
        <v>2.6920000000000002</v>
      </c>
      <c r="D123" s="28">
        <v>211.29514130000001</v>
      </c>
      <c r="E123"/>
      <c r="F123"/>
      <c r="G123"/>
      <c r="H123"/>
    </row>
    <row r="124" spans="1:8">
      <c r="A124" t="s">
        <v>218</v>
      </c>
      <c r="B124" s="28">
        <v>84.79</v>
      </c>
      <c r="C124" s="24">
        <v>3.5710000000000002</v>
      </c>
      <c r="D124" s="28">
        <v>221.67514589999999</v>
      </c>
      <c r="E124"/>
      <c r="F124"/>
      <c r="G124"/>
      <c r="H124"/>
    </row>
    <row r="125" spans="1:8">
      <c r="A125" t="s">
        <v>134</v>
      </c>
      <c r="B125" s="28">
        <v>89.86</v>
      </c>
      <c r="C125" s="24">
        <v>3.5539999999999998</v>
      </c>
      <c r="D125" s="28">
        <v>215.3229307</v>
      </c>
      <c r="E125"/>
      <c r="F125"/>
      <c r="G125"/>
      <c r="H125"/>
    </row>
    <row r="126" spans="1:8">
      <c r="A126" t="s">
        <v>52</v>
      </c>
      <c r="B126" s="28">
        <v>88.7</v>
      </c>
      <c r="C126" s="24">
        <v>2.6640000000000001</v>
      </c>
      <c r="D126" s="28">
        <v>211.25965859999999</v>
      </c>
      <c r="E126"/>
      <c r="F126"/>
      <c r="G126"/>
      <c r="H126"/>
    </row>
    <row r="127" spans="1:8">
      <c r="A127" t="s">
        <v>220</v>
      </c>
      <c r="B127" s="28">
        <v>76.91</v>
      </c>
      <c r="C127" s="24">
        <v>3.62</v>
      </c>
      <c r="D127" s="28">
        <v>221.8083518</v>
      </c>
      <c r="E127"/>
      <c r="F127"/>
      <c r="G127"/>
      <c r="H127"/>
    </row>
    <row r="128" spans="1:8">
      <c r="A128" t="s">
        <v>136</v>
      </c>
      <c r="B128" s="28">
        <v>90.45</v>
      </c>
      <c r="C128" s="24">
        <v>3.5230000000000001</v>
      </c>
      <c r="D128" s="28">
        <v>215.386897</v>
      </c>
      <c r="E128"/>
      <c r="F128"/>
      <c r="G128"/>
      <c r="H128"/>
    </row>
    <row r="129" spans="1:8">
      <c r="A129" t="s">
        <v>54</v>
      </c>
      <c r="B129" s="28">
        <v>87.12</v>
      </c>
      <c r="C129" s="24">
        <v>2.6190000000000002</v>
      </c>
      <c r="D129" s="28">
        <v>211.22417590000001</v>
      </c>
      <c r="E129"/>
      <c r="F129"/>
      <c r="G129"/>
      <c r="H129"/>
    </row>
    <row r="130" spans="1:8">
      <c r="A130" t="s">
        <v>216</v>
      </c>
      <c r="B130" s="28">
        <v>90.22</v>
      </c>
      <c r="C130" s="24">
        <v>3.4169999999999998</v>
      </c>
      <c r="D130" s="28">
        <v>221.58697989999999</v>
      </c>
      <c r="E130"/>
      <c r="F130"/>
      <c r="G130"/>
      <c r="H130"/>
    </row>
    <row r="131" spans="1:8">
      <c r="A131" t="s">
        <v>222</v>
      </c>
      <c r="B131" s="28">
        <v>82.64</v>
      </c>
      <c r="C131" s="24">
        <v>3.6379999999999999</v>
      </c>
      <c r="D131" s="28">
        <v>221.94155760000001</v>
      </c>
      <c r="E131"/>
      <c r="F131"/>
      <c r="G131"/>
      <c r="H131"/>
    </row>
    <row r="132" spans="1:8">
      <c r="A132" t="s">
        <v>132</v>
      </c>
      <c r="B132" s="28">
        <v>93.34</v>
      </c>
      <c r="C132" s="24">
        <v>3.6840000000000002</v>
      </c>
      <c r="D132" s="28">
        <v>215.19785150000001</v>
      </c>
      <c r="E132"/>
      <c r="F132"/>
      <c r="G132"/>
      <c r="H132"/>
    </row>
    <row r="133" spans="1:8">
      <c r="A133" t="s">
        <v>49</v>
      </c>
      <c r="B133" s="28">
        <v>89.53</v>
      </c>
      <c r="C133" s="24">
        <v>2.6269999999999998</v>
      </c>
      <c r="D133" s="28">
        <v>211.16080489999999</v>
      </c>
      <c r="E133"/>
      <c r="F133"/>
      <c r="G133"/>
      <c r="H133"/>
    </row>
    <row r="134" spans="1:8">
      <c r="A134" t="s">
        <v>57</v>
      </c>
      <c r="B134" s="28">
        <v>79.09</v>
      </c>
      <c r="C134" s="24">
        <v>2.5649999999999999</v>
      </c>
      <c r="D134" s="28">
        <v>211.15321040000001</v>
      </c>
      <c r="E134"/>
      <c r="F134"/>
      <c r="G134"/>
      <c r="H134"/>
    </row>
    <row r="135" spans="1:8">
      <c r="A135" t="s">
        <v>225</v>
      </c>
      <c r="B135" s="28">
        <v>75.88</v>
      </c>
      <c r="C135" s="24">
        <v>3.7170000000000001</v>
      </c>
      <c r="D135" s="28">
        <v>222.21743950000001</v>
      </c>
      <c r="E135"/>
      <c r="F135"/>
      <c r="G135"/>
      <c r="H135"/>
    </row>
    <row r="136" spans="1:8">
      <c r="A136" t="s">
        <v>140</v>
      </c>
      <c r="B136" s="28">
        <v>78.849999999999994</v>
      </c>
      <c r="C136" s="24">
        <v>3.5259999999999998</v>
      </c>
      <c r="D136" s="28">
        <v>215.6944378</v>
      </c>
      <c r="E136"/>
      <c r="F136"/>
      <c r="G136"/>
      <c r="H136"/>
    </row>
    <row r="137" spans="1:8">
      <c r="A137" t="s">
        <v>58</v>
      </c>
      <c r="B137" s="28">
        <v>82.05</v>
      </c>
      <c r="C137" s="24">
        <v>2.5819999999999999</v>
      </c>
      <c r="D137" s="28">
        <v>211.18064150000001</v>
      </c>
      <c r="E137"/>
      <c r="F137"/>
      <c r="G137"/>
      <c r="H137"/>
    </row>
    <row r="138" spans="1:8">
      <c r="A138" t="s">
        <v>138</v>
      </c>
      <c r="B138" s="28">
        <v>89.64</v>
      </c>
      <c r="C138" s="24">
        <v>3.5329999999999999</v>
      </c>
      <c r="D138" s="28">
        <v>215.45086319999999</v>
      </c>
      <c r="E138"/>
      <c r="F138"/>
      <c r="G138"/>
      <c r="H138"/>
    </row>
    <row r="139" spans="1:8">
      <c r="A139" t="s">
        <v>227</v>
      </c>
      <c r="B139" s="28">
        <v>71.09</v>
      </c>
      <c r="C139" s="24">
        <v>3.7210000000000001</v>
      </c>
      <c r="D139" s="28">
        <v>222.41693620000001</v>
      </c>
      <c r="E139"/>
      <c r="F139"/>
      <c r="G139"/>
      <c r="H139"/>
    </row>
    <row r="140" spans="1:8">
      <c r="A140" t="s">
        <v>142</v>
      </c>
      <c r="B140" s="28">
        <v>75.58</v>
      </c>
      <c r="C140" s="24">
        <v>3.4670000000000001</v>
      </c>
      <c r="D140" s="28">
        <v>216.02823559999999</v>
      </c>
      <c r="E140"/>
      <c r="F140"/>
      <c r="G140"/>
      <c r="H140"/>
    </row>
    <row r="141" spans="1:8">
      <c r="A141" t="s">
        <v>60</v>
      </c>
      <c r="B141" s="28">
        <v>81.790000000000006</v>
      </c>
      <c r="C141" s="24">
        <v>2.6240000000000001</v>
      </c>
      <c r="D141" s="28">
        <v>211.25525780000001</v>
      </c>
      <c r="E141"/>
      <c r="F141"/>
      <c r="G141"/>
      <c r="H141"/>
    </row>
    <row r="142" spans="1:8">
      <c r="A142" t="s">
        <v>229</v>
      </c>
      <c r="B142" s="28">
        <v>79.45</v>
      </c>
      <c r="C142" s="24">
        <v>3.6659999999999999</v>
      </c>
      <c r="D142" s="28">
        <v>222.61643290000001</v>
      </c>
      <c r="E142"/>
      <c r="F142"/>
      <c r="G142"/>
      <c r="H142"/>
    </row>
    <row r="143" spans="1:8">
      <c r="A143" t="s">
        <v>56</v>
      </c>
      <c r="B143" s="28">
        <v>81.83</v>
      </c>
      <c r="C143" s="24">
        <v>2.577</v>
      </c>
      <c r="D143" s="28">
        <v>211.18869309999999</v>
      </c>
      <c r="E143"/>
      <c r="F143"/>
      <c r="G143"/>
      <c r="H143"/>
    </row>
    <row r="144" spans="1:8">
      <c r="A144" t="s">
        <v>144</v>
      </c>
      <c r="B144" s="28">
        <v>78.14</v>
      </c>
      <c r="C144" s="24">
        <v>3.355</v>
      </c>
      <c r="D144" s="28">
        <v>216.36203330000001</v>
      </c>
      <c r="E144"/>
      <c r="F144"/>
      <c r="G144"/>
      <c r="H144"/>
    </row>
    <row r="145" spans="1:8">
      <c r="A145" t="s">
        <v>224</v>
      </c>
      <c r="B145" s="28">
        <v>87.65</v>
      </c>
      <c r="C145" s="24">
        <v>3.73</v>
      </c>
      <c r="D145" s="28">
        <v>222.07476349999999</v>
      </c>
      <c r="E145"/>
      <c r="F145"/>
      <c r="G145"/>
      <c r="H145"/>
    </row>
    <row r="146" spans="1:8">
      <c r="A146" t="s">
        <v>139</v>
      </c>
      <c r="B146" s="28">
        <v>77.97</v>
      </c>
      <c r="C146" s="24">
        <v>3.5459999999999998</v>
      </c>
      <c r="D146" s="28">
        <v>215.51482949999999</v>
      </c>
      <c r="E146"/>
      <c r="F146"/>
      <c r="G146"/>
      <c r="H146"/>
    </row>
    <row r="147" spans="1:8">
      <c r="A147" t="s">
        <v>2759</v>
      </c>
      <c r="B147" s="28">
        <v>68.216363636363596</v>
      </c>
      <c r="C147" s="24">
        <v>3.2196993006993004</v>
      </c>
      <c r="D147" s="28">
        <v>30837.422419699989</v>
      </c>
      <c r="E147"/>
      <c r="F147"/>
      <c r="G147"/>
      <c r="H147"/>
    </row>
    <row r="148" spans="1:8">
      <c r="B148"/>
      <c r="C148"/>
      <c r="D148"/>
      <c r="E148"/>
      <c r="F148"/>
      <c r="G148"/>
      <c r="H148"/>
    </row>
    <row r="149" spans="1:8">
      <c r="C149"/>
      <c r="D149"/>
      <c r="F149"/>
      <c r="G149"/>
      <c r="H149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A61BCE-91B5-47E3-A6C0-9E046FCE18FB}">
  <dimension ref="A3:H149"/>
  <sheetViews>
    <sheetView workbookViewId="0">
      <selection activeCell="G15" sqref="G15"/>
    </sheetView>
  </sheetViews>
  <sheetFormatPr defaultRowHeight="15"/>
  <cols>
    <col min="1" max="1" width="11.42578125" bestFit="1" customWidth="1"/>
    <col min="2" max="2" width="22.5703125" style="28" bestFit="1" customWidth="1"/>
    <col min="3" max="4" width="20.28515625" style="24" bestFit="1" customWidth="1"/>
    <col min="5" max="5" width="10.85546875" style="28" bestFit="1" customWidth="1"/>
    <col min="6" max="6" width="14.85546875" style="24" bestFit="1" customWidth="1"/>
    <col min="7" max="7" width="16" style="24" bestFit="1" customWidth="1"/>
    <col min="8" max="8" width="7.42578125" style="24" bestFit="1" customWidth="1"/>
    <col min="9" max="9" width="16" bestFit="1" customWidth="1"/>
  </cols>
  <sheetData>
    <row r="3" spans="1:8">
      <c r="A3" t="s">
        <v>1</v>
      </c>
      <c r="B3" s="28" t="s">
        <v>2761</v>
      </c>
      <c r="C3" s="24" t="s">
        <v>2762</v>
      </c>
      <c r="D3" s="24" t="s">
        <v>2758</v>
      </c>
      <c r="E3" s="28" t="s">
        <v>2763</v>
      </c>
      <c r="F3"/>
      <c r="G3"/>
      <c r="H3"/>
    </row>
    <row r="4" spans="1:8">
      <c r="A4" t="s">
        <v>168</v>
      </c>
      <c r="B4" s="28">
        <v>45.929999999999993</v>
      </c>
      <c r="C4" s="24">
        <v>3.2614000000000005</v>
      </c>
      <c r="D4" s="24">
        <v>5804896.4000000004</v>
      </c>
      <c r="E4" s="28">
        <v>1013.5208905000001</v>
      </c>
      <c r="F4"/>
      <c r="G4"/>
      <c r="H4"/>
    </row>
    <row r="5" spans="1:8">
      <c r="A5" t="s">
        <v>85</v>
      </c>
      <c r="B5" s="28">
        <v>36.504000000000005</v>
      </c>
      <c r="C5" s="24">
        <v>2.9847999999999999</v>
      </c>
      <c r="D5" s="24">
        <v>5642407.8099999996</v>
      </c>
      <c r="E5" s="28">
        <v>976.63160460000006</v>
      </c>
      <c r="F5"/>
      <c r="G5"/>
      <c r="H5"/>
    </row>
    <row r="6" spans="1:8">
      <c r="A6" t="s">
        <v>170</v>
      </c>
      <c r="B6" s="28">
        <v>51.75</v>
      </c>
      <c r="C6" s="24">
        <v>3.2689999999999997</v>
      </c>
      <c r="D6" s="24">
        <v>5764603.3000000007</v>
      </c>
      <c r="E6" s="28">
        <v>1013.9302223999999</v>
      </c>
      <c r="F6"/>
      <c r="G6"/>
      <c r="H6"/>
    </row>
    <row r="7" spans="1:8">
      <c r="A7" t="s">
        <v>87</v>
      </c>
      <c r="B7" s="28">
        <v>43.986000000000004</v>
      </c>
      <c r="C7" s="24">
        <v>3.0162</v>
      </c>
      <c r="D7" s="24">
        <v>5591374.2999999998</v>
      </c>
      <c r="E7" s="28">
        <v>978.26101600000004</v>
      </c>
      <c r="F7"/>
      <c r="G7"/>
      <c r="H7"/>
    </row>
    <row r="8" spans="1:8">
      <c r="A8" t="s">
        <v>172</v>
      </c>
      <c r="B8" s="28">
        <v>51.552</v>
      </c>
      <c r="C8" s="24">
        <v>3.29</v>
      </c>
      <c r="D8" s="24">
        <v>5554444.5599999996</v>
      </c>
      <c r="E8" s="28">
        <v>1014.3395542999999</v>
      </c>
      <c r="F8"/>
      <c r="G8"/>
      <c r="H8"/>
    </row>
    <row r="9" spans="1:8">
      <c r="A9" t="s">
        <v>89</v>
      </c>
      <c r="B9" s="28">
        <v>44.094000000000001</v>
      </c>
      <c r="C9" s="24">
        <v>3.0124</v>
      </c>
      <c r="D9" s="24">
        <v>5470466.4699999997</v>
      </c>
      <c r="E9" s="28">
        <v>979.89042729999994</v>
      </c>
      <c r="F9"/>
      <c r="G9"/>
      <c r="H9"/>
    </row>
    <row r="10" spans="1:8">
      <c r="A10" t="s">
        <v>167</v>
      </c>
      <c r="B10" s="28">
        <v>47.405999999999999</v>
      </c>
      <c r="C10" s="24">
        <v>3.1572</v>
      </c>
      <c r="D10" s="24">
        <v>6107913.0499999998</v>
      </c>
      <c r="E10" s="28">
        <v>1012.7160626</v>
      </c>
      <c r="F10"/>
      <c r="G10"/>
      <c r="H10"/>
    </row>
    <row r="11" spans="1:8">
      <c r="A11" t="s">
        <v>84</v>
      </c>
      <c r="B11" s="28">
        <v>46.79</v>
      </c>
      <c r="C11" s="24">
        <v>2.9767999999999999</v>
      </c>
      <c r="D11" s="24">
        <v>5729847.9399999995</v>
      </c>
      <c r="E11" s="28">
        <v>976.31294509999998</v>
      </c>
      <c r="F11"/>
      <c r="G11"/>
      <c r="H11"/>
    </row>
    <row r="12" spans="1:8">
      <c r="A12" t="s">
        <v>62</v>
      </c>
      <c r="B12" s="28">
        <v>69.957999999999998</v>
      </c>
      <c r="C12" s="24">
        <v>2.6062000000000003</v>
      </c>
      <c r="D12" s="24">
        <v>5765553.1699999999</v>
      </c>
      <c r="E12" s="28">
        <v>976.4480648</v>
      </c>
      <c r="F12"/>
      <c r="G12"/>
      <c r="H12"/>
    </row>
    <row r="13" spans="1:8">
      <c r="A13" t="s">
        <v>232</v>
      </c>
      <c r="B13" s="28">
        <v>63.524000000000001</v>
      </c>
      <c r="C13" s="24">
        <v>3.6014000000000004</v>
      </c>
      <c r="D13" s="24">
        <v>6342993.8100000005</v>
      </c>
      <c r="E13" s="28">
        <v>1028.4038215999999</v>
      </c>
      <c r="F13"/>
      <c r="G13"/>
      <c r="H13"/>
    </row>
    <row r="14" spans="1:8">
      <c r="A14" t="s">
        <v>147</v>
      </c>
      <c r="B14" s="28">
        <v>70.653999999999996</v>
      </c>
      <c r="C14" s="24">
        <v>3.2757999999999994</v>
      </c>
      <c r="D14" s="24">
        <v>5966357.2599999998</v>
      </c>
      <c r="E14" s="28">
        <v>1002.8031071</v>
      </c>
      <c r="F14"/>
      <c r="G14"/>
      <c r="H14"/>
    </row>
    <row r="15" spans="1:8">
      <c r="A15" t="s">
        <v>64</v>
      </c>
      <c r="B15" s="28">
        <v>66.566000000000003</v>
      </c>
      <c r="C15" s="24">
        <v>2.7223999999999999</v>
      </c>
      <c r="D15" s="24">
        <v>5747375.2700000005</v>
      </c>
      <c r="E15" s="28">
        <v>977.11024770000006</v>
      </c>
      <c r="F15"/>
      <c r="G15"/>
      <c r="H15"/>
    </row>
    <row r="16" spans="1:8">
      <c r="A16" t="s">
        <v>233</v>
      </c>
      <c r="B16" s="28">
        <v>68.623999999999995</v>
      </c>
      <c r="C16" s="24">
        <v>3.5972</v>
      </c>
      <c r="D16" s="24">
        <v>6191197.2599999998</v>
      </c>
      <c r="E16" s="28">
        <v>1028.6236302</v>
      </c>
      <c r="F16"/>
      <c r="G16"/>
      <c r="H16"/>
    </row>
    <row r="17" spans="1:8">
      <c r="A17" t="s">
        <v>149</v>
      </c>
      <c r="B17" s="28">
        <v>65.792000000000002</v>
      </c>
      <c r="C17" s="24">
        <v>3.3546000000000005</v>
      </c>
      <c r="D17" s="24">
        <v>6246030.6999999993</v>
      </c>
      <c r="E17" s="28">
        <v>1003.4628421</v>
      </c>
      <c r="F17"/>
      <c r="G17"/>
      <c r="H17"/>
    </row>
    <row r="18" spans="1:8">
      <c r="A18" t="s">
        <v>66</v>
      </c>
      <c r="B18" s="28">
        <v>69.025999999999996</v>
      </c>
      <c r="C18" s="24">
        <v>2.7272000000000003</v>
      </c>
      <c r="D18" s="24">
        <v>5644895.9499999993</v>
      </c>
      <c r="E18" s="28">
        <v>977.3569457000001</v>
      </c>
      <c r="F18"/>
      <c r="G18"/>
      <c r="H18"/>
    </row>
    <row r="19" spans="1:8">
      <c r="A19" t="s">
        <v>235</v>
      </c>
      <c r="B19" s="28">
        <v>69.789999999999992</v>
      </c>
      <c r="C19" s="24">
        <v>3.5075999999999992</v>
      </c>
      <c r="D19" s="24">
        <v>6202696.0199999996</v>
      </c>
      <c r="E19" s="28">
        <v>1028.7408623000001</v>
      </c>
      <c r="F19"/>
      <c r="G19"/>
      <c r="H19"/>
    </row>
    <row r="20" spans="1:8">
      <c r="A20" t="s">
        <v>151</v>
      </c>
      <c r="B20" s="28">
        <v>65.611999999999995</v>
      </c>
      <c r="C20" s="24">
        <v>3.37</v>
      </c>
      <c r="D20" s="24">
        <v>6062780.6600000001</v>
      </c>
      <c r="E20" s="28">
        <v>1004.122577</v>
      </c>
      <c r="F20"/>
      <c r="G20"/>
      <c r="H20"/>
    </row>
    <row r="21" spans="1:8">
      <c r="A21" t="s">
        <v>68</v>
      </c>
      <c r="B21" s="28">
        <v>67.087999999999994</v>
      </c>
      <c r="C21" s="24">
        <v>2.7164000000000001</v>
      </c>
      <c r="D21" s="24">
        <v>5746920.8799999999</v>
      </c>
      <c r="E21" s="28">
        <v>977.60364389999995</v>
      </c>
      <c r="F21"/>
      <c r="G21"/>
      <c r="H21"/>
    </row>
    <row r="22" spans="1:8">
      <c r="A22" t="s">
        <v>231</v>
      </c>
      <c r="B22" s="28">
        <v>69.16</v>
      </c>
      <c r="C22" s="24">
        <v>3.6176000000000004</v>
      </c>
      <c r="D22" s="24">
        <v>6665548.3799999999</v>
      </c>
      <c r="E22" s="28">
        <v>1027.5685535</v>
      </c>
      <c r="F22"/>
      <c r="G22"/>
      <c r="H22"/>
    </row>
    <row r="23" spans="1:8">
      <c r="A23" t="s">
        <v>146</v>
      </c>
      <c r="B23" s="28">
        <v>70.440000000000012</v>
      </c>
      <c r="C23" s="24">
        <v>3.2877999999999998</v>
      </c>
      <c r="D23" s="24">
        <v>6347734.8999999994</v>
      </c>
      <c r="E23" s="28">
        <v>1001.477265</v>
      </c>
      <c r="F23"/>
      <c r="G23"/>
      <c r="H23"/>
    </row>
    <row r="24" spans="1:8">
      <c r="A24" t="s">
        <v>63</v>
      </c>
      <c r="B24" s="28">
        <v>65.366000000000014</v>
      </c>
      <c r="C24" s="24">
        <v>2.6353999999999997</v>
      </c>
      <c r="D24" s="24">
        <v>5995258.4199999999</v>
      </c>
      <c r="E24" s="28">
        <v>976.79322190000005</v>
      </c>
      <c r="F24"/>
      <c r="G24"/>
      <c r="H24"/>
    </row>
    <row r="25" spans="1:8">
      <c r="A25" t="s">
        <v>154</v>
      </c>
      <c r="B25" s="28">
        <v>57.593999999999994</v>
      </c>
      <c r="C25" s="24">
        <v>3.2948</v>
      </c>
      <c r="D25" s="24">
        <v>6438363.9500000002</v>
      </c>
      <c r="E25" s="28">
        <v>1005.4420471</v>
      </c>
      <c r="F25"/>
      <c r="G25"/>
      <c r="H25"/>
    </row>
    <row r="26" spans="1:8">
      <c r="A26" t="s">
        <v>71</v>
      </c>
      <c r="B26" s="28">
        <v>59.422000000000004</v>
      </c>
      <c r="C26" s="24">
        <v>2.7305999999999999</v>
      </c>
      <c r="D26" s="24">
        <v>6099548.8799999999</v>
      </c>
      <c r="E26" s="28">
        <v>978.09703990000003</v>
      </c>
      <c r="F26"/>
      <c r="G26"/>
      <c r="H26"/>
    </row>
    <row r="27" spans="1:8">
      <c r="A27" t="s">
        <v>155</v>
      </c>
      <c r="B27" s="28">
        <v>60.588000000000001</v>
      </c>
      <c r="C27" s="24">
        <v>3.3052000000000001</v>
      </c>
      <c r="D27" s="24">
        <v>6392976.1299999999</v>
      </c>
      <c r="E27" s="28">
        <v>1006.3515611</v>
      </c>
      <c r="F27"/>
      <c r="G27"/>
      <c r="H27"/>
    </row>
    <row r="28" spans="1:8">
      <c r="A28" t="s">
        <v>72</v>
      </c>
      <c r="B28" s="28">
        <v>52.101999999999997</v>
      </c>
      <c r="C28" s="24">
        <v>2.7727999999999993</v>
      </c>
      <c r="D28" s="24">
        <v>6208262.879999999</v>
      </c>
      <c r="E28" s="28">
        <v>977.69684300000017</v>
      </c>
      <c r="F28"/>
      <c r="G28"/>
      <c r="H28"/>
    </row>
    <row r="29" spans="1:8">
      <c r="A29" t="s">
        <v>157</v>
      </c>
      <c r="B29" s="28">
        <v>58.878</v>
      </c>
      <c r="C29" s="24">
        <v>3.2338</v>
      </c>
      <c r="D29" s="24">
        <v>8717050.5500000007</v>
      </c>
      <c r="E29" s="28">
        <v>1007.3609869000001</v>
      </c>
      <c r="F29"/>
      <c r="G29"/>
      <c r="H29"/>
    </row>
    <row r="30" spans="1:8">
      <c r="A30" t="s">
        <v>74</v>
      </c>
      <c r="B30" s="28">
        <v>62.087999999999987</v>
      </c>
      <c r="C30" s="24">
        <v>2.7383999999999999</v>
      </c>
      <c r="D30" s="24">
        <v>8457749.3000000007</v>
      </c>
      <c r="E30" s="28">
        <v>977.18883019999998</v>
      </c>
      <c r="F30"/>
      <c r="G30"/>
      <c r="H30"/>
    </row>
    <row r="31" spans="1:8">
      <c r="A31" t="s">
        <v>153</v>
      </c>
      <c r="B31" s="28">
        <v>55.277999999999999</v>
      </c>
      <c r="C31" s="24">
        <v>3.3299999999999996</v>
      </c>
      <c r="D31" s="24">
        <v>6751250.2400000002</v>
      </c>
      <c r="E31" s="28">
        <v>1004.7823119999999</v>
      </c>
      <c r="F31"/>
      <c r="G31"/>
      <c r="H31"/>
    </row>
    <row r="32" spans="1:8">
      <c r="A32" t="s">
        <v>70</v>
      </c>
      <c r="B32" s="28">
        <v>58.001999999999995</v>
      </c>
      <c r="C32" s="24">
        <v>2.6909999999999998</v>
      </c>
      <c r="D32" s="24">
        <v>6252322.3399999999</v>
      </c>
      <c r="E32" s="28">
        <v>977.85034180000002</v>
      </c>
      <c r="F32"/>
      <c r="G32"/>
      <c r="H32"/>
    </row>
    <row r="33" spans="1:8">
      <c r="A33" t="s">
        <v>77</v>
      </c>
      <c r="B33" s="28">
        <v>46.726000000000006</v>
      </c>
      <c r="C33" s="24">
        <v>2.8464</v>
      </c>
      <c r="D33" s="24">
        <v>7184299.2299999995</v>
      </c>
      <c r="E33" s="28">
        <v>976.17280470000003</v>
      </c>
      <c r="F33"/>
      <c r="G33"/>
      <c r="H33"/>
    </row>
    <row r="34" spans="1:8">
      <c r="A34" t="s">
        <v>161</v>
      </c>
      <c r="B34" s="28">
        <v>50.113999999999997</v>
      </c>
      <c r="C34" s="24">
        <v>3.157</v>
      </c>
      <c r="D34" s="24">
        <v>7975588.2799999993</v>
      </c>
      <c r="E34" s="28">
        <v>1010.3015789999999</v>
      </c>
      <c r="F34"/>
      <c r="G34"/>
      <c r="H34"/>
    </row>
    <row r="35" spans="1:8">
      <c r="A35" t="s">
        <v>78</v>
      </c>
      <c r="B35" s="28">
        <v>49.553999999999995</v>
      </c>
      <c r="C35" s="24">
        <v>2.8720000000000003</v>
      </c>
      <c r="D35" s="24">
        <v>8106219.3999999994</v>
      </c>
      <c r="E35" s="28">
        <v>976.01234260000001</v>
      </c>
      <c r="F35"/>
      <c r="G35"/>
      <c r="H35"/>
    </row>
    <row r="36" spans="1:8">
      <c r="A36" t="s">
        <v>159</v>
      </c>
      <c r="B36" s="28">
        <v>48.494000000000007</v>
      </c>
      <c r="C36" s="24">
        <v>3.1728000000000001</v>
      </c>
      <c r="D36" s="24">
        <v>6568772.1399999997</v>
      </c>
      <c r="E36" s="28">
        <v>1008.3704125</v>
      </c>
      <c r="F36"/>
      <c r="G36"/>
      <c r="H36"/>
    </row>
    <row r="37" spans="1:8">
      <c r="A37" t="s">
        <v>163</v>
      </c>
      <c r="B37" s="28">
        <v>46.855999999999995</v>
      </c>
      <c r="C37" s="24">
        <v>3.1101999999999999</v>
      </c>
      <c r="D37" s="24">
        <v>10180731.220000001</v>
      </c>
      <c r="E37" s="28">
        <v>1011.1064069</v>
      </c>
      <c r="F37"/>
      <c r="G37"/>
      <c r="H37"/>
    </row>
    <row r="38" spans="1:8">
      <c r="A38" t="s">
        <v>80</v>
      </c>
      <c r="B38" s="28">
        <v>51.536000000000001</v>
      </c>
      <c r="C38" s="24">
        <v>2.8862000000000001</v>
      </c>
      <c r="D38" s="24">
        <v>10422671.930000002</v>
      </c>
      <c r="E38" s="28">
        <v>976.11254329999997</v>
      </c>
      <c r="F38"/>
      <c r="G38"/>
      <c r="H38"/>
    </row>
    <row r="39" spans="1:8">
      <c r="A39" t="s">
        <v>76</v>
      </c>
      <c r="B39" s="28">
        <v>50.013999999999996</v>
      </c>
      <c r="C39" s="24">
        <v>2.7118000000000002</v>
      </c>
      <c r="D39" s="24">
        <v>6487256.8700000001</v>
      </c>
      <c r="E39" s="28">
        <v>976.68081749999988</v>
      </c>
      <c r="F39"/>
      <c r="G39"/>
      <c r="H39"/>
    </row>
    <row r="40" spans="1:8">
      <c r="A40" t="s">
        <v>165</v>
      </c>
      <c r="B40" s="28">
        <v>43.984000000000002</v>
      </c>
      <c r="C40" s="24">
        <v>3.1269999999999998</v>
      </c>
      <c r="D40" s="24">
        <v>6138973.8600000003</v>
      </c>
      <c r="E40" s="28">
        <v>1011.9112349</v>
      </c>
      <c r="F40"/>
      <c r="G40"/>
      <c r="H40"/>
    </row>
    <row r="41" spans="1:8">
      <c r="A41" t="s">
        <v>82</v>
      </c>
      <c r="B41" s="28">
        <v>47.362000000000002</v>
      </c>
      <c r="C41" s="24">
        <v>2.9454000000000002</v>
      </c>
      <c r="D41" s="24">
        <v>5593481.2400000002</v>
      </c>
      <c r="E41" s="28">
        <v>976.21274429999994</v>
      </c>
      <c r="F41"/>
      <c r="G41"/>
      <c r="H41"/>
    </row>
    <row r="42" spans="1:8">
      <c r="A42" t="s">
        <v>160</v>
      </c>
      <c r="B42" s="28">
        <v>42.141999999999996</v>
      </c>
      <c r="C42" s="24">
        <v>3.157</v>
      </c>
      <c r="D42" s="24">
        <v>7435393.5099999998</v>
      </c>
      <c r="E42" s="28">
        <v>1009.3798380999999</v>
      </c>
      <c r="F42"/>
      <c r="G42"/>
      <c r="H42"/>
    </row>
    <row r="43" spans="1:8">
      <c r="A43" t="s">
        <v>175</v>
      </c>
      <c r="B43" s="28">
        <v>45.643999999999998</v>
      </c>
      <c r="C43" s="24">
        <v>3.4094000000000002</v>
      </c>
      <c r="D43" s="24">
        <v>7102993.1000000006</v>
      </c>
      <c r="E43" s="28">
        <v>1015.1582178000001</v>
      </c>
      <c r="F43"/>
      <c r="G43"/>
      <c r="H43"/>
    </row>
    <row r="44" spans="1:8">
      <c r="A44" t="s">
        <v>92</v>
      </c>
      <c r="B44" s="28">
        <v>36.938000000000002</v>
      </c>
      <c r="C44" s="24">
        <v>3.0241999999999996</v>
      </c>
      <c r="D44" s="24">
        <v>6747620.5800000001</v>
      </c>
      <c r="E44" s="28">
        <v>983.14924999999994</v>
      </c>
      <c r="F44"/>
      <c r="G44"/>
      <c r="H44"/>
    </row>
    <row r="45" spans="1:8">
      <c r="A45" t="s">
        <v>9</v>
      </c>
      <c r="B45" s="28">
        <v>39.024999999999999</v>
      </c>
      <c r="C45" s="24">
        <v>2.5521666666666669</v>
      </c>
      <c r="D45" s="24">
        <v>8306912.8500000015</v>
      </c>
      <c r="E45" s="28">
        <v>1187.7817253000001</v>
      </c>
      <c r="F45"/>
      <c r="G45"/>
      <c r="H45"/>
    </row>
    <row r="46" spans="1:8">
      <c r="A46" t="s">
        <v>176</v>
      </c>
      <c r="B46" s="28">
        <v>44.793999999999997</v>
      </c>
      <c r="C46" s="24">
        <v>3.5066000000000002</v>
      </c>
      <c r="D46" s="24">
        <v>7276217.6899999995</v>
      </c>
      <c r="E46" s="28">
        <v>1015.8732279999999</v>
      </c>
      <c r="F46"/>
      <c r="G46"/>
      <c r="H46"/>
    </row>
    <row r="47" spans="1:8">
      <c r="A47" t="s">
        <v>93</v>
      </c>
      <c r="B47" s="28">
        <v>56.753999999999998</v>
      </c>
      <c r="C47" s="24">
        <v>3.0476000000000001</v>
      </c>
      <c r="D47" s="24">
        <v>6873627.8700000001</v>
      </c>
      <c r="E47" s="28">
        <v>984.53763429999992</v>
      </c>
      <c r="F47"/>
      <c r="G47"/>
      <c r="H47"/>
    </row>
    <row r="48" spans="1:8">
      <c r="A48" t="s">
        <v>10</v>
      </c>
      <c r="B48" s="28">
        <v>41.309999999999995</v>
      </c>
      <c r="C48" s="24">
        <v>2.5183333333333331</v>
      </c>
      <c r="D48" s="24">
        <v>8078507.8000000007</v>
      </c>
      <c r="E48" s="28">
        <v>1188.0437588</v>
      </c>
      <c r="F48"/>
      <c r="G48"/>
      <c r="H48"/>
    </row>
    <row r="49" spans="1:8">
      <c r="A49" t="s">
        <v>178</v>
      </c>
      <c r="B49" s="28">
        <v>54.212000000000003</v>
      </c>
      <c r="C49" s="24">
        <v>3.5522000000000005</v>
      </c>
      <c r="D49" s="24">
        <v>6358998.6399999997</v>
      </c>
      <c r="E49" s="28">
        <v>1016.8174971000001</v>
      </c>
      <c r="F49"/>
      <c r="G49"/>
      <c r="H49"/>
    </row>
    <row r="50" spans="1:8">
      <c r="A50" t="s">
        <v>95</v>
      </c>
      <c r="B50" s="28">
        <v>60.69</v>
      </c>
      <c r="C50" s="24">
        <v>3.0693999999999999</v>
      </c>
      <c r="D50" s="24">
        <v>6060276.7400000002</v>
      </c>
      <c r="E50" s="28">
        <v>985.82960779999996</v>
      </c>
      <c r="F50"/>
      <c r="G50"/>
      <c r="H50"/>
    </row>
    <row r="51" spans="1:8">
      <c r="A51" t="s">
        <v>12</v>
      </c>
      <c r="B51" s="28">
        <v>46.656666666666666</v>
      </c>
      <c r="C51" s="24">
        <v>2.5658333333333334</v>
      </c>
      <c r="D51" s="24">
        <v>7310993.4000000004</v>
      </c>
      <c r="E51" s="28">
        <v>1188.2178824</v>
      </c>
      <c r="F51"/>
      <c r="G51"/>
      <c r="H51"/>
    </row>
    <row r="52" spans="1:8">
      <c r="A52" t="s">
        <v>174</v>
      </c>
      <c r="B52" s="28">
        <v>54.05</v>
      </c>
      <c r="C52" s="24">
        <v>3.3588</v>
      </c>
      <c r="D52" s="24">
        <v>6503922.1600000001</v>
      </c>
      <c r="E52" s="28">
        <v>1014.7488859</v>
      </c>
      <c r="F52"/>
      <c r="G52"/>
      <c r="H52"/>
    </row>
    <row r="53" spans="1:8">
      <c r="A53" t="s">
        <v>91</v>
      </c>
      <c r="B53" s="28">
        <v>40.549999999999997</v>
      </c>
      <c r="C53" s="24">
        <v>2.9903999999999997</v>
      </c>
      <c r="D53" s="24">
        <v>6423191.5800000001</v>
      </c>
      <c r="E53" s="28">
        <v>981.51983859999996</v>
      </c>
      <c r="F53"/>
      <c r="G53"/>
      <c r="H53"/>
    </row>
    <row r="54" spans="1:8">
      <c r="A54" t="s">
        <v>8</v>
      </c>
      <c r="B54" s="28">
        <v>42.016666666666673</v>
      </c>
      <c r="C54" s="24">
        <v>2.5763333333333329</v>
      </c>
      <c r="D54" s="24">
        <v>8347254.6500000004</v>
      </c>
      <c r="E54" s="28">
        <v>1186.9922325999999</v>
      </c>
      <c r="F54"/>
      <c r="G54"/>
      <c r="H54"/>
    </row>
    <row r="55" spans="1:8">
      <c r="A55" t="s">
        <v>98</v>
      </c>
      <c r="B55" s="28">
        <v>54.844000000000008</v>
      </c>
      <c r="C55" s="24">
        <v>3.4594</v>
      </c>
      <c r="D55" s="24">
        <v>6169968.7499999991</v>
      </c>
      <c r="E55" s="28">
        <v>988.41355490000001</v>
      </c>
      <c r="F55"/>
      <c r="G55"/>
      <c r="H55"/>
    </row>
    <row r="56" spans="1:8">
      <c r="A56" t="s">
        <v>15</v>
      </c>
      <c r="B56" s="28">
        <v>57.563333333333333</v>
      </c>
      <c r="C56" s="24">
        <v>2.6731666666666669</v>
      </c>
      <c r="D56" s="24">
        <v>7564465.1000000006</v>
      </c>
      <c r="E56" s="28">
        <v>1188.5661298</v>
      </c>
      <c r="F56"/>
      <c r="G56"/>
      <c r="H56"/>
    </row>
    <row r="57" spans="1:8">
      <c r="A57" t="s">
        <v>182</v>
      </c>
      <c r="B57" s="28">
        <v>63.155999999999992</v>
      </c>
      <c r="C57" s="24">
        <v>3.7286000000000001</v>
      </c>
      <c r="D57" s="24">
        <v>6619690.6900000004</v>
      </c>
      <c r="E57" s="28">
        <v>1019.4035200999999</v>
      </c>
      <c r="F57"/>
      <c r="G57"/>
      <c r="H57"/>
    </row>
    <row r="58" spans="1:8">
      <c r="A58" t="s">
        <v>99</v>
      </c>
      <c r="B58" s="28">
        <v>62.144000000000005</v>
      </c>
      <c r="C58" s="24">
        <v>3.4893999999999998</v>
      </c>
      <c r="D58" s="24">
        <v>6300138.2799999993</v>
      </c>
      <c r="E58" s="28">
        <v>989.53978519999987</v>
      </c>
      <c r="F58"/>
      <c r="G58"/>
      <c r="H58"/>
    </row>
    <row r="59" spans="1:8">
      <c r="A59" t="s">
        <v>16</v>
      </c>
      <c r="B59" s="28">
        <v>56.12</v>
      </c>
      <c r="C59" s="24">
        <v>2.7238333333333333</v>
      </c>
      <c r="D59" s="24">
        <v>7666109.9400000004</v>
      </c>
      <c r="E59" s="28">
        <v>1187.7318241999999</v>
      </c>
      <c r="F59"/>
      <c r="G59"/>
      <c r="H59"/>
    </row>
    <row r="60" spans="1:8">
      <c r="A60" t="s">
        <v>180</v>
      </c>
      <c r="B60" s="28">
        <v>58.488</v>
      </c>
      <c r="C60" s="24">
        <v>3.6277999999999997</v>
      </c>
      <c r="D60" s="24">
        <v>6676255.0899999999</v>
      </c>
      <c r="E60" s="28">
        <v>1017.7617662</v>
      </c>
      <c r="F60"/>
      <c r="G60"/>
      <c r="H60"/>
    </row>
    <row r="61" spans="1:8">
      <c r="A61" t="s">
        <v>184</v>
      </c>
      <c r="B61" s="28">
        <v>63.996000000000002</v>
      </c>
      <c r="C61" s="24">
        <v>3.7814000000000001</v>
      </c>
      <c r="D61" s="24">
        <v>6128307.0099999998</v>
      </c>
      <c r="E61" s="28">
        <v>1019.7719603</v>
      </c>
      <c r="F61"/>
      <c r="G61"/>
      <c r="H61"/>
    </row>
    <row r="62" spans="1:8">
      <c r="A62" t="s">
        <v>101</v>
      </c>
      <c r="B62" s="28">
        <v>68.427999999999997</v>
      </c>
      <c r="C62" s="24">
        <v>3.4744000000000002</v>
      </c>
      <c r="D62" s="24">
        <v>5926844.9199999999</v>
      </c>
      <c r="E62" s="28">
        <v>990.59971840000003</v>
      </c>
      <c r="F62"/>
      <c r="G62"/>
      <c r="H62"/>
    </row>
    <row r="63" spans="1:8">
      <c r="A63" t="s">
        <v>18</v>
      </c>
      <c r="B63" s="28">
        <v>50.981666666666662</v>
      </c>
      <c r="C63" s="24">
        <v>2.7353333333333332</v>
      </c>
      <c r="D63" s="24">
        <v>7022432.6499999994</v>
      </c>
      <c r="E63" s="28">
        <v>1186.7294470000002</v>
      </c>
      <c r="F63"/>
      <c r="G63"/>
      <c r="H63"/>
    </row>
    <row r="64" spans="1:8">
      <c r="A64" t="s">
        <v>186</v>
      </c>
      <c r="B64" s="28">
        <v>68.837999999999994</v>
      </c>
      <c r="C64" s="24">
        <v>3.84</v>
      </c>
      <c r="D64" s="24">
        <v>6335274.8100000005</v>
      </c>
      <c r="E64" s="28">
        <v>1020.1404001000001</v>
      </c>
      <c r="F64"/>
      <c r="G64"/>
      <c r="H64"/>
    </row>
    <row r="65" spans="1:8">
      <c r="A65" t="s">
        <v>97</v>
      </c>
      <c r="B65" s="28">
        <v>57.874000000000002</v>
      </c>
      <c r="C65" s="24">
        <v>3.2913999999999994</v>
      </c>
      <c r="D65" s="24">
        <v>6487445.1100000003</v>
      </c>
      <c r="E65" s="28">
        <v>987.12158129999989</v>
      </c>
      <c r="F65"/>
      <c r="G65"/>
      <c r="H65"/>
    </row>
    <row r="66" spans="1:8">
      <c r="A66" t="s">
        <v>14</v>
      </c>
      <c r="B66" s="28">
        <v>48.120000000000005</v>
      </c>
      <c r="C66" s="24">
        <v>2.6298333333333335</v>
      </c>
      <c r="D66" s="24">
        <v>7822283.8199999994</v>
      </c>
      <c r="E66" s="28">
        <v>1188.392006</v>
      </c>
      <c r="F66"/>
      <c r="G66"/>
      <c r="H66"/>
    </row>
    <row r="67" spans="1:8">
      <c r="A67" t="s">
        <v>181</v>
      </c>
      <c r="B67" s="28">
        <v>57.58</v>
      </c>
      <c r="C67" s="24">
        <v>3.6686000000000001</v>
      </c>
      <c r="D67" s="24">
        <v>6607967.879999999</v>
      </c>
      <c r="E67" s="28">
        <v>1018.7060351000001</v>
      </c>
      <c r="F67"/>
      <c r="G67"/>
      <c r="H67"/>
    </row>
    <row r="68" spans="1:8">
      <c r="A68" t="s">
        <v>103</v>
      </c>
      <c r="B68" s="28">
        <v>60.370000000000005</v>
      </c>
      <c r="C68" s="24">
        <v>3.5234000000000001</v>
      </c>
      <c r="D68" s="24">
        <v>5884355.21</v>
      </c>
      <c r="E68" s="28">
        <v>991.65965169999993</v>
      </c>
      <c r="F68"/>
      <c r="G68"/>
      <c r="H68"/>
    </row>
    <row r="69" spans="1:8">
      <c r="A69" t="s">
        <v>189</v>
      </c>
      <c r="B69" s="28">
        <v>69.845999999999989</v>
      </c>
      <c r="C69" s="24">
        <v>3.8890000000000002</v>
      </c>
      <c r="D69" s="24">
        <v>6434823.96</v>
      </c>
      <c r="E69" s="28">
        <v>1020.87728</v>
      </c>
      <c r="F69"/>
      <c r="G69"/>
      <c r="H69"/>
    </row>
    <row r="70" spans="1:8">
      <c r="A70" t="s">
        <v>105</v>
      </c>
      <c r="B70" s="28">
        <v>70.198000000000008</v>
      </c>
      <c r="C70" s="24">
        <v>3.7391999999999994</v>
      </c>
      <c r="D70" s="24">
        <v>6051108.8700000001</v>
      </c>
      <c r="E70" s="28">
        <v>993.68278400000008</v>
      </c>
      <c r="F70"/>
      <c r="G70"/>
      <c r="H70"/>
    </row>
    <row r="71" spans="1:8">
      <c r="A71" t="s">
        <v>22</v>
      </c>
      <c r="B71" s="28">
        <v>64.763333333333335</v>
      </c>
      <c r="C71" s="24">
        <v>2.8083333333333336</v>
      </c>
      <c r="D71" s="24">
        <v>7374234.2200000007</v>
      </c>
      <c r="E71" s="28">
        <v>1184.0061645000001</v>
      </c>
      <c r="F71"/>
      <c r="G71"/>
      <c r="H71"/>
    </row>
    <row r="72" spans="1:8">
      <c r="A72" t="s">
        <v>20</v>
      </c>
      <c r="B72" s="28">
        <v>61.331666666666671</v>
      </c>
      <c r="C72" s="24">
        <v>2.7225000000000001</v>
      </c>
      <c r="D72" s="24">
        <v>8165437.4199999999</v>
      </c>
      <c r="E72" s="28">
        <v>1185.7270699999999</v>
      </c>
      <c r="F72"/>
      <c r="G72"/>
      <c r="H72"/>
    </row>
    <row r="73" spans="1:8">
      <c r="A73" t="s">
        <v>191</v>
      </c>
      <c r="B73" s="28">
        <v>68.085999999999999</v>
      </c>
      <c r="C73" s="24">
        <v>3.8744000000000001</v>
      </c>
      <c r="D73" s="24">
        <v>6278144.3999999994</v>
      </c>
      <c r="E73" s="28">
        <v>1021.1037</v>
      </c>
      <c r="F73"/>
      <c r="G73"/>
      <c r="H73"/>
    </row>
    <row r="74" spans="1:8">
      <c r="A74" t="s">
        <v>107</v>
      </c>
      <c r="B74" s="28">
        <v>72.48599999999999</v>
      </c>
      <c r="C74" s="24">
        <v>3.8018000000000001</v>
      </c>
      <c r="D74" s="24">
        <v>6392035.6500000004</v>
      </c>
      <c r="E74" s="28">
        <v>994.40414869999995</v>
      </c>
      <c r="F74"/>
      <c r="G74"/>
      <c r="H74"/>
    </row>
    <row r="75" spans="1:8">
      <c r="A75" t="s">
        <v>24</v>
      </c>
      <c r="B75" s="28">
        <v>63.988333333333337</v>
      </c>
      <c r="C75" s="24">
        <v>2.7966666666666669</v>
      </c>
      <c r="D75" s="24">
        <v>7185177.3200000003</v>
      </c>
      <c r="E75" s="28">
        <v>1183.6661009999998</v>
      </c>
      <c r="F75"/>
      <c r="G75"/>
      <c r="H75"/>
    </row>
    <row r="76" spans="1:8">
      <c r="A76" t="s">
        <v>193</v>
      </c>
      <c r="B76" s="28">
        <v>70.649999999999991</v>
      </c>
      <c r="C76" s="24">
        <v>3.8132000000000006</v>
      </c>
      <c r="D76" s="24">
        <v>6016582.9699999997</v>
      </c>
      <c r="E76" s="28">
        <v>1021.33012</v>
      </c>
      <c r="F76"/>
      <c r="G76"/>
      <c r="H76"/>
    </row>
    <row r="77" spans="1:8">
      <c r="A77" t="s">
        <v>109</v>
      </c>
      <c r="B77" s="28">
        <v>71.78</v>
      </c>
      <c r="C77" s="24">
        <v>3.8042000000000002</v>
      </c>
      <c r="D77" s="24">
        <v>5753500.3699999992</v>
      </c>
      <c r="E77" s="28">
        <v>995.1255134999999</v>
      </c>
      <c r="F77"/>
      <c r="G77"/>
      <c r="H77"/>
    </row>
    <row r="78" spans="1:8">
      <c r="A78" t="s">
        <v>26</v>
      </c>
      <c r="B78" s="28">
        <v>65.685000000000002</v>
      </c>
      <c r="C78" s="24">
        <v>2.7811666666666661</v>
      </c>
      <c r="D78" s="24">
        <v>7202850.6699999999</v>
      </c>
      <c r="E78" s="28">
        <v>1183.3260376000001</v>
      </c>
      <c r="F78"/>
      <c r="G78"/>
      <c r="H78"/>
    </row>
    <row r="79" spans="1:8">
      <c r="A79" t="s">
        <v>188</v>
      </c>
      <c r="B79" s="28">
        <v>69.992000000000004</v>
      </c>
      <c r="C79" s="24">
        <v>3.8855999999999993</v>
      </c>
      <c r="D79" s="24">
        <v>7405136.75</v>
      </c>
      <c r="E79" s="28">
        <v>1020.5088400999999</v>
      </c>
      <c r="F79"/>
      <c r="G79"/>
      <c r="H79"/>
    </row>
    <row r="80" spans="1:8">
      <c r="A80" t="s">
        <v>104</v>
      </c>
      <c r="B80" s="28">
        <v>67.927999999999997</v>
      </c>
      <c r="C80" s="24">
        <v>3.6185999999999998</v>
      </c>
      <c r="D80" s="24">
        <v>6228174.3500000006</v>
      </c>
      <c r="E80" s="28">
        <v>992.71958480000012</v>
      </c>
      <c r="F80"/>
      <c r="G80"/>
      <c r="H80"/>
    </row>
    <row r="81" spans="1:8">
      <c r="A81" t="s">
        <v>21</v>
      </c>
      <c r="B81" s="28">
        <v>64.12833333333333</v>
      </c>
      <c r="C81" s="24">
        <v>2.7705000000000002</v>
      </c>
      <c r="D81" s="24">
        <v>7729633.0500000007</v>
      </c>
      <c r="E81" s="28">
        <v>1184.7246928</v>
      </c>
      <c r="F81"/>
      <c r="G81"/>
      <c r="H81"/>
    </row>
    <row r="82" spans="1:8">
      <c r="A82" t="s">
        <v>196</v>
      </c>
      <c r="B82" s="28">
        <v>72.783999999999992</v>
      </c>
      <c r="C82" s="24">
        <v>3.6874000000000002</v>
      </c>
      <c r="D82" s="24">
        <v>6422134.0899999999</v>
      </c>
      <c r="E82" s="28">
        <v>1021.7829598999999</v>
      </c>
      <c r="F82"/>
      <c r="G82"/>
      <c r="H82"/>
    </row>
    <row r="83" spans="1:8">
      <c r="A83" t="s">
        <v>112</v>
      </c>
      <c r="B83" s="28">
        <v>75.63</v>
      </c>
      <c r="C83" s="24">
        <v>3.8936000000000002</v>
      </c>
      <c r="D83" s="24">
        <v>6122893.7100000009</v>
      </c>
      <c r="E83" s="28">
        <v>996.56824280000001</v>
      </c>
      <c r="F83"/>
      <c r="G83"/>
      <c r="H83"/>
    </row>
    <row r="84" spans="1:8">
      <c r="A84" t="s">
        <v>29</v>
      </c>
      <c r="B84" s="28">
        <v>72.893333333333331</v>
      </c>
      <c r="C84" s="24">
        <v>2.8525000000000005</v>
      </c>
      <c r="D84" s="24">
        <v>7455692.25</v>
      </c>
      <c r="E84" s="28">
        <v>1182.893501</v>
      </c>
      <c r="F84"/>
      <c r="G84"/>
      <c r="H84"/>
    </row>
    <row r="85" spans="1:8">
      <c r="A85" t="s">
        <v>197</v>
      </c>
      <c r="B85" s="28">
        <v>70.571999999999989</v>
      </c>
      <c r="C85" s="24">
        <v>3.6280000000000001</v>
      </c>
      <c r="D85" s="24">
        <v>6558359.7699999996</v>
      </c>
      <c r="E85" s="28">
        <v>1021.8029730000001</v>
      </c>
      <c r="F85"/>
      <c r="G85"/>
      <c r="H85"/>
    </row>
    <row r="86" spans="1:8">
      <c r="A86" t="s">
        <v>114</v>
      </c>
      <c r="B86" s="28">
        <v>70.484000000000009</v>
      </c>
      <c r="C86" s="24">
        <v>3.9018000000000002</v>
      </c>
      <c r="D86" s="24">
        <v>5796281.0700000003</v>
      </c>
      <c r="E86" s="28">
        <v>995.62267610000004</v>
      </c>
      <c r="F86"/>
      <c r="G86"/>
      <c r="H86"/>
    </row>
    <row r="87" spans="1:8">
      <c r="A87" t="s">
        <v>31</v>
      </c>
      <c r="B87" s="28">
        <v>74.08</v>
      </c>
      <c r="C87" s="24">
        <v>2.8249999999999997</v>
      </c>
      <c r="D87" s="24">
        <v>7377668.8699999992</v>
      </c>
      <c r="E87" s="28">
        <v>1184.2865687999999</v>
      </c>
      <c r="F87"/>
      <c r="G87"/>
      <c r="H87"/>
    </row>
    <row r="88" spans="1:8">
      <c r="A88" t="s">
        <v>199</v>
      </c>
      <c r="B88" s="28">
        <v>77.938000000000017</v>
      </c>
      <c r="C88" s="24">
        <v>3.5590000000000002</v>
      </c>
      <c r="D88" s="24">
        <v>6378069.0800000001</v>
      </c>
      <c r="E88" s="28">
        <v>1021.7404231999999</v>
      </c>
      <c r="F88"/>
      <c r="G88"/>
      <c r="H88"/>
    </row>
    <row r="89" spans="1:8">
      <c r="A89" t="s">
        <v>116</v>
      </c>
      <c r="B89" s="28">
        <v>78.467999999999989</v>
      </c>
      <c r="C89" s="24">
        <v>3.7830000000000004</v>
      </c>
      <c r="D89" s="24">
        <v>5916877.4700000007</v>
      </c>
      <c r="E89" s="28">
        <v>994.67710959999999</v>
      </c>
      <c r="F89"/>
      <c r="G89"/>
      <c r="H89"/>
    </row>
    <row r="90" spans="1:8">
      <c r="A90" t="s">
        <v>33</v>
      </c>
      <c r="B90" s="28">
        <v>77.766666666666666</v>
      </c>
      <c r="C90" s="24">
        <v>2.7584999999999997</v>
      </c>
      <c r="D90" s="24">
        <v>7551290.54</v>
      </c>
      <c r="E90" s="28">
        <v>1185.6796366999999</v>
      </c>
      <c r="F90"/>
      <c r="G90"/>
      <c r="H90"/>
    </row>
    <row r="91" spans="1:8">
      <c r="A91" t="s">
        <v>195</v>
      </c>
      <c r="B91" s="28">
        <v>77.805999999999997</v>
      </c>
      <c r="C91" s="24">
        <v>3.7485999999999997</v>
      </c>
      <c r="D91" s="24">
        <v>6606291.6700000009</v>
      </c>
      <c r="E91" s="28">
        <v>1021.5565399</v>
      </c>
      <c r="F91"/>
      <c r="G91"/>
      <c r="H91"/>
    </row>
    <row r="92" spans="1:8">
      <c r="A92" t="s">
        <v>111</v>
      </c>
      <c r="B92" s="28">
        <v>65.044000000000011</v>
      </c>
      <c r="C92" s="24">
        <v>3.8979999999999997</v>
      </c>
      <c r="D92" s="24">
        <v>6266764.4399999995</v>
      </c>
      <c r="E92" s="28">
        <v>995.84687810000003</v>
      </c>
      <c r="F92"/>
      <c r="G92"/>
      <c r="H92"/>
    </row>
    <row r="93" spans="1:8">
      <c r="A93" t="s">
        <v>28</v>
      </c>
      <c r="B93" s="28">
        <v>69.88000000000001</v>
      </c>
      <c r="C93" s="24">
        <v>2.8351666666666664</v>
      </c>
      <c r="D93" s="24">
        <v>7999929.4699999997</v>
      </c>
      <c r="E93" s="28">
        <v>1182.9859742000001</v>
      </c>
      <c r="F93"/>
      <c r="G93"/>
      <c r="H93"/>
    </row>
    <row r="94" spans="1:8">
      <c r="A94" t="s">
        <v>201</v>
      </c>
      <c r="B94" s="28">
        <v>79.001999999999995</v>
      </c>
      <c r="C94" s="24">
        <v>3.4974000000000003</v>
      </c>
      <c r="D94" s="24">
        <v>6506067.2199999997</v>
      </c>
      <c r="E94" s="28">
        <v>1021.6778734999999</v>
      </c>
      <c r="F94"/>
      <c r="G94"/>
      <c r="H94"/>
    </row>
    <row r="95" spans="1:8">
      <c r="A95" t="s">
        <v>119</v>
      </c>
      <c r="B95" s="28">
        <v>83.006</v>
      </c>
      <c r="C95" s="24">
        <v>3.6464000000000008</v>
      </c>
      <c r="D95" s="24">
        <v>6288675.7499999991</v>
      </c>
      <c r="E95" s="28">
        <v>992.78597630000002</v>
      </c>
      <c r="F95"/>
      <c r="G95"/>
      <c r="H95"/>
    </row>
    <row r="96" spans="1:8">
      <c r="A96" t="s">
        <v>36</v>
      </c>
      <c r="B96" s="28">
        <v>81.148333333333326</v>
      </c>
      <c r="C96" s="24">
        <v>2.6679999999999997</v>
      </c>
      <c r="D96" s="24">
        <v>7776030.4299999997</v>
      </c>
      <c r="E96" s="28">
        <v>1188.4657728</v>
      </c>
      <c r="F96"/>
      <c r="G96"/>
      <c r="H96"/>
    </row>
    <row r="97" spans="1:8">
      <c r="A97" t="s">
        <v>203</v>
      </c>
      <c r="B97" s="28">
        <v>81.429999999999993</v>
      </c>
      <c r="C97" s="24">
        <v>3.3887999999999998</v>
      </c>
      <c r="D97" s="24">
        <v>6597180.6599999992</v>
      </c>
      <c r="E97" s="28">
        <v>1021.6069351</v>
      </c>
      <c r="F97"/>
      <c r="G97"/>
      <c r="H97"/>
    </row>
    <row r="98" spans="1:8">
      <c r="A98" t="s">
        <v>120</v>
      </c>
      <c r="B98" s="28">
        <v>86.05</v>
      </c>
      <c r="C98" s="24">
        <v>3.6332</v>
      </c>
      <c r="D98" s="24">
        <v>6335332.6300000008</v>
      </c>
      <c r="E98" s="28">
        <v>992.60825120000004</v>
      </c>
      <c r="F98"/>
      <c r="G98"/>
      <c r="H98"/>
    </row>
    <row r="99" spans="1:8">
      <c r="A99" t="s">
        <v>37</v>
      </c>
      <c r="B99" s="28">
        <v>83.795000000000002</v>
      </c>
      <c r="C99" s="24">
        <v>2.6366666666666667</v>
      </c>
      <c r="D99" s="24">
        <v>7789778.0600000005</v>
      </c>
      <c r="E99" s="28">
        <v>1188.4566133000001</v>
      </c>
      <c r="F99"/>
      <c r="G99"/>
      <c r="H99"/>
    </row>
    <row r="100" spans="1:8">
      <c r="A100" t="s">
        <v>205</v>
      </c>
      <c r="B100" s="28">
        <v>80.866</v>
      </c>
      <c r="C100" s="24">
        <v>3.3426</v>
      </c>
      <c r="D100" s="24">
        <v>6357418.2999999998</v>
      </c>
      <c r="E100" s="28">
        <v>1021.7339494</v>
      </c>
      <c r="F100"/>
      <c r="G100"/>
      <c r="H100"/>
    </row>
    <row r="101" spans="1:8">
      <c r="A101" t="s">
        <v>122</v>
      </c>
      <c r="B101" s="28">
        <v>84.059999999999988</v>
      </c>
      <c r="C101" s="24">
        <v>3.5892000000000004</v>
      </c>
      <c r="D101" s="24">
        <v>5926503.2199999997</v>
      </c>
      <c r="E101" s="28">
        <v>993.00640729999998</v>
      </c>
      <c r="F101"/>
      <c r="G101"/>
      <c r="H101"/>
    </row>
    <row r="102" spans="1:8">
      <c r="A102" t="s">
        <v>39</v>
      </c>
      <c r="B102" s="28">
        <v>83.901666666666671</v>
      </c>
      <c r="C102" s="24">
        <v>2.6531666666666669</v>
      </c>
      <c r="D102" s="24">
        <v>7502576.2999999998</v>
      </c>
      <c r="E102" s="28">
        <v>1187.8865628000001</v>
      </c>
      <c r="F102"/>
      <c r="G102"/>
      <c r="H102"/>
    </row>
    <row r="103" spans="1:8">
      <c r="A103" t="s">
        <v>207</v>
      </c>
      <c r="B103" s="28">
        <v>85.786000000000001</v>
      </c>
      <c r="C103" s="24">
        <v>3.2801999999999998</v>
      </c>
      <c r="D103" s="24">
        <v>6302453.96</v>
      </c>
      <c r="E103" s="28">
        <v>1021.8609636</v>
      </c>
      <c r="F103"/>
      <c r="G103"/>
      <c r="H103"/>
    </row>
    <row r="104" spans="1:8">
      <c r="A104" t="s">
        <v>118</v>
      </c>
      <c r="B104" s="28">
        <v>82.486000000000004</v>
      </c>
      <c r="C104" s="24">
        <v>3.6957999999999998</v>
      </c>
      <c r="D104" s="24">
        <v>6357903.5299999993</v>
      </c>
      <c r="E104" s="28">
        <v>993.73154290000002</v>
      </c>
      <c r="F104"/>
      <c r="G104"/>
      <c r="H104"/>
    </row>
    <row r="105" spans="1:8">
      <c r="A105" t="s">
        <v>35</v>
      </c>
      <c r="B105" s="28">
        <v>78.473333333333343</v>
      </c>
      <c r="C105" s="24">
        <v>2.704333333333333</v>
      </c>
      <c r="D105" s="24">
        <v>8213529.9999999991</v>
      </c>
      <c r="E105" s="28">
        <v>1187.0727047</v>
      </c>
      <c r="F105"/>
      <c r="G105"/>
      <c r="H105"/>
    </row>
    <row r="106" spans="1:8">
      <c r="A106" t="s">
        <v>202</v>
      </c>
      <c r="B106" s="28">
        <v>79.554000000000002</v>
      </c>
      <c r="C106" s="24">
        <v>3.4481999999999999</v>
      </c>
      <c r="D106" s="24">
        <v>6740746.0199999996</v>
      </c>
      <c r="E106" s="28">
        <v>1021.6153237999999</v>
      </c>
      <c r="F106"/>
      <c r="G106"/>
      <c r="H106"/>
    </row>
    <row r="107" spans="1:8">
      <c r="A107" t="s">
        <v>124</v>
      </c>
      <c r="B107" s="28">
        <v>85.338000000000008</v>
      </c>
      <c r="C107" s="24">
        <v>3.5199999999999996</v>
      </c>
      <c r="D107" s="24">
        <v>6102371.2299999995</v>
      </c>
      <c r="E107" s="28">
        <v>993.40456349999999</v>
      </c>
      <c r="F107"/>
      <c r="G107"/>
      <c r="H107"/>
    </row>
    <row r="108" spans="1:8">
      <c r="A108" t="s">
        <v>210</v>
      </c>
      <c r="B108" s="28">
        <v>79.442000000000007</v>
      </c>
      <c r="C108" s="24">
        <v>3.2495999999999996</v>
      </c>
      <c r="D108" s="24">
        <v>6190458.5199999996</v>
      </c>
      <c r="E108" s="28">
        <v>1022.1149918</v>
      </c>
      <c r="F108"/>
      <c r="G108"/>
      <c r="H108"/>
    </row>
    <row r="109" spans="1:8">
      <c r="A109" t="s">
        <v>126</v>
      </c>
      <c r="B109" s="28">
        <v>87.483999999999995</v>
      </c>
      <c r="C109" s="24">
        <v>3.5726000000000004</v>
      </c>
      <c r="D109" s="24">
        <v>5946057.1600000001</v>
      </c>
      <c r="E109" s="28">
        <v>994.16098120000004</v>
      </c>
      <c r="F109"/>
      <c r="G109"/>
      <c r="H109"/>
    </row>
    <row r="110" spans="1:8">
      <c r="A110" t="s">
        <v>43</v>
      </c>
      <c r="B110" s="28">
        <v>83.174999999999997</v>
      </c>
      <c r="C110" s="24">
        <v>2.6226666666666669</v>
      </c>
      <c r="D110" s="24">
        <v>7386797.6500000004</v>
      </c>
      <c r="E110" s="28">
        <v>1186.7029634999999</v>
      </c>
      <c r="F110"/>
      <c r="G110"/>
      <c r="H110"/>
    </row>
    <row r="111" spans="1:8">
      <c r="A111" t="s">
        <v>41</v>
      </c>
      <c r="B111" s="28">
        <v>80.183333333333337</v>
      </c>
      <c r="C111" s="24">
        <v>2.6688333333333336</v>
      </c>
      <c r="D111" s="24">
        <v>7824618.2300000004</v>
      </c>
      <c r="E111" s="28">
        <v>1187.3165122</v>
      </c>
      <c r="F111"/>
      <c r="G111"/>
      <c r="H111"/>
    </row>
    <row r="112" spans="1:8">
      <c r="A112" t="s">
        <v>212</v>
      </c>
      <c r="B112" s="28">
        <v>81.044000000000011</v>
      </c>
      <c r="C112" s="24">
        <v>3.3013999999999997</v>
      </c>
      <c r="D112" s="24">
        <v>6246814.8799999999</v>
      </c>
      <c r="E112" s="28">
        <v>1022.1689478</v>
      </c>
      <c r="F112"/>
      <c r="G112"/>
      <c r="H112"/>
    </row>
    <row r="113" spans="1:8">
      <c r="A113" t="s">
        <v>128</v>
      </c>
      <c r="B113" s="28">
        <v>86.222000000000008</v>
      </c>
      <c r="C113" s="24">
        <v>3.6461999999999994</v>
      </c>
      <c r="D113" s="24">
        <v>5830131.7200000007</v>
      </c>
      <c r="E113" s="28">
        <v>994.4195059000001</v>
      </c>
      <c r="F113"/>
      <c r="G113"/>
      <c r="H113"/>
    </row>
    <row r="114" spans="1:8">
      <c r="A114" t="s">
        <v>45</v>
      </c>
      <c r="B114" s="28">
        <v>83.61333333333333</v>
      </c>
      <c r="C114" s="24">
        <v>2.6086666666666667</v>
      </c>
      <c r="D114" s="24">
        <v>7228057.7300000004</v>
      </c>
      <c r="E114" s="28">
        <v>1187.3615347999998</v>
      </c>
      <c r="F114"/>
      <c r="G114"/>
      <c r="H114"/>
    </row>
    <row r="115" spans="1:8">
      <c r="A115" t="s">
        <v>214</v>
      </c>
      <c r="B115" s="28">
        <v>84.018000000000001</v>
      </c>
      <c r="C115" s="24">
        <v>3.3968000000000003</v>
      </c>
      <c r="D115" s="24">
        <v>5941916.5</v>
      </c>
      <c r="E115" s="28">
        <v>1022.2229034</v>
      </c>
      <c r="F115"/>
      <c r="G115"/>
      <c r="H115"/>
    </row>
    <row r="116" spans="1:8">
      <c r="A116" t="s">
        <v>130</v>
      </c>
      <c r="B116" s="28">
        <v>87.75</v>
      </c>
      <c r="C116" s="24">
        <v>3.6773999999999996</v>
      </c>
      <c r="D116" s="24">
        <v>5643110.3799999999</v>
      </c>
      <c r="E116" s="28">
        <v>994.67803069999991</v>
      </c>
      <c r="F116"/>
      <c r="G116"/>
      <c r="H116"/>
    </row>
    <row r="117" spans="1:8">
      <c r="A117" t="s">
        <v>47</v>
      </c>
      <c r="B117" s="28">
        <v>81.983333333333334</v>
      </c>
      <c r="C117" s="24">
        <v>2.6416666666666671</v>
      </c>
      <c r="D117" s="24">
        <v>7122063.2300000004</v>
      </c>
      <c r="E117" s="28">
        <v>1188.0201060000002</v>
      </c>
      <c r="F117"/>
      <c r="G117"/>
      <c r="H117"/>
    </row>
    <row r="118" spans="1:8">
      <c r="A118" t="s">
        <v>209</v>
      </c>
      <c r="B118" s="28">
        <v>82.325999999999993</v>
      </c>
      <c r="C118" s="24">
        <v>3.2189999999999999</v>
      </c>
      <c r="D118" s="24">
        <v>6788281.7699999996</v>
      </c>
      <c r="E118" s="28">
        <v>1021.9879776</v>
      </c>
      <c r="F118"/>
      <c r="G118"/>
      <c r="H118"/>
    </row>
    <row r="119" spans="1:8">
      <c r="A119" t="s">
        <v>125</v>
      </c>
      <c r="B119" s="28">
        <v>86.027999999999992</v>
      </c>
      <c r="C119" s="24">
        <v>3.4777999999999998</v>
      </c>
      <c r="D119" s="24">
        <v>6160504.6600000001</v>
      </c>
      <c r="E119" s="28">
        <v>993.80271979999998</v>
      </c>
      <c r="F119"/>
      <c r="G119"/>
      <c r="H119"/>
    </row>
    <row r="120" spans="1:8">
      <c r="A120" t="s">
        <v>42</v>
      </c>
      <c r="B120" s="28">
        <v>81.206666666666663</v>
      </c>
      <c r="C120" s="24">
        <v>2.6411666666666664</v>
      </c>
      <c r="D120" s="24">
        <v>7570526.0600000005</v>
      </c>
      <c r="E120" s="28">
        <v>1186.7464617000001</v>
      </c>
      <c r="F120"/>
      <c r="G120"/>
      <c r="H120"/>
    </row>
    <row r="121" spans="1:8">
      <c r="A121" t="s">
        <v>217</v>
      </c>
      <c r="B121" s="28">
        <v>85.923999999999992</v>
      </c>
      <c r="C121" s="24">
        <v>3.4904000000000002</v>
      </c>
      <c r="D121" s="24">
        <v>6351068.9199999999</v>
      </c>
      <c r="E121" s="28">
        <v>1022.3308152</v>
      </c>
      <c r="F121"/>
      <c r="G121"/>
      <c r="H121"/>
    </row>
    <row r="122" spans="1:8">
      <c r="A122" t="s">
        <v>133</v>
      </c>
      <c r="B122" s="28">
        <v>88.872</v>
      </c>
      <c r="C122" s="24">
        <v>3.6337999999999995</v>
      </c>
      <c r="D122" s="24">
        <v>6113847.1000000006</v>
      </c>
      <c r="E122" s="28">
        <v>995.19507999999996</v>
      </c>
      <c r="F122"/>
      <c r="G122"/>
      <c r="H122"/>
    </row>
    <row r="123" spans="1:8">
      <c r="A123" t="s">
        <v>50</v>
      </c>
      <c r="B123" s="28">
        <v>85.851666666666674</v>
      </c>
      <c r="C123" s="24">
        <v>2.6930000000000001</v>
      </c>
      <c r="D123" s="24">
        <v>7584619.2699999996</v>
      </c>
      <c r="E123" s="28">
        <v>1189.3372486000001</v>
      </c>
      <c r="F123"/>
      <c r="G123"/>
      <c r="H123"/>
    </row>
    <row r="124" spans="1:8">
      <c r="A124" t="s">
        <v>218</v>
      </c>
      <c r="B124" s="28">
        <v>85.185999999999993</v>
      </c>
      <c r="C124" s="24">
        <v>3.5672000000000006</v>
      </c>
      <c r="D124" s="24">
        <v>6518357.3699999992</v>
      </c>
      <c r="E124" s="28">
        <v>1022.6880662</v>
      </c>
      <c r="F124"/>
      <c r="G124"/>
      <c r="H124"/>
    </row>
    <row r="125" spans="1:8">
      <c r="A125" t="s">
        <v>134</v>
      </c>
      <c r="B125" s="28">
        <v>88.072000000000003</v>
      </c>
      <c r="C125" s="24">
        <v>3.5531999999999995</v>
      </c>
      <c r="D125" s="24">
        <v>6291108.8700000001</v>
      </c>
      <c r="E125" s="28">
        <v>995.4872785</v>
      </c>
      <c r="F125"/>
      <c r="G125"/>
      <c r="H125"/>
    </row>
    <row r="126" spans="1:8">
      <c r="A126" t="s">
        <v>52</v>
      </c>
      <c r="B126" s="28">
        <v>86.211666666666659</v>
      </c>
      <c r="C126" s="24">
        <v>2.6651666666666665</v>
      </c>
      <c r="D126" s="24">
        <v>7653460.8999999994</v>
      </c>
      <c r="E126" s="28">
        <v>1189.1611272999999</v>
      </c>
      <c r="F126"/>
      <c r="G126"/>
      <c r="H126"/>
    </row>
    <row r="127" spans="1:8">
      <c r="A127" t="s">
        <v>220</v>
      </c>
      <c r="B127" s="28">
        <v>78.557999999999993</v>
      </c>
      <c r="C127" s="24">
        <v>3.6179999999999999</v>
      </c>
      <c r="D127" s="24">
        <v>6229433.2400000002</v>
      </c>
      <c r="E127" s="28">
        <v>1023.2727889</v>
      </c>
      <c r="F127"/>
      <c r="G127"/>
      <c r="H127"/>
    </row>
    <row r="128" spans="1:8">
      <c r="A128" t="s">
        <v>136</v>
      </c>
      <c r="B128" s="28">
        <v>87.345999999999989</v>
      </c>
      <c r="C128" s="24">
        <v>3.5230000000000006</v>
      </c>
      <c r="D128" s="24">
        <v>5951029.2999999998</v>
      </c>
      <c r="E128" s="28">
        <v>995.78508929999998</v>
      </c>
      <c r="F128"/>
      <c r="G128"/>
      <c r="H128"/>
    </row>
    <row r="129" spans="1:8">
      <c r="A129" t="s">
        <v>54</v>
      </c>
      <c r="B129" s="28">
        <v>84.281666666666666</v>
      </c>
      <c r="C129" s="24">
        <v>2.6193333333333335</v>
      </c>
      <c r="D129" s="24">
        <v>7262807.29</v>
      </c>
      <c r="E129" s="28">
        <v>1188.9850060000001</v>
      </c>
      <c r="F129"/>
      <c r="G129"/>
      <c r="H129"/>
    </row>
    <row r="130" spans="1:8">
      <c r="A130" t="s">
        <v>216</v>
      </c>
      <c r="B130" s="28">
        <v>86.72999999999999</v>
      </c>
      <c r="C130" s="24">
        <v>3.4084000000000003</v>
      </c>
      <c r="D130" s="24">
        <v>6495940.0199999996</v>
      </c>
      <c r="E130" s="28">
        <v>1022.2768594000001</v>
      </c>
      <c r="F130"/>
      <c r="G130"/>
      <c r="H130"/>
    </row>
    <row r="131" spans="1:8">
      <c r="A131" t="s">
        <v>222</v>
      </c>
      <c r="B131" s="28">
        <v>81.805999999999997</v>
      </c>
      <c r="C131" s="24">
        <v>3.6396000000000002</v>
      </c>
      <c r="D131" s="24">
        <v>6363828.79</v>
      </c>
      <c r="E131" s="28">
        <v>1023.8575112999999</v>
      </c>
      <c r="F131"/>
      <c r="G131"/>
      <c r="H131"/>
    </row>
    <row r="132" spans="1:8">
      <c r="A132" t="s">
        <v>132</v>
      </c>
      <c r="B132" s="28">
        <v>90.11999999999999</v>
      </c>
      <c r="C132" s="24">
        <v>3.6795999999999998</v>
      </c>
      <c r="D132" s="24">
        <v>6388865.21</v>
      </c>
      <c r="E132" s="28">
        <v>994.93655539999997</v>
      </c>
      <c r="F132"/>
      <c r="G132"/>
      <c r="H132"/>
    </row>
    <row r="133" spans="1:8">
      <c r="A133" t="s">
        <v>49</v>
      </c>
      <c r="B133" s="28">
        <v>85.176666666666677</v>
      </c>
      <c r="C133" s="24">
        <v>2.6291666666666664</v>
      </c>
      <c r="D133" s="24">
        <v>7843960.709999999</v>
      </c>
      <c r="E133" s="28">
        <v>1188.6786773000001</v>
      </c>
      <c r="F133"/>
      <c r="G133"/>
      <c r="H133"/>
    </row>
    <row r="134" spans="1:8">
      <c r="A134" t="s">
        <v>57</v>
      </c>
      <c r="B134" s="28">
        <v>78.466666666666683</v>
      </c>
      <c r="C134" s="24">
        <v>2.5665</v>
      </c>
      <c r="D134" s="24">
        <v>7295429.8200000003</v>
      </c>
      <c r="E134" s="28">
        <v>1188.6327633999999</v>
      </c>
      <c r="F134"/>
      <c r="G134"/>
      <c r="H134"/>
    </row>
    <row r="135" spans="1:8">
      <c r="A135" t="s">
        <v>225</v>
      </c>
      <c r="B135" s="28">
        <v>74.811999999999983</v>
      </c>
      <c r="C135" s="24">
        <v>3.7147999999999994</v>
      </c>
      <c r="D135" s="24">
        <v>6157479.9299999997</v>
      </c>
      <c r="E135" s="28">
        <v>1025.0627489000001</v>
      </c>
      <c r="F135"/>
      <c r="G135"/>
      <c r="H135"/>
    </row>
    <row r="136" spans="1:8">
      <c r="A136" t="s">
        <v>140</v>
      </c>
      <c r="B136" s="28">
        <v>79.746000000000009</v>
      </c>
      <c r="C136" s="24">
        <v>3.5271999999999997</v>
      </c>
      <c r="D136" s="24">
        <v>5935435.8499999996</v>
      </c>
      <c r="E136" s="28">
        <v>997.16668540000001</v>
      </c>
      <c r="F136"/>
      <c r="G136"/>
      <c r="H136"/>
    </row>
    <row r="137" spans="1:8">
      <c r="A137" t="s">
        <v>58</v>
      </c>
      <c r="B137" s="28">
        <v>79.248333333333321</v>
      </c>
      <c r="C137" s="24">
        <v>2.5840000000000001</v>
      </c>
      <c r="D137" s="24">
        <v>7078402.9200000009</v>
      </c>
      <c r="E137" s="28">
        <v>1188.7976151</v>
      </c>
      <c r="F137"/>
      <c r="G137"/>
      <c r="H137"/>
    </row>
    <row r="138" spans="1:8">
      <c r="A138" t="s">
        <v>138</v>
      </c>
      <c r="B138" s="28">
        <v>86.992000000000004</v>
      </c>
      <c r="C138" s="24">
        <v>3.5329999999999999</v>
      </c>
      <c r="D138" s="24">
        <v>6129403.4500000002</v>
      </c>
      <c r="E138" s="28">
        <v>996.0829</v>
      </c>
      <c r="F138"/>
      <c r="G138"/>
      <c r="H138"/>
    </row>
    <row r="139" spans="1:8">
      <c r="A139" t="s">
        <v>227</v>
      </c>
      <c r="B139" s="28">
        <v>70.760000000000019</v>
      </c>
      <c r="C139" s="24">
        <v>3.7210000000000001</v>
      </c>
      <c r="D139" s="24">
        <v>6176679.1099999994</v>
      </c>
      <c r="E139" s="28">
        <v>1025.8980170000002</v>
      </c>
      <c r="F139"/>
      <c r="G139"/>
      <c r="H139"/>
    </row>
    <row r="140" spans="1:8">
      <c r="A140" t="s">
        <v>142</v>
      </c>
      <c r="B140" s="28">
        <v>75.762</v>
      </c>
      <c r="C140" s="24">
        <v>3.4681999999999995</v>
      </c>
      <c r="D140" s="24">
        <v>5737000.379999999</v>
      </c>
      <c r="E140" s="28">
        <v>998.60354540000003</v>
      </c>
      <c r="F140"/>
      <c r="G140"/>
      <c r="H140"/>
    </row>
    <row r="141" spans="1:8">
      <c r="A141" t="s">
        <v>60</v>
      </c>
      <c r="B141" s="28">
        <v>75.935000000000002</v>
      </c>
      <c r="C141" s="24">
        <v>2.6270000000000002</v>
      </c>
      <c r="D141" s="24">
        <v>6811383.2199999997</v>
      </c>
      <c r="E141" s="28">
        <v>1189.2181963</v>
      </c>
      <c r="F141"/>
      <c r="G141"/>
      <c r="H141"/>
    </row>
    <row r="142" spans="1:8">
      <c r="A142" t="s">
        <v>229</v>
      </c>
      <c r="B142" s="28">
        <v>76.611999999999995</v>
      </c>
      <c r="C142" s="24">
        <v>3.6659999999999995</v>
      </c>
      <c r="D142" s="24">
        <v>5911104.75</v>
      </c>
      <c r="E142" s="28">
        <v>1026.7332853</v>
      </c>
      <c r="F142"/>
      <c r="G142"/>
      <c r="H142"/>
    </row>
    <row r="143" spans="1:8">
      <c r="A143" t="s">
        <v>56</v>
      </c>
      <c r="B143" s="28">
        <v>81.701666666666668</v>
      </c>
      <c r="C143" s="24">
        <v>2.5781666666666667</v>
      </c>
      <c r="D143" s="24">
        <v>7581826.4900000002</v>
      </c>
      <c r="E143" s="28">
        <v>1188.8088848</v>
      </c>
      <c r="F143"/>
      <c r="G143"/>
      <c r="H143"/>
    </row>
    <row r="144" spans="1:8">
      <c r="A144" t="s">
        <v>144</v>
      </c>
      <c r="B144" s="28">
        <v>78.743999999999986</v>
      </c>
      <c r="C144" s="24">
        <v>3.3582000000000001</v>
      </c>
      <c r="D144" s="24">
        <v>5635236.21</v>
      </c>
      <c r="E144" s="28">
        <v>1000.0404052000001</v>
      </c>
      <c r="F144"/>
      <c r="G144"/>
      <c r="H144"/>
    </row>
    <row r="145" spans="1:8">
      <c r="A145" t="s">
        <v>224</v>
      </c>
      <c r="B145" s="28">
        <v>84.998000000000019</v>
      </c>
      <c r="C145" s="24">
        <v>3.7257999999999996</v>
      </c>
      <c r="D145" s="24">
        <v>6444527.7600000007</v>
      </c>
      <c r="E145" s="28">
        <v>1024.4422340000001</v>
      </c>
      <c r="F145"/>
      <c r="G145"/>
      <c r="H145"/>
    </row>
    <row r="146" spans="1:8">
      <c r="A146" t="s">
        <v>139</v>
      </c>
      <c r="B146" s="28">
        <v>77.614000000000004</v>
      </c>
      <c r="C146" s="24">
        <v>3.5476000000000001</v>
      </c>
      <c r="D146" s="24">
        <v>6080068.6099999994</v>
      </c>
      <c r="E146" s="28">
        <v>996.38071080000009</v>
      </c>
      <c r="F146"/>
      <c r="G146"/>
      <c r="H146"/>
    </row>
    <row r="147" spans="1:8">
      <c r="A147" t="s">
        <v>2764</v>
      </c>
      <c r="F147"/>
      <c r="G147"/>
      <c r="H147"/>
    </row>
    <row r="148" spans="1:8">
      <c r="A148" t="s">
        <v>2759</v>
      </c>
      <c r="B148" s="28">
        <v>68.082309746328505</v>
      </c>
      <c r="C148" s="24">
        <v>3.1943591455273732</v>
      </c>
      <c r="D148" s="24">
        <v>953971568.5</v>
      </c>
      <c r="E148" s="28">
        <v>149698.47802219976</v>
      </c>
      <c r="F148"/>
      <c r="G148"/>
      <c r="H148"/>
    </row>
    <row r="149" spans="1:8">
      <c r="C149"/>
      <c r="D149"/>
      <c r="F149"/>
      <c r="G149"/>
      <c r="H149"/>
    </row>
  </sheetData>
  <conditionalFormatting sqref="B1:B1048576">
    <cfRule type="colorScale" priority="5">
      <colorScale>
        <cfvo type="min"/>
        <cfvo type="max"/>
        <color rgb="FFFCFCFF"/>
        <color rgb="FFF8696B"/>
      </colorScale>
    </cfRule>
  </conditionalFormatting>
  <conditionalFormatting sqref="C1:C1048576">
    <cfRule type="colorScale" priority="4">
      <colorScale>
        <cfvo type="min"/>
        <cfvo type="max"/>
        <color rgb="FFF8696B"/>
        <color rgb="FFFCFCFF"/>
      </colorScale>
    </cfRule>
  </conditionalFormatting>
  <conditionalFormatting sqref="C1:C1048576">
    <cfRule type="colorScale" priority="3">
      <colorScale>
        <cfvo type="min"/>
        <cfvo type="max"/>
        <color rgb="FFFCFCFF"/>
        <color rgb="FFF8696B"/>
      </colorScale>
    </cfRule>
  </conditionalFormatting>
  <conditionalFormatting sqref="D1:D1048576">
    <cfRule type="top10" dxfId="1" priority="2" rank="10"/>
  </conditionalFormatting>
  <conditionalFormatting sqref="E1:E1048576">
    <cfRule type="top10" dxfId="0" priority="1" rank="10"/>
  </conditionalFormatting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3951A7-A3ED-4FBB-A597-61F485EE40B5}">
  <dimension ref="A3:H149"/>
  <sheetViews>
    <sheetView workbookViewId="0"/>
  </sheetViews>
  <sheetFormatPr defaultRowHeight="15"/>
  <cols>
    <col min="1" max="1" width="11.42578125" bestFit="1" customWidth="1"/>
    <col min="2" max="2" width="22.5703125" style="28" bestFit="1" customWidth="1"/>
    <col min="3" max="4" width="20.28515625" style="24" bestFit="1" customWidth="1"/>
    <col min="5" max="6" width="14.85546875" style="24" bestFit="1" customWidth="1"/>
    <col min="7" max="7" width="16" style="24" bestFit="1" customWidth="1"/>
    <col min="8" max="8" width="7.42578125" style="24" bestFit="1" customWidth="1"/>
    <col min="9" max="9" width="16" bestFit="1" customWidth="1"/>
  </cols>
  <sheetData>
    <row r="3" spans="1:8">
      <c r="A3" t="s">
        <v>1</v>
      </c>
      <c r="B3" s="28" t="s">
        <v>2761</v>
      </c>
      <c r="C3" s="24" t="s">
        <v>2762</v>
      </c>
      <c r="D3" s="24" t="s">
        <v>2758</v>
      </c>
      <c r="E3"/>
      <c r="F3"/>
      <c r="G3"/>
      <c r="H3"/>
    </row>
    <row r="4" spans="1:8">
      <c r="A4" t="s">
        <v>62</v>
      </c>
      <c r="B4" s="28">
        <v>69.957999999999998</v>
      </c>
      <c r="C4" s="24">
        <v>2.6062000000000003</v>
      </c>
      <c r="D4" s="24">
        <v>5765553.1699999999</v>
      </c>
      <c r="E4"/>
      <c r="F4"/>
      <c r="G4"/>
      <c r="H4"/>
    </row>
    <row r="5" spans="1:8">
      <c r="A5" t="s">
        <v>64</v>
      </c>
      <c r="B5" s="28">
        <v>66.566000000000003</v>
      </c>
      <c r="C5" s="24">
        <v>2.7224000000000004</v>
      </c>
      <c r="D5" s="24">
        <v>5747375.2699999996</v>
      </c>
      <c r="E5"/>
      <c r="F5"/>
      <c r="G5"/>
      <c r="H5"/>
    </row>
    <row r="6" spans="1:8">
      <c r="A6" t="s">
        <v>66</v>
      </c>
      <c r="B6" s="28">
        <v>69.025999999999996</v>
      </c>
      <c r="C6" s="24">
        <v>2.7271999999999998</v>
      </c>
      <c r="D6" s="24">
        <v>5644895.9499999993</v>
      </c>
      <c r="E6"/>
      <c r="F6"/>
      <c r="G6"/>
      <c r="H6"/>
    </row>
    <row r="7" spans="1:8">
      <c r="A7" t="s">
        <v>68</v>
      </c>
      <c r="B7" s="28">
        <v>67.087999999999994</v>
      </c>
      <c r="C7" s="24">
        <v>2.7164000000000001</v>
      </c>
      <c r="D7" s="24">
        <v>5746920.8800000008</v>
      </c>
      <c r="E7"/>
      <c r="F7"/>
      <c r="G7"/>
      <c r="H7"/>
    </row>
    <row r="8" spans="1:8">
      <c r="A8" t="s">
        <v>63</v>
      </c>
      <c r="B8" s="28">
        <v>65.366</v>
      </c>
      <c r="C8" s="24">
        <v>2.6353999999999997</v>
      </c>
      <c r="D8" s="24">
        <v>5995258.4199999999</v>
      </c>
      <c r="E8"/>
      <c r="F8"/>
      <c r="G8"/>
      <c r="H8"/>
    </row>
    <row r="9" spans="1:8">
      <c r="A9" t="s">
        <v>71</v>
      </c>
      <c r="B9" s="28">
        <v>59.422000000000004</v>
      </c>
      <c r="C9" s="24">
        <v>2.7305999999999999</v>
      </c>
      <c r="D9" s="24">
        <v>6099548.8800000008</v>
      </c>
      <c r="E9"/>
      <c r="F9"/>
      <c r="G9"/>
      <c r="H9"/>
    </row>
    <row r="10" spans="1:8">
      <c r="A10" t="s">
        <v>72</v>
      </c>
      <c r="B10" s="28">
        <v>52.101999999999997</v>
      </c>
      <c r="C10" s="24">
        <v>2.7728000000000002</v>
      </c>
      <c r="D10" s="24">
        <v>6208262.8799999999</v>
      </c>
      <c r="E10"/>
      <c r="F10"/>
      <c r="G10"/>
      <c r="H10"/>
    </row>
    <row r="11" spans="1:8">
      <c r="A11" t="s">
        <v>74</v>
      </c>
      <c r="B11" s="28">
        <v>62.088000000000001</v>
      </c>
      <c r="C11" s="24">
        <v>2.7383999999999995</v>
      </c>
      <c r="D11" s="24">
        <v>8457749.3000000007</v>
      </c>
      <c r="E11"/>
      <c r="F11"/>
      <c r="G11"/>
      <c r="H11"/>
    </row>
    <row r="12" spans="1:8">
      <c r="A12" t="s">
        <v>70</v>
      </c>
      <c r="B12" s="28">
        <v>58.001999999999995</v>
      </c>
      <c r="C12" s="24">
        <v>2.6909999999999998</v>
      </c>
      <c r="D12" s="24">
        <v>6252322.3399999999</v>
      </c>
      <c r="E12"/>
      <c r="F12"/>
      <c r="G12"/>
      <c r="H12"/>
    </row>
    <row r="13" spans="1:8">
      <c r="A13" t="s">
        <v>77</v>
      </c>
      <c r="B13" s="28">
        <v>46.725999999999999</v>
      </c>
      <c r="C13" s="24">
        <v>2.8464</v>
      </c>
      <c r="D13" s="24">
        <v>7184299.2300000004</v>
      </c>
      <c r="E13"/>
      <c r="F13"/>
      <c r="G13"/>
      <c r="H13"/>
    </row>
    <row r="14" spans="1:8">
      <c r="A14" t="s">
        <v>78</v>
      </c>
      <c r="B14" s="28">
        <v>49.553999999999995</v>
      </c>
      <c r="C14" s="24">
        <v>2.8719999999999999</v>
      </c>
      <c r="D14" s="24">
        <v>8106219.3999999994</v>
      </c>
      <c r="E14"/>
      <c r="F14"/>
      <c r="G14"/>
      <c r="H14"/>
    </row>
    <row r="15" spans="1:8">
      <c r="A15" t="s">
        <v>80</v>
      </c>
      <c r="B15" s="28">
        <v>51.536000000000001</v>
      </c>
      <c r="C15" s="24">
        <v>2.8862000000000001</v>
      </c>
      <c r="D15" s="24">
        <v>10422671.93</v>
      </c>
      <c r="E15"/>
      <c r="F15"/>
      <c r="G15"/>
      <c r="H15"/>
    </row>
    <row r="16" spans="1:8">
      <c r="A16" t="s">
        <v>76</v>
      </c>
      <c r="B16" s="28">
        <v>50.013999999999996</v>
      </c>
      <c r="C16" s="24">
        <v>2.7118000000000002</v>
      </c>
      <c r="D16" s="24">
        <v>6487256.8699999992</v>
      </c>
      <c r="E16"/>
      <c r="F16"/>
      <c r="G16"/>
      <c r="H16"/>
    </row>
    <row r="17" spans="1:8">
      <c r="A17" t="s">
        <v>82</v>
      </c>
      <c r="B17" s="28">
        <v>47.362000000000002</v>
      </c>
      <c r="C17" s="24">
        <v>2.9454000000000002</v>
      </c>
      <c r="D17" s="24">
        <v>5593481.2399999993</v>
      </c>
      <c r="E17"/>
      <c r="F17"/>
      <c r="G17"/>
      <c r="H17"/>
    </row>
    <row r="18" spans="1:8">
      <c r="A18" t="s">
        <v>9</v>
      </c>
      <c r="B18" s="28">
        <v>39.024999999999999</v>
      </c>
      <c r="C18" s="24">
        <v>2.5521666666666669</v>
      </c>
      <c r="D18" s="24">
        <v>8306912.8500000006</v>
      </c>
      <c r="E18"/>
      <c r="F18"/>
      <c r="G18"/>
      <c r="H18"/>
    </row>
    <row r="19" spans="1:8">
      <c r="A19" t="s">
        <v>10</v>
      </c>
      <c r="B19" s="28">
        <v>41.309999999999995</v>
      </c>
      <c r="C19" s="24">
        <v>2.5183333333333331</v>
      </c>
      <c r="D19" s="24">
        <v>8078507.7999999998</v>
      </c>
      <c r="E19"/>
      <c r="F19"/>
      <c r="G19"/>
      <c r="H19"/>
    </row>
    <row r="20" spans="1:8">
      <c r="A20" t="s">
        <v>12</v>
      </c>
      <c r="B20" s="28">
        <v>46.656666666666666</v>
      </c>
      <c r="C20" s="24">
        <v>2.5658333333333334</v>
      </c>
      <c r="D20" s="24">
        <v>7310993.3999999994</v>
      </c>
      <c r="E20"/>
      <c r="F20"/>
      <c r="G20"/>
      <c r="H20"/>
    </row>
    <row r="21" spans="1:8">
      <c r="A21" t="s">
        <v>8</v>
      </c>
      <c r="B21" s="28">
        <v>42.016666666666666</v>
      </c>
      <c r="C21" s="24">
        <v>2.5763333333333329</v>
      </c>
      <c r="D21" s="24">
        <v>8347254.6500000004</v>
      </c>
      <c r="E21"/>
      <c r="F21"/>
      <c r="G21"/>
      <c r="H21"/>
    </row>
    <row r="22" spans="1:8">
      <c r="A22" t="s">
        <v>15</v>
      </c>
      <c r="B22" s="28">
        <v>57.563333333333333</v>
      </c>
      <c r="C22" s="24">
        <v>2.6731666666666669</v>
      </c>
      <c r="D22" s="24">
        <v>7564465.1000000006</v>
      </c>
      <c r="E22"/>
      <c r="F22"/>
      <c r="G22"/>
      <c r="H22"/>
    </row>
    <row r="23" spans="1:8">
      <c r="A23" t="s">
        <v>16</v>
      </c>
      <c r="B23" s="28">
        <v>56.120000000000005</v>
      </c>
      <c r="C23" s="24">
        <v>2.7238333333333333</v>
      </c>
      <c r="D23" s="24">
        <v>7666109.9400000004</v>
      </c>
      <c r="E23"/>
      <c r="F23"/>
      <c r="G23"/>
      <c r="H23"/>
    </row>
    <row r="24" spans="1:8">
      <c r="A24" t="s">
        <v>18</v>
      </c>
      <c r="B24" s="28">
        <v>50.981666666666662</v>
      </c>
      <c r="C24" s="24">
        <v>2.7353333333333332</v>
      </c>
      <c r="D24" s="24">
        <v>7022432.6500000004</v>
      </c>
      <c r="E24"/>
      <c r="F24"/>
      <c r="G24"/>
      <c r="H24"/>
    </row>
    <row r="25" spans="1:8">
      <c r="A25" t="s">
        <v>14</v>
      </c>
      <c r="B25" s="28">
        <v>48.120000000000005</v>
      </c>
      <c r="C25" s="24">
        <v>2.6298333333333335</v>
      </c>
      <c r="D25" s="24">
        <v>7822283.8199999994</v>
      </c>
      <c r="E25"/>
      <c r="F25"/>
      <c r="G25"/>
      <c r="H25"/>
    </row>
    <row r="26" spans="1:8">
      <c r="A26" t="s">
        <v>22</v>
      </c>
      <c r="B26" s="28">
        <v>64.763333333333335</v>
      </c>
      <c r="C26" s="24">
        <v>2.8083333333333336</v>
      </c>
      <c r="D26" s="24">
        <v>7374234.2199999988</v>
      </c>
      <c r="E26"/>
      <c r="F26"/>
      <c r="G26"/>
      <c r="H26"/>
    </row>
    <row r="27" spans="1:8">
      <c r="A27" t="s">
        <v>20</v>
      </c>
      <c r="B27" s="28">
        <v>61.331666666666671</v>
      </c>
      <c r="C27" s="24">
        <v>2.7225000000000001</v>
      </c>
      <c r="D27" s="24">
        <v>8165437.4199999999</v>
      </c>
      <c r="E27"/>
      <c r="F27"/>
      <c r="G27"/>
      <c r="H27"/>
    </row>
    <row r="28" spans="1:8">
      <c r="A28" t="s">
        <v>24</v>
      </c>
      <c r="B28" s="28">
        <v>63.988333333333337</v>
      </c>
      <c r="C28" s="24">
        <v>2.7966666666666669</v>
      </c>
      <c r="D28" s="24">
        <v>7185177.3200000003</v>
      </c>
      <c r="E28"/>
      <c r="F28"/>
      <c r="G28"/>
      <c r="H28"/>
    </row>
    <row r="29" spans="1:8">
      <c r="A29" t="s">
        <v>26</v>
      </c>
      <c r="B29" s="28">
        <v>65.685000000000002</v>
      </c>
      <c r="C29" s="24">
        <v>2.781166666666667</v>
      </c>
      <c r="D29" s="24">
        <v>7202850.6699999999</v>
      </c>
      <c r="E29"/>
      <c r="F29"/>
      <c r="G29"/>
      <c r="H29"/>
    </row>
    <row r="30" spans="1:8">
      <c r="A30" t="s">
        <v>21</v>
      </c>
      <c r="B30" s="28">
        <v>64.12833333333333</v>
      </c>
      <c r="C30" s="24">
        <v>2.7705000000000002</v>
      </c>
      <c r="D30" s="24">
        <v>7729633.0499999998</v>
      </c>
      <c r="E30"/>
      <c r="F30"/>
      <c r="G30"/>
      <c r="H30"/>
    </row>
    <row r="31" spans="1:8">
      <c r="A31" t="s">
        <v>29</v>
      </c>
      <c r="B31" s="28">
        <v>72.893333333333345</v>
      </c>
      <c r="C31" s="24">
        <v>2.8525000000000005</v>
      </c>
      <c r="D31" s="24">
        <v>7455692.2500000009</v>
      </c>
      <c r="E31"/>
      <c r="F31"/>
      <c r="G31"/>
      <c r="H31"/>
    </row>
    <row r="32" spans="1:8">
      <c r="A32" t="s">
        <v>31</v>
      </c>
      <c r="B32" s="28">
        <v>74.08</v>
      </c>
      <c r="C32" s="24">
        <v>2.8249999999999997</v>
      </c>
      <c r="D32" s="24">
        <v>7377668.8699999992</v>
      </c>
      <c r="E32"/>
      <c r="F32"/>
      <c r="G32"/>
      <c r="H32"/>
    </row>
    <row r="33" spans="1:8">
      <c r="A33" t="s">
        <v>33</v>
      </c>
      <c r="B33" s="28">
        <v>77.766666666666666</v>
      </c>
      <c r="C33" s="24">
        <v>2.7584999999999997</v>
      </c>
      <c r="D33" s="24">
        <v>7551290.5399999991</v>
      </c>
      <c r="E33"/>
      <c r="F33"/>
      <c r="G33"/>
      <c r="H33"/>
    </row>
    <row r="34" spans="1:8">
      <c r="A34" t="s">
        <v>28</v>
      </c>
      <c r="B34" s="28">
        <v>69.88</v>
      </c>
      <c r="C34" s="24">
        <v>2.8351666666666664</v>
      </c>
      <c r="D34" s="24">
        <v>7999929.4700000007</v>
      </c>
      <c r="E34"/>
      <c r="F34"/>
      <c r="G34"/>
      <c r="H34"/>
    </row>
    <row r="35" spans="1:8">
      <c r="A35" t="s">
        <v>36</v>
      </c>
      <c r="B35" s="28">
        <v>81.148333333333326</v>
      </c>
      <c r="C35" s="24">
        <v>2.6679999999999997</v>
      </c>
      <c r="D35" s="24">
        <v>7776030.4299999997</v>
      </c>
      <c r="E35"/>
      <c r="F35"/>
      <c r="G35"/>
      <c r="H35"/>
    </row>
    <row r="36" spans="1:8">
      <c r="A36" t="s">
        <v>37</v>
      </c>
      <c r="B36" s="28">
        <v>83.795000000000002</v>
      </c>
      <c r="C36" s="24">
        <v>2.6366666666666667</v>
      </c>
      <c r="D36" s="24">
        <v>7789778.0599999987</v>
      </c>
      <c r="E36"/>
      <c r="F36"/>
      <c r="G36"/>
      <c r="H36"/>
    </row>
    <row r="37" spans="1:8">
      <c r="A37" t="s">
        <v>39</v>
      </c>
      <c r="B37" s="28">
        <v>83.901666666666671</v>
      </c>
      <c r="C37" s="24">
        <v>2.6531666666666669</v>
      </c>
      <c r="D37" s="24">
        <v>7502576.3000000007</v>
      </c>
      <c r="E37"/>
      <c r="F37"/>
      <c r="G37"/>
      <c r="H37"/>
    </row>
    <row r="38" spans="1:8">
      <c r="A38" t="s">
        <v>35</v>
      </c>
      <c r="B38" s="28">
        <v>78.473333333333343</v>
      </c>
      <c r="C38" s="24">
        <v>2.704333333333333</v>
      </c>
      <c r="D38" s="24">
        <v>8213530</v>
      </c>
      <c r="E38"/>
      <c r="F38"/>
      <c r="G38"/>
      <c r="H38"/>
    </row>
    <row r="39" spans="1:8">
      <c r="A39" t="s">
        <v>43</v>
      </c>
      <c r="B39" s="28">
        <v>83.174999999999997</v>
      </c>
      <c r="C39" s="24">
        <v>2.6226666666666669</v>
      </c>
      <c r="D39" s="24">
        <v>7386797.6500000004</v>
      </c>
      <c r="E39"/>
      <c r="F39"/>
      <c r="G39"/>
      <c r="H39"/>
    </row>
    <row r="40" spans="1:8">
      <c r="A40" t="s">
        <v>41</v>
      </c>
      <c r="B40" s="28">
        <v>80.183333333333323</v>
      </c>
      <c r="C40" s="24">
        <v>2.6688333333333336</v>
      </c>
      <c r="D40" s="24">
        <v>7824618.2299999995</v>
      </c>
      <c r="E40"/>
      <c r="F40"/>
      <c r="G40"/>
      <c r="H40"/>
    </row>
    <row r="41" spans="1:8">
      <c r="A41" t="s">
        <v>45</v>
      </c>
      <c r="B41" s="28">
        <v>83.61333333333333</v>
      </c>
      <c r="C41" s="24">
        <v>2.6086666666666667</v>
      </c>
      <c r="D41" s="24">
        <v>7228057.7300000004</v>
      </c>
      <c r="E41"/>
      <c r="F41"/>
      <c r="G41"/>
      <c r="H41"/>
    </row>
    <row r="42" spans="1:8">
      <c r="A42" t="s">
        <v>47</v>
      </c>
      <c r="B42" s="28">
        <v>81.983333333333334</v>
      </c>
      <c r="C42" s="24">
        <v>2.6416666666666671</v>
      </c>
      <c r="D42" s="24">
        <v>7122063.2300000004</v>
      </c>
      <c r="E42"/>
      <c r="F42"/>
      <c r="G42"/>
      <c r="H42"/>
    </row>
    <row r="43" spans="1:8">
      <c r="A43" t="s">
        <v>42</v>
      </c>
      <c r="B43" s="28">
        <v>81.206666666666663</v>
      </c>
      <c r="C43" s="24">
        <v>2.6411666666666664</v>
      </c>
      <c r="D43" s="24">
        <v>7570526.0599999996</v>
      </c>
      <c r="E43"/>
      <c r="F43"/>
      <c r="G43"/>
      <c r="H43"/>
    </row>
    <row r="44" spans="1:8">
      <c r="A44" t="s">
        <v>50</v>
      </c>
      <c r="B44" s="28">
        <v>85.851666666666674</v>
      </c>
      <c r="C44" s="24">
        <v>2.6930000000000001</v>
      </c>
      <c r="D44" s="24">
        <v>7584619.2700000005</v>
      </c>
      <c r="E44"/>
      <c r="F44"/>
      <c r="G44"/>
      <c r="H44"/>
    </row>
    <row r="45" spans="1:8">
      <c r="A45" t="s">
        <v>52</v>
      </c>
      <c r="B45" s="28">
        <v>86.211666666666659</v>
      </c>
      <c r="C45" s="24">
        <v>2.6651666666666665</v>
      </c>
      <c r="D45" s="24">
        <v>7653460.8999999994</v>
      </c>
      <c r="E45"/>
      <c r="F45"/>
      <c r="G45"/>
      <c r="H45"/>
    </row>
    <row r="46" spans="1:8">
      <c r="A46" t="s">
        <v>54</v>
      </c>
      <c r="B46" s="28">
        <v>84.28166666666668</v>
      </c>
      <c r="C46" s="24">
        <v>2.6193333333333335</v>
      </c>
      <c r="D46" s="24">
        <v>7262807.29</v>
      </c>
      <c r="E46"/>
      <c r="F46"/>
      <c r="G46"/>
      <c r="H46"/>
    </row>
    <row r="47" spans="1:8">
      <c r="A47" t="s">
        <v>49</v>
      </c>
      <c r="B47" s="28">
        <v>85.176666666666662</v>
      </c>
      <c r="C47" s="24">
        <v>2.6291666666666664</v>
      </c>
      <c r="D47" s="24">
        <v>7843960.71</v>
      </c>
      <c r="E47"/>
      <c r="F47"/>
      <c r="G47"/>
      <c r="H47"/>
    </row>
    <row r="48" spans="1:8">
      <c r="A48" t="s">
        <v>57</v>
      </c>
      <c r="B48" s="28">
        <v>78.466666666666654</v>
      </c>
      <c r="C48" s="24">
        <v>2.5665</v>
      </c>
      <c r="D48" s="24">
        <v>7295429.8199999994</v>
      </c>
      <c r="E48"/>
      <c r="F48"/>
      <c r="G48"/>
      <c r="H48"/>
    </row>
    <row r="49" spans="1:8">
      <c r="A49" t="s">
        <v>58</v>
      </c>
      <c r="B49" s="28">
        <v>79.248333333333335</v>
      </c>
      <c r="C49" s="24">
        <v>2.5839999999999996</v>
      </c>
      <c r="D49" s="24">
        <v>7078402.9199999999</v>
      </c>
      <c r="E49"/>
      <c r="F49"/>
      <c r="G49"/>
      <c r="H49"/>
    </row>
    <row r="50" spans="1:8">
      <c r="A50" t="s">
        <v>60</v>
      </c>
      <c r="B50" s="28">
        <v>75.935000000000002</v>
      </c>
      <c r="C50" s="24">
        <v>2.6270000000000002</v>
      </c>
      <c r="D50" s="24">
        <v>6811383.2199999997</v>
      </c>
      <c r="E50"/>
      <c r="F50"/>
      <c r="G50"/>
      <c r="H50"/>
    </row>
    <row r="51" spans="1:8">
      <c r="A51" t="s">
        <v>56</v>
      </c>
      <c r="B51" s="28">
        <v>81.701666666666668</v>
      </c>
      <c r="C51" s="24">
        <v>2.5781666666666667</v>
      </c>
      <c r="D51" s="24">
        <v>7581826.4900000002</v>
      </c>
      <c r="E51"/>
      <c r="F51"/>
      <c r="G51"/>
      <c r="H51"/>
    </row>
    <row r="52" spans="1:8">
      <c r="A52" t="s">
        <v>2759</v>
      </c>
      <c r="B52" s="28">
        <v>67.219087591240907</v>
      </c>
      <c r="C52" s="24">
        <v>2.6956459854014621</v>
      </c>
      <c r="D52" s="24">
        <v>351398558.08999991</v>
      </c>
      <c r="E52"/>
      <c r="F52"/>
      <c r="G52"/>
      <c r="H52"/>
    </row>
    <row r="53" spans="1:8">
      <c r="C53"/>
      <c r="D53"/>
      <c r="E53"/>
      <c r="F53"/>
      <c r="G53"/>
      <c r="H53"/>
    </row>
    <row r="54" spans="1:8">
      <c r="C54"/>
      <c r="D54"/>
      <c r="E54"/>
      <c r="F54"/>
      <c r="G54"/>
      <c r="H54"/>
    </row>
    <row r="55" spans="1:8">
      <c r="C55"/>
      <c r="D55"/>
      <c r="E55"/>
      <c r="F55"/>
      <c r="G55"/>
      <c r="H55"/>
    </row>
    <row r="56" spans="1:8">
      <c r="C56"/>
      <c r="D56"/>
      <c r="E56"/>
      <c r="F56"/>
      <c r="G56"/>
      <c r="H56"/>
    </row>
    <row r="57" spans="1:8">
      <c r="C57"/>
      <c r="D57"/>
      <c r="E57"/>
      <c r="F57"/>
      <c r="G57"/>
      <c r="H57"/>
    </row>
    <row r="58" spans="1:8">
      <c r="C58"/>
      <c r="D58"/>
      <c r="E58"/>
      <c r="F58"/>
      <c r="G58"/>
      <c r="H58"/>
    </row>
    <row r="59" spans="1:8">
      <c r="C59"/>
      <c r="D59"/>
      <c r="E59"/>
      <c r="F59"/>
      <c r="G59"/>
      <c r="H59"/>
    </row>
    <row r="60" spans="1:8">
      <c r="C60"/>
      <c r="D60"/>
      <c r="E60"/>
      <c r="F60"/>
      <c r="G60"/>
      <c r="H60"/>
    </row>
    <row r="61" spans="1:8">
      <c r="C61"/>
      <c r="D61"/>
      <c r="E61"/>
      <c r="F61"/>
      <c r="G61"/>
      <c r="H61"/>
    </row>
    <row r="62" spans="1:8">
      <c r="C62"/>
      <c r="D62"/>
      <c r="E62"/>
      <c r="F62"/>
      <c r="G62"/>
      <c r="H62"/>
    </row>
    <row r="63" spans="1:8">
      <c r="C63"/>
      <c r="D63"/>
      <c r="E63"/>
      <c r="F63"/>
      <c r="G63"/>
      <c r="H63"/>
    </row>
    <row r="64" spans="1:8">
      <c r="C64"/>
      <c r="D64"/>
      <c r="E64"/>
      <c r="F64"/>
      <c r="G64"/>
      <c r="H64"/>
    </row>
    <row r="65" spans="3:8">
      <c r="C65"/>
      <c r="D65"/>
      <c r="E65"/>
      <c r="F65"/>
      <c r="G65"/>
      <c r="H65"/>
    </row>
    <row r="66" spans="3:8">
      <c r="C66"/>
      <c r="D66"/>
      <c r="E66"/>
      <c r="F66"/>
      <c r="G66"/>
      <c r="H66"/>
    </row>
    <row r="67" spans="3:8">
      <c r="C67"/>
      <c r="D67"/>
      <c r="E67"/>
      <c r="F67"/>
      <c r="G67"/>
      <c r="H67"/>
    </row>
    <row r="68" spans="3:8">
      <c r="C68"/>
      <c r="D68"/>
      <c r="E68"/>
      <c r="F68"/>
      <c r="G68"/>
      <c r="H68"/>
    </row>
    <row r="69" spans="3:8">
      <c r="C69"/>
      <c r="D69"/>
      <c r="E69"/>
      <c r="F69"/>
      <c r="G69"/>
      <c r="H69"/>
    </row>
    <row r="70" spans="3:8">
      <c r="C70"/>
      <c r="D70"/>
      <c r="E70"/>
      <c r="F70"/>
      <c r="G70"/>
      <c r="H70"/>
    </row>
    <row r="71" spans="3:8">
      <c r="C71"/>
      <c r="D71"/>
      <c r="E71"/>
      <c r="F71"/>
      <c r="G71"/>
      <c r="H71"/>
    </row>
    <row r="72" spans="3:8">
      <c r="C72"/>
      <c r="D72"/>
      <c r="E72"/>
      <c r="F72"/>
      <c r="G72"/>
      <c r="H72"/>
    </row>
    <row r="73" spans="3:8">
      <c r="C73"/>
      <c r="D73"/>
      <c r="E73"/>
      <c r="F73"/>
      <c r="G73"/>
      <c r="H73"/>
    </row>
    <row r="74" spans="3:8">
      <c r="C74"/>
      <c r="D74"/>
      <c r="E74"/>
      <c r="F74"/>
      <c r="G74"/>
      <c r="H74"/>
    </row>
    <row r="75" spans="3:8">
      <c r="C75"/>
      <c r="D75"/>
      <c r="E75"/>
      <c r="F75"/>
      <c r="G75"/>
      <c r="H75"/>
    </row>
    <row r="76" spans="3:8">
      <c r="C76"/>
      <c r="D76"/>
      <c r="E76"/>
      <c r="F76"/>
      <c r="G76"/>
      <c r="H76"/>
    </row>
    <row r="77" spans="3:8">
      <c r="C77"/>
      <c r="D77"/>
      <c r="E77"/>
      <c r="F77"/>
      <c r="G77"/>
      <c r="H77"/>
    </row>
    <row r="78" spans="3:8">
      <c r="C78"/>
      <c r="D78"/>
      <c r="E78"/>
      <c r="F78"/>
      <c r="G78"/>
      <c r="H78"/>
    </row>
    <row r="79" spans="3:8">
      <c r="C79"/>
      <c r="D79"/>
      <c r="E79"/>
      <c r="F79"/>
      <c r="G79"/>
      <c r="H79"/>
    </row>
    <row r="80" spans="3:8">
      <c r="C80"/>
      <c r="D80"/>
      <c r="E80"/>
      <c r="F80"/>
      <c r="G80"/>
      <c r="H80"/>
    </row>
    <row r="81" spans="3:8">
      <c r="C81"/>
      <c r="D81"/>
      <c r="E81"/>
      <c r="F81"/>
      <c r="G81"/>
      <c r="H81"/>
    </row>
    <row r="82" spans="3:8">
      <c r="C82"/>
      <c r="D82"/>
      <c r="E82"/>
      <c r="F82"/>
      <c r="G82"/>
      <c r="H82"/>
    </row>
    <row r="83" spans="3:8">
      <c r="C83"/>
      <c r="D83"/>
      <c r="E83"/>
      <c r="F83"/>
      <c r="G83"/>
      <c r="H83"/>
    </row>
    <row r="84" spans="3:8">
      <c r="C84"/>
      <c r="D84"/>
      <c r="E84"/>
      <c r="F84"/>
      <c r="G84"/>
      <c r="H84"/>
    </row>
    <row r="85" spans="3:8">
      <c r="C85"/>
      <c r="D85"/>
      <c r="E85"/>
      <c r="F85"/>
      <c r="G85"/>
      <c r="H85"/>
    </row>
    <row r="86" spans="3:8">
      <c r="C86"/>
      <c r="D86"/>
      <c r="E86"/>
      <c r="F86"/>
      <c r="G86"/>
      <c r="H86"/>
    </row>
    <row r="87" spans="3:8">
      <c r="C87"/>
      <c r="D87"/>
      <c r="E87"/>
      <c r="F87"/>
      <c r="G87"/>
      <c r="H87"/>
    </row>
    <row r="88" spans="3:8">
      <c r="C88"/>
      <c r="D88"/>
      <c r="E88"/>
      <c r="F88"/>
      <c r="G88"/>
      <c r="H88"/>
    </row>
    <row r="89" spans="3:8">
      <c r="C89"/>
      <c r="D89"/>
      <c r="E89"/>
      <c r="F89"/>
      <c r="G89"/>
      <c r="H89"/>
    </row>
    <row r="90" spans="3:8">
      <c r="C90"/>
      <c r="D90"/>
      <c r="E90"/>
      <c r="F90"/>
      <c r="G90"/>
      <c r="H90"/>
    </row>
    <row r="91" spans="3:8">
      <c r="C91"/>
      <c r="D91"/>
      <c r="E91"/>
      <c r="F91"/>
      <c r="G91"/>
      <c r="H91"/>
    </row>
    <row r="92" spans="3:8">
      <c r="C92"/>
      <c r="D92"/>
      <c r="E92"/>
      <c r="F92"/>
      <c r="G92"/>
      <c r="H92"/>
    </row>
    <row r="93" spans="3:8">
      <c r="C93"/>
      <c r="D93"/>
      <c r="E93"/>
      <c r="F93"/>
      <c r="G93"/>
      <c r="H93"/>
    </row>
    <row r="94" spans="3:8">
      <c r="C94"/>
      <c r="D94"/>
      <c r="E94"/>
      <c r="F94"/>
      <c r="G94"/>
      <c r="H94"/>
    </row>
    <row r="95" spans="3:8">
      <c r="C95"/>
      <c r="D95"/>
      <c r="E95"/>
      <c r="F95"/>
      <c r="G95"/>
      <c r="H95"/>
    </row>
    <row r="96" spans="3:8">
      <c r="C96"/>
      <c r="D96"/>
      <c r="E96"/>
      <c r="F96"/>
      <c r="G96"/>
      <c r="H96"/>
    </row>
    <row r="97" spans="3:8">
      <c r="C97"/>
      <c r="D97"/>
      <c r="E97"/>
      <c r="F97"/>
      <c r="G97"/>
      <c r="H97"/>
    </row>
    <row r="98" spans="3:8">
      <c r="C98"/>
      <c r="D98"/>
      <c r="E98"/>
      <c r="F98"/>
      <c r="G98"/>
      <c r="H98"/>
    </row>
    <row r="99" spans="3:8">
      <c r="C99"/>
      <c r="D99"/>
      <c r="E99"/>
      <c r="F99"/>
      <c r="G99"/>
      <c r="H99"/>
    </row>
    <row r="100" spans="3:8">
      <c r="C100"/>
      <c r="D100"/>
      <c r="E100"/>
      <c r="F100"/>
      <c r="G100"/>
      <c r="H100"/>
    </row>
    <row r="101" spans="3:8">
      <c r="C101"/>
      <c r="D101"/>
      <c r="E101"/>
      <c r="F101"/>
      <c r="G101"/>
      <c r="H101"/>
    </row>
    <row r="102" spans="3:8">
      <c r="C102"/>
      <c r="D102"/>
      <c r="E102"/>
      <c r="F102"/>
      <c r="G102"/>
      <c r="H102"/>
    </row>
    <row r="103" spans="3:8">
      <c r="C103"/>
      <c r="D103"/>
      <c r="E103"/>
      <c r="F103"/>
      <c r="G103"/>
      <c r="H103"/>
    </row>
    <row r="104" spans="3:8">
      <c r="C104"/>
      <c r="D104"/>
      <c r="E104"/>
      <c r="F104"/>
      <c r="G104"/>
      <c r="H104"/>
    </row>
    <row r="105" spans="3:8">
      <c r="C105"/>
      <c r="D105"/>
      <c r="E105"/>
      <c r="F105"/>
      <c r="G105"/>
      <c r="H105"/>
    </row>
    <row r="106" spans="3:8">
      <c r="C106"/>
      <c r="D106"/>
      <c r="E106"/>
      <c r="F106"/>
      <c r="G106"/>
      <c r="H106"/>
    </row>
    <row r="107" spans="3:8">
      <c r="C107"/>
      <c r="D107"/>
      <c r="E107"/>
      <c r="F107"/>
      <c r="G107"/>
      <c r="H107"/>
    </row>
    <row r="108" spans="3:8">
      <c r="C108"/>
      <c r="D108"/>
      <c r="E108"/>
      <c r="F108"/>
      <c r="G108"/>
      <c r="H108"/>
    </row>
    <row r="109" spans="3:8">
      <c r="C109"/>
      <c r="D109"/>
      <c r="E109"/>
      <c r="F109"/>
      <c r="G109"/>
      <c r="H109"/>
    </row>
    <row r="110" spans="3:8">
      <c r="C110"/>
      <c r="D110"/>
      <c r="E110"/>
      <c r="F110"/>
      <c r="G110"/>
      <c r="H110"/>
    </row>
    <row r="111" spans="3:8">
      <c r="C111"/>
      <c r="D111"/>
      <c r="E111"/>
      <c r="F111"/>
      <c r="G111"/>
      <c r="H111"/>
    </row>
    <row r="112" spans="3:8">
      <c r="C112"/>
      <c r="D112"/>
      <c r="E112"/>
      <c r="F112"/>
      <c r="G112"/>
      <c r="H112"/>
    </row>
    <row r="113" spans="3:8">
      <c r="C113"/>
      <c r="D113"/>
      <c r="E113"/>
      <c r="F113"/>
      <c r="G113"/>
      <c r="H113"/>
    </row>
    <row r="114" spans="3:8">
      <c r="C114"/>
      <c r="D114"/>
      <c r="E114"/>
      <c r="F114"/>
      <c r="G114"/>
      <c r="H114"/>
    </row>
    <row r="115" spans="3:8">
      <c r="C115"/>
      <c r="D115"/>
      <c r="E115"/>
      <c r="F115"/>
      <c r="G115"/>
      <c r="H115"/>
    </row>
    <row r="116" spans="3:8">
      <c r="C116"/>
      <c r="D116"/>
      <c r="E116"/>
      <c r="F116"/>
      <c r="G116"/>
      <c r="H116"/>
    </row>
    <row r="117" spans="3:8">
      <c r="C117"/>
      <c r="D117"/>
      <c r="E117"/>
      <c r="F117"/>
      <c r="G117"/>
      <c r="H117"/>
    </row>
    <row r="118" spans="3:8">
      <c r="C118"/>
      <c r="D118"/>
      <c r="E118"/>
      <c r="F118"/>
      <c r="G118"/>
      <c r="H118"/>
    </row>
    <row r="119" spans="3:8">
      <c r="C119"/>
      <c r="D119"/>
      <c r="E119"/>
      <c r="F119"/>
      <c r="G119"/>
      <c r="H119"/>
    </row>
    <row r="120" spans="3:8">
      <c r="C120"/>
      <c r="D120"/>
      <c r="E120"/>
      <c r="F120"/>
      <c r="G120"/>
      <c r="H120"/>
    </row>
    <row r="121" spans="3:8">
      <c r="C121"/>
      <c r="D121"/>
      <c r="E121"/>
      <c r="F121"/>
      <c r="G121"/>
      <c r="H121"/>
    </row>
    <row r="122" spans="3:8">
      <c r="C122"/>
      <c r="D122"/>
      <c r="E122"/>
      <c r="F122"/>
      <c r="G122"/>
      <c r="H122"/>
    </row>
    <row r="123" spans="3:8">
      <c r="C123"/>
      <c r="D123"/>
      <c r="E123"/>
      <c r="F123"/>
      <c r="G123"/>
      <c r="H123"/>
    </row>
    <row r="124" spans="3:8">
      <c r="C124"/>
      <c r="D124"/>
      <c r="E124"/>
      <c r="F124"/>
      <c r="G124"/>
      <c r="H124"/>
    </row>
    <row r="125" spans="3:8">
      <c r="C125"/>
      <c r="D125"/>
      <c r="E125"/>
      <c r="F125"/>
      <c r="G125"/>
      <c r="H125"/>
    </row>
    <row r="126" spans="3:8">
      <c r="C126"/>
      <c r="D126"/>
      <c r="E126"/>
      <c r="F126"/>
      <c r="G126"/>
      <c r="H126"/>
    </row>
    <row r="127" spans="3:8">
      <c r="C127"/>
      <c r="D127"/>
      <c r="E127"/>
      <c r="F127"/>
      <c r="G127"/>
      <c r="H127"/>
    </row>
    <row r="128" spans="3:8">
      <c r="C128"/>
      <c r="D128"/>
      <c r="E128"/>
      <c r="F128"/>
      <c r="G128"/>
      <c r="H128"/>
    </row>
    <row r="129" spans="3:8">
      <c r="C129"/>
      <c r="D129"/>
      <c r="E129"/>
      <c r="F129"/>
      <c r="G129"/>
      <c r="H129"/>
    </row>
    <row r="130" spans="3:8">
      <c r="C130"/>
      <c r="D130"/>
      <c r="E130"/>
      <c r="F130"/>
      <c r="G130"/>
      <c r="H130"/>
    </row>
    <row r="131" spans="3:8">
      <c r="C131"/>
      <c r="D131"/>
      <c r="E131"/>
      <c r="F131"/>
      <c r="G131"/>
      <c r="H131"/>
    </row>
    <row r="132" spans="3:8">
      <c r="C132"/>
      <c r="D132"/>
      <c r="E132"/>
      <c r="F132"/>
      <c r="G132"/>
      <c r="H132"/>
    </row>
    <row r="133" spans="3:8">
      <c r="C133"/>
      <c r="D133"/>
      <c r="E133"/>
      <c r="F133"/>
      <c r="G133"/>
      <c r="H133"/>
    </row>
    <row r="134" spans="3:8">
      <c r="C134"/>
      <c r="D134"/>
      <c r="E134"/>
      <c r="F134"/>
      <c r="G134"/>
      <c r="H134"/>
    </row>
    <row r="135" spans="3:8">
      <c r="C135"/>
      <c r="D135"/>
      <c r="E135"/>
      <c r="F135"/>
      <c r="G135"/>
      <c r="H135"/>
    </row>
    <row r="136" spans="3:8">
      <c r="C136"/>
      <c r="D136"/>
      <c r="E136"/>
      <c r="F136"/>
      <c r="G136"/>
      <c r="H136"/>
    </row>
    <row r="137" spans="3:8">
      <c r="C137"/>
      <c r="D137"/>
      <c r="E137"/>
      <c r="F137"/>
      <c r="G137"/>
      <c r="H137"/>
    </row>
    <row r="138" spans="3:8">
      <c r="C138"/>
      <c r="D138"/>
      <c r="E138"/>
      <c r="F138"/>
      <c r="G138"/>
      <c r="H138"/>
    </row>
    <row r="139" spans="3:8">
      <c r="C139"/>
      <c r="D139"/>
      <c r="E139"/>
      <c r="F139"/>
      <c r="G139"/>
      <c r="H139"/>
    </row>
    <row r="140" spans="3:8">
      <c r="C140"/>
      <c r="D140"/>
      <c r="E140"/>
      <c r="F140"/>
      <c r="G140"/>
      <c r="H140"/>
    </row>
    <row r="141" spans="3:8">
      <c r="C141"/>
      <c r="D141"/>
      <c r="E141"/>
      <c r="F141"/>
      <c r="G141"/>
      <c r="H141"/>
    </row>
    <row r="142" spans="3:8">
      <c r="C142"/>
      <c r="D142"/>
      <c r="E142"/>
      <c r="F142"/>
      <c r="G142"/>
      <c r="H142"/>
    </row>
    <row r="143" spans="3:8">
      <c r="C143"/>
      <c r="D143"/>
      <c r="E143"/>
      <c r="F143"/>
      <c r="G143"/>
      <c r="H143"/>
    </row>
    <row r="144" spans="3:8">
      <c r="C144"/>
      <c r="D144"/>
      <c r="E144"/>
      <c r="F144"/>
      <c r="G144"/>
      <c r="H144"/>
    </row>
    <row r="145" spans="3:8">
      <c r="C145"/>
      <c r="D145"/>
      <c r="E145"/>
      <c r="F145"/>
      <c r="G145"/>
      <c r="H145"/>
    </row>
    <row r="146" spans="3:8">
      <c r="C146"/>
      <c r="D146"/>
      <c r="E146"/>
      <c r="F146"/>
      <c r="G146"/>
      <c r="H146"/>
    </row>
    <row r="147" spans="3:8">
      <c r="C147"/>
      <c r="D147"/>
      <c r="E147"/>
      <c r="F147"/>
      <c r="G147"/>
      <c r="H147"/>
    </row>
    <row r="148" spans="3:8">
      <c r="C148"/>
      <c r="D148"/>
      <c r="E148"/>
      <c r="F148"/>
      <c r="G148"/>
      <c r="H148"/>
    </row>
    <row r="149" spans="3:8">
      <c r="C149"/>
      <c r="D149"/>
      <c r="E149"/>
      <c r="F149"/>
      <c r="G149"/>
      <c r="H149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107043-B18E-46FB-9A9C-95B503E57777}">
  <dimension ref="A3:H149"/>
  <sheetViews>
    <sheetView workbookViewId="0"/>
  </sheetViews>
  <sheetFormatPr defaultRowHeight="15"/>
  <cols>
    <col min="1" max="1" width="20.28515625" bestFit="1" customWidth="1"/>
    <col min="2" max="2" width="73.28515625" style="24" bestFit="1" customWidth="1"/>
    <col min="3" max="6" width="15" style="24" bestFit="1" customWidth="1"/>
    <col min="7" max="7" width="16" style="24" bestFit="1" customWidth="1"/>
    <col min="8" max="8" width="7.42578125" style="24" bestFit="1" customWidth="1"/>
    <col min="9" max="9" width="16" bestFit="1" customWidth="1"/>
  </cols>
  <sheetData>
    <row r="3" spans="1:8">
      <c r="A3" t="s">
        <v>2758</v>
      </c>
      <c r="B3" s="24" t="s">
        <v>2757</v>
      </c>
      <c r="H3"/>
    </row>
    <row r="4" spans="1:8">
      <c r="A4" t="s">
        <v>1</v>
      </c>
      <c r="B4" s="24">
        <v>1</v>
      </c>
      <c r="C4" s="24">
        <v>2</v>
      </c>
      <c r="D4" s="24">
        <v>3</v>
      </c>
      <c r="E4" s="24">
        <v>4</v>
      </c>
      <c r="F4" s="24">
        <v>5</v>
      </c>
      <c r="G4" s="24" t="s">
        <v>2759</v>
      </c>
      <c r="H4"/>
    </row>
    <row r="5" spans="1:8">
      <c r="A5" t="s">
        <v>168</v>
      </c>
      <c r="B5" s="24">
        <v>1459601.17</v>
      </c>
      <c r="C5" s="24">
        <v>1744725.48</v>
      </c>
      <c r="D5" s="24">
        <v>367438.62</v>
      </c>
      <c r="E5" s="24">
        <v>1941676.61</v>
      </c>
      <c r="F5" s="24">
        <v>291454.52</v>
      </c>
      <c r="G5" s="24">
        <v>5804896.4000000004</v>
      </c>
      <c r="H5"/>
    </row>
    <row r="6" spans="1:8">
      <c r="A6" t="s">
        <v>170</v>
      </c>
      <c r="B6" s="24">
        <v>1394393.84</v>
      </c>
      <c r="C6" s="24">
        <v>1711769.11</v>
      </c>
      <c r="D6" s="24">
        <v>365818.61</v>
      </c>
      <c r="E6" s="24">
        <v>2005097.76</v>
      </c>
      <c r="F6" s="24">
        <v>287523.98</v>
      </c>
      <c r="G6" s="24">
        <v>5764603.3000000007</v>
      </c>
      <c r="H6"/>
    </row>
    <row r="7" spans="1:8">
      <c r="A7" t="s">
        <v>172</v>
      </c>
      <c r="B7" s="24">
        <v>1319325.5900000001</v>
      </c>
      <c r="C7" s="24">
        <v>1660906.14</v>
      </c>
      <c r="D7" s="24">
        <v>349518.1</v>
      </c>
      <c r="E7" s="24">
        <v>1928720.51</v>
      </c>
      <c r="F7" s="24">
        <v>295974.21999999997</v>
      </c>
      <c r="G7" s="24">
        <v>5554444.5599999996</v>
      </c>
      <c r="H7"/>
    </row>
    <row r="8" spans="1:8">
      <c r="A8" t="s">
        <v>167</v>
      </c>
      <c r="B8" s="24">
        <v>1550369.92</v>
      </c>
      <c r="C8" s="24">
        <v>1799520.14</v>
      </c>
      <c r="D8" s="24">
        <v>398178.21</v>
      </c>
      <c r="E8" s="24">
        <v>2047766.07</v>
      </c>
      <c r="F8" s="24">
        <v>312078.71000000002</v>
      </c>
      <c r="G8" s="24">
        <v>6107913.0499999998</v>
      </c>
      <c r="H8"/>
    </row>
    <row r="9" spans="1:8">
      <c r="A9" t="s">
        <v>232</v>
      </c>
      <c r="B9" s="24">
        <v>1573072.81</v>
      </c>
      <c r="C9" s="24">
        <v>1900745.13</v>
      </c>
      <c r="D9" s="24">
        <v>410804.39</v>
      </c>
      <c r="E9" s="24">
        <v>2133026.0699999998</v>
      </c>
      <c r="F9" s="24">
        <v>325345.40999999997</v>
      </c>
      <c r="G9" s="24">
        <v>6342993.8100000005</v>
      </c>
      <c r="H9"/>
    </row>
    <row r="10" spans="1:8">
      <c r="A10" t="s">
        <v>233</v>
      </c>
      <c r="B10" s="24">
        <v>1508068.77</v>
      </c>
      <c r="C10" s="24">
        <v>1847990.41</v>
      </c>
      <c r="D10" s="24">
        <v>424513.08</v>
      </c>
      <c r="E10" s="24">
        <v>2097266.85</v>
      </c>
      <c r="F10" s="24">
        <v>313358.15000000002</v>
      </c>
      <c r="G10" s="24">
        <v>6191197.2599999998</v>
      </c>
      <c r="H10"/>
    </row>
    <row r="11" spans="1:8">
      <c r="A11" t="s">
        <v>235</v>
      </c>
      <c r="B11" s="24">
        <v>1493659.74</v>
      </c>
      <c r="C11" s="24">
        <v>1834458.35</v>
      </c>
      <c r="D11" s="24">
        <v>405432.7</v>
      </c>
      <c r="E11" s="24">
        <v>2149594.46</v>
      </c>
      <c r="F11" s="24">
        <v>319550.77</v>
      </c>
      <c r="G11" s="24">
        <v>6202696.0199999996</v>
      </c>
      <c r="H11"/>
    </row>
    <row r="12" spans="1:8">
      <c r="A12" t="s">
        <v>231</v>
      </c>
      <c r="B12" s="24">
        <v>1670785.97</v>
      </c>
      <c r="C12" s="24">
        <v>1998321.04</v>
      </c>
      <c r="D12" s="24">
        <v>443557.65</v>
      </c>
      <c r="E12" s="24">
        <v>2209835.4300000002</v>
      </c>
      <c r="F12" s="24">
        <v>343048.29</v>
      </c>
      <c r="G12" s="24">
        <v>6665548.3799999999</v>
      </c>
      <c r="H12"/>
    </row>
    <row r="13" spans="1:8">
      <c r="A13" t="s">
        <v>175</v>
      </c>
      <c r="B13" s="24">
        <v>1802477.43</v>
      </c>
      <c r="C13" s="24">
        <v>2103322.6800000002</v>
      </c>
      <c r="D13" s="24">
        <v>473292.47</v>
      </c>
      <c r="E13" s="24">
        <v>2374660.64</v>
      </c>
      <c r="F13" s="24">
        <v>349239.88</v>
      </c>
      <c r="G13" s="24">
        <v>7102993.1000000006</v>
      </c>
      <c r="H13"/>
    </row>
    <row r="14" spans="1:8">
      <c r="A14" t="s">
        <v>176</v>
      </c>
      <c r="B14" s="24">
        <v>1819870</v>
      </c>
      <c r="C14" s="24">
        <v>2196688.46</v>
      </c>
      <c r="D14" s="24">
        <v>475591.08</v>
      </c>
      <c r="E14" s="24">
        <v>2427640.17</v>
      </c>
      <c r="F14" s="24">
        <v>356427.98</v>
      </c>
      <c r="G14" s="24">
        <v>7276217.6899999995</v>
      </c>
      <c r="H14"/>
    </row>
    <row r="15" spans="1:8">
      <c r="A15" t="s">
        <v>178</v>
      </c>
      <c r="B15" s="24">
        <v>1539387.83</v>
      </c>
      <c r="C15" s="24">
        <v>1861802.7</v>
      </c>
      <c r="D15" s="24">
        <v>418925.47</v>
      </c>
      <c r="E15" s="24">
        <v>2226662.17</v>
      </c>
      <c r="F15" s="24">
        <v>312220.46999999997</v>
      </c>
      <c r="G15" s="24">
        <v>6358998.6399999997</v>
      </c>
      <c r="H15"/>
    </row>
    <row r="16" spans="1:8">
      <c r="A16" t="s">
        <v>174</v>
      </c>
      <c r="B16" s="24">
        <v>1636339.65</v>
      </c>
      <c r="C16" s="24">
        <v>1935299.94</v>
      </c>
      <c r="D16" s="24">
        <v>424960.66</v>
      </c>
      <c r="E16" s="24">
        <v>2173373.91</v>
      </c>
      <c r="F16" s="24">
        <v>333948</v>
      </c>
      <c r="G16" s="24">
        <v>6503922.1600000001</v>
      </c>
      <c r="H16"/>
    </row>
    <row r="17" spans="1:8">
      <c r="A17" t="s">
        <v>182</v>
      </c>
      <c r="B17" s="24">
        <v>1677472.78</v>
      </c>
      <c r="C17" s="24">
        <v>1976082.13</v>
      </c>
      <c r="D17" s="24">
        <v>411775.8</v>
      </c>
      <c r="E17" s="24">
        <v>2214967.44</v>
      </c>
      <c r="F17" s="24">
        <v>339392.54</v>
      </c>
      <c r="G17" s="24">
        <v>6619690.6900000004</v>
      </c>
      <c r="H17"/>
    </row>
    <row r="18" spans="1:8">
      <c r="A18" t="s">
        <v>180</v>
      </c>
      <c r="B18" s="24">
        <v>1688420.76</v>
      </c>
      <c r="C18" s="24">
        <v>1952555.66</v>
      </c>
      <c r="D18" s="24">
        <v>469752.56</v>
      </c>
      <c r="E18" s="24">
        <v>2206319.9</v>
      </c>
      <c r="F18" s="24">
        <v>359206.21</v>
      </c>
      <c r="G18" s="24">
        <v>6676255.0899999999</v>
      </c>
      <c r="H18"/>
    </row>
    <row r="19" spans="1:8">
      <c r="A19" t="s">
        <v>184</v>
      </c>
      <c r="B19" s="24">
        <v>1511068.07</v>
      </c>
      <c r="C19" s="24">
        <v>1790439.16</v>
      </c>
      <c r="D19" s="24">
        <v>413907.25</v>
      </c>
      <c r="E19" s="24">
        <v>2091592.54</v>
      </c>
      <c r="F19" s="24">
        <v>321299.99</v>
      </c>
      <c r="G19" s="24">
        <v>6128307.0099999998</v>
      </c>
      <c r="H19"/>
    </row>
    <row r="20" spans="1:8">
      <c r="A20" t="s">
        <v>186</v>
      </c>
      <c r="B20" s="24">
        <v>1649604.63</v>
      </c>
      <c r="C20" s="24">
        <v>1857480.84</v>
      </c>
      <c r="D20" s="24">
        <v>407488.84</v>
      </c>
      <c r="E20" s="24">
        <v>2089381.77</v>
      </c>
      <c r="F20" s="24">
        <v>331318.73</v>
      </c>
      <c r="G20" s="24">
        <v>6335274.8100000005</v>
      </c>
      <c r="H20"/>
    </row>
    <row r="21" spans="1:8">
      <c r="A21" t="s">
        <v>181</v>
      </c>
      <c r="B21" s="24">
        <v>1675431.16</v>
      </c>
      <c r="C21" s="24">
        <v>1937628.26</v>
      </c>
      <c r="D21" s="24">
        <v>445162.05</v>
      </c>
      <c r="E21" s="24">
        <v>2202450.81</v>
      </c>
      <c r="F21" s="24">
        <v>347295.6</v>
      </c>
      <c r="G21" s="24">
        <v>6607967.879999999</v>
      </c>
      <c r="H21"/>
    </row>
    <row r="22" spans="1:8">
      <c r="A22" t="s">
        <v>189</v>
      </c>
      <c r="B22" s="24">
        <v>1621031.7</v>
      </c>
      <c r="C22" s="24">
        <v>1935869.1</v>
      </c>
      <c r="D22" s="24">
        <v>420789.74</v>
      </c>
      <c r="E22" s="24">
        <v>2105301.39</v>
      </c>
      <c r="F22" s="24">
        <v>351832.03</v>
      </c>
      <c r="G22" s="24">
        <v>6434823.96</v>
      </c>
      <c r="H22"/>
    </row>
    <row r="23" spans="1:8">
      <c r="A23" t="s">
        <v>191</v>
      </c>
      <c r="B23" s="24">
        <v>1521577.87</v>
      </c>
      <c r="C23" s="24">
        <v>1847344.45</v>
      </c>
      <c r="D23" s="24">
        <v>434822.13</v>
      </c>
      <c r="E23" s="24">
        <v>2144336.89</v>
      </c>
      <c r="F23" s="24">
        <v>330063.06</v>
      </c>
      <c r="G23" s="24">
        <v>6278144.3999999994</v>
      </c>
      <c r="H23"/>
    </row>
    <row r="24" spans="1:8">
      <c r="A24" t="s">
        <v>193</v>
      </c>
      <c r="B24" s="24">
        <v>1468928.37</v>
      </c>
      <c r="C24" s="24">
        <v>1764133.09</v>
      </c>
      <c r="D24" s="24">
        <v>394616.11</v>
      </c>
      <c r="E24" s="24">
        <v>2064065.66</v>
      </c>
      <c r="F24" s="24">
        <v>324839.74</v>
      </c>
      <c r="G24" s="24">
        <v>6016582.9699999997</v>
      </c>
      <c r="H24"/>
    </row>
    <row r="25" spans="1:8">
      <c r="A25" t="s">
        <v>188</v>
      </c>
      <c r="B25" s="24">
        <v>1899676.88</v>
      </c>
      <c r="C25" s="24">
        <v>2129035.91</v>
      </c>
      <c r="D25" s="24">
        <v>503232.13</v>
      </c>
      <c r="E25" s="24">
        <v>2470206.13</v>
      </c>
      <c r="F25" s="24">
        <v>402985.7</v>
      </c>
      <c r="G25" s="24">
        <v>7405136.75</v>
      </c>
      <c r="H25"/>
    </row>
    <row r="26" spans="1:8">
      <c r="A26" t="s">
        <v>196</v>
      </c>
      <c r="B26" s="24">
        <v>1611096.05</v>
      </c>
      <c r="C26" s="24">
        <v>1917520.99</v>
      </c>
      <c r="D26" s="24">
        <v>431985.36</v>
      </c>
      <c r="E26" s="24">
        <v>2127661.17</v>
      </c>
      <c r="F26" s="24">
        <v>333870.52</v>
      </c>
      <c r="G26" s="24">
        <v>6422134.0899999999</v>
      </c>
      <c r="H26"/>
    </row>
    <row r="27" spans="1:8">
      <c r="A27" t="s">
        <v>197</v>
      </c>
      <c r="B27" s="24">
        <v>1595901.87</v>
      </c>
      <c r="C27" s="24">
        <v>2000940.67</v>
      </c>
      <c r="D27" s="24">
        <v>418112.76</v>
      </c>
      <c r="E27" s="24">
        <v>2207214.81</v>
      </c>
      <c r="F27" s="24">
        <v>336189.66</v>
      </c>
      <c r="G27" s="24">
        <v>6558359.7699999996</v>
      </c>
      <c r="H27"/>
    </row>
    <row r="28" spans="1:8">
      <c r="A28" t="s">
        <v>199</v>
      </c>
      <c r="B28" s="24">
        <v>1555444.55</v>
      </c>
      <c r="C28" s="24">
        <v>1912791.09</v>
      </c>
      <c r="D28" s="24">
        <v>413701.29</v>
      </c>
      <c r="E28" s="24">
        <v>2154137.67</v>
      </c>
      <c r="F28" s="24">
        <v>341994.48</v>
      </c>
      <c r="G28" s="24">
        <v>6378069.0800000001</v>
      </c>
      <c r="H28"/>
    </row>
    <row r="29" spans="1:8">
      <c r="A29" t="s">
        <v>195</v>
      </c>
      <c r="B29" s="24">
        <v>1684519.99</v>
      </c>
      <c r="C29" s="24">
        <v>1923957.09</v>
      </c>
      <c r="D29" s="24">
        <v>439913.57</v>
      </c>
      <c r="E29" s="24">
        <v>2196968.33</v>
      </c>
      <c r="F29" s="24">
        <v>360932.69</v>
      </c>
      <c r="G29" s="24">
        <v>6606291.6700000009</v>
      </c>
      <c r="H29"/>
    </row>
    <row r="30" spans="1:8">
      <c r="A30" t="s">
        <v>201</v>
      </c>
      <c r="B30" s="24">
        <v>1624477.58</v>
      </c>
      <c r="C30" s="24">
        <v>1910092.37</v>
      </c>
      <c r="D30" s="24">
        <v>432268.53</v>
      </c>
      <c r="E30" s="24">
        <v>2179360.94</v>
      </c>
      <c r="F30" s="24">
        <v>359867.8</v>
      </c>
      <c r="G30" s="24">
        <v>6506067.2199999997</v>
      </c>
      <c r="H30"/>
    </row>
    <row r="31" spans="1:8">
      <c r="A31" t="s">
        <v>203</v>
      </c>
      <c r="B31" s="24">
        <v>1630607</v>
      </c>
      <c r="C31" s="24">
        <v>1962924.3</v>
      </c>
      <c r="D31" s="24">
        <v>442074.79</v>
      </c>
      <c r="E31" s="24">
        <v>2234190.9300000002</v>
      </c>
      <c r="F31" s="24">
        <v>327383.64</v>
      </c>
      <c r="G31" s="24">
        <v>6597180.6599999992</v>
      </c>
      <c r="H31"/>
    </row>
    <row r="32" spans="1:8">
      <c r="A32" t="s">
        <v>205</v>
      </c>
      <c r="B32" s="24">
        <v>1527845.81</v>
      </c>
      <c r="C32" s="24">
        <v>1887733.21</v>
      </c>
      <c r="D32" s="24">
        <v>419497.95</v>
      </c>
      <c r="E32" s="24">
        <v>2197299.65</v>
      </c>
      <c r="F32" s="24">
        <v>325041.68</v>
      </c>
      <c r="G32" s="24">
        <v>6357418.2999999998</v>
      </c>
      <c r="H32"/>
    </row>
    <row r="33" spans="1:8">
      <c r="A33" t="s">
        <v>207</v>
      </c>
      <c r="B33" s="24">
        <v>1540421.49</v>
      </c>
      <c r="C33" s="24">
        <v>1881046.12</v>
      </c>
      <c r="D33" s="24">
        <v>422965.33</v>
      </c>
      <c r="E33" s="24">
        <v>2128362.92</v>
      </c>
      <c r="F33" s="24">
        <v>329658.09999999998</v>
      </c>
      <c r="G33" s="24">
        <v>6302453.96</v>
      </c>
      <c r="H33"/>
    </row>
    <row r="34" spans="1:8">
      <c r="A34" t="s">
        <v>202</v>
      </c>
      <c r="B34" s="24">
        <v>1697230.96</v>
      </c>
      <c r="C34" s="24">
        <v>2010216.49</v>
      </c>
      <c r="D34" s="24">
        <v>446336.8</v>
      </c>
      <c r="E34" s="24">
        <v>2245257.1800000002</v>
      </c>
      <c r="F34" s="24">
        <v>341704.59</v>
      </c>
      <c r="G34" s="24">
        <v>6740746.0199999996</v>
      </c>
      <c r="H34"/>
    </row>
    <row r="35" spans="1:8">
      <c r="A35" t="s">
        <v>210</v>
      </c>
      <c r="B35" s="24">
        <v>1527014.04</v>
      </c>
      <c r="C35" s="24">
        <v>1830075.13</v>
      </c>
      <c r="D35" s="24">
        <v>416913.1</v>
      </c>
      <c r="E35" s="24">
        <v>2100252.61</v>
      </c>
      <c r="F35" s="24">
        <v>316203.64</v>
      </c>
      <c r="G35" s="24">
        <v>6190458.5199999996</v>
      </c>
      <c r="H35"/>
    </row>
    <row r="36" spans="1:8">
      <c r="A36" t="s">
        <v>212</v>
      </c>
      <c r="B36" s="24">
        <v>1497954.76</v>
      </c>
      <c r="C36" s="24">
        <v>1819666.46</v>
      </c>
      <c r="D36" s="24">
        <v>432424.85</v>
      </c>
      <c r="E36" s="24">
        <v>2175563.69</v>
      </c>
      <c r="F36" s="24">
        <v>321205.12</v>
      </c>
      <c r="G36" s="24">
        <v>6246814.8799999999</v>
      </c>
      <c r="H36"/>
    </row>
    <row r="37" spans="1:8">
      <c r="A37" t="s">
        <v>214</v>
      </c>
      <c r="B37" s="24">
        <v>1439123.71</v>
      </c>
      <c r="C37" s="24">
        <v>1757923.88</v>
      </c>
      <c r="D37" s="24">
        <v>389427.9</v>
      </c>
      <c r="E37" s="24">
        <v>2048613.65</v>
      </c>
      <c r="F37" s="24">
        <v>306827.36</v>
      </c>
      <c r="G37" s="24">
        <v>5941916.5</v>
      </c>
      <c r="H37"/>
    </row>
    <row r="38" spans="1:8">
      <c r="A38" t="s">
        <v>209</v>
      </c>
      <c r="B38" s="24">
        <v>1769854.16</v>
      </c>
      <c r="C38" s="24">
        <v>2041507.4</v>
      </c>
      <c r="D38" s="24">
        <v>411206.5</v>
      </c>
      <c r="E38" s="24">
        <v>2224499.2799999998</v>
      </c>
      <c r="F38" s="24">
        <v>341214.43</v>
      </c>
      <c r="G38" s="24">
        <v>6788281.7699999996</v>
      </c>
      <c r="H38"/>
    </row>
    <row r="39" spans="1:8">
      <c r="A39" t="s">
        <v>217</v>
      </c>
      <c r="B39" s="24">
        <v>1592409.97</v>
      </c>
      <c r="C39" s="24">
        <v>1866719.96</v>
      </c>
      <c r="D39" s="24">
        <v>391811.6</v>
      </c>
      <c r="E39" s="24">
        <v>2193367.69</v>
      </c>
      <c r="F39" s="24">
        <v>306759.7</v>
      </c>
      <c r="G39" s="24">
        <v>6351068.9199999999</v>
      </c>
      <c r="H39"/>
    </row>
    <row r="40" spans="1:8">
      <c r="A40" t="s">
        <v>218</v>
      </c>
      <c r="B40" s="24">
        <v>1597868.05</v>
      </c>
      <c r="C40" s="24">
        <v>1928016.01</v>
      </c>
      <c r="D40" s="24">
        <v>394918.83</v>
      </c>
      <c r="E40" s="24">
        <v>2283540.2999999998</v>
      </c>
      <c r="F40" s="24">
        <v>314014.18</v>
      </c>
      <c r="G40" s="24">
        <v>6518357.3699999992</v>
      </c>
      <c r="H40"/>
    </row>
    <row r="41" spans="1:8">
      <c r="A41" t="s">
        <v>220</v>
      </c>
      <c r="B41" s="24">
        <v>1494122.38</v>
      </c>
      <c r="C41" s="24">
        <v>1876788.15</v>
      </c>
      <c r="D41" s="24">
        <v>412449.67</v>
      </c>
      <c r="E41" s="24">
        <v>2125241.6800000002</v>
      </c>
      <c r="F41" s="24">
        <v>320831.35999999999</v>
      </c>
      <c r="G41" s="24">
        <v>6229433.2400000002</v>
      </c>
      <c r="H41"/>
    </row>
    <row r="42" spans="1:8">
      <c r="A42" t="s">
        <v>216</v>
      </c>
      <c r="B42" s="24">
        <v>1631135.79</v>
      </c>
      <c r="C42" s="24">
        <v>1946104.64</v>
      </c>
      <c r="D42" s="24">
        <v>419990.29</v>
      </c>
      <c r="E42" s="24">
        <v>2174514.13</v>
      </c>
      <c r="F42" s="24">
        <v>324195.17</v>
      </c>
      <c r="G42" s="24">
        <v>6495940.0199999996</v>
      </c>
      <c r="H42"/>
    </row>
    <row r="43" spans="1:8">
      <c r="A43" t="s">
        <v>222</v>
      </c>
      <c r="B43" s="24">
        <v>1582083.4</v>
      </c>
      <c r="C43" s="24">
        <v>1947083.3</v>
      </c>
      <c r="D43" s="24">
        <v>408838.73</v>
      </c>
      <c r="E43" s="24">
        <v>2081181.35</v>
      </c>
      <c r="F43" s="24">
        <v>344642.01</v>
      </c>
      <c r="G43" s="24">
        <v>6363828.79</v>
      </c>
      <c r="H43"/>
    </row>
    <row r="44" spans="1:8">
      <c r="A44" t="s">
        <v>225</v>
      </c>
      <c r="B44" s="24">
        <v>1517428.87</v>
      </c>
      <c r="C44" s="24">
        <v>1814806.63</v>
      </c>
      <c r="D44" s="24">
        <v>407589.16</v>
      </c>
      <c r="E44" s="24">
        <v>2117854.6</v>
      </c>
      <c r="F44" s="24">
        <v>299800.67</v>
      </c>
      <c r="G44" s="24">
        <v>6157479.9299999997</v>
      </c>
      <c r="H44"/>
    </row>
    <row r="45" spans="1:8">
      <c r="A45" t="s">
        <v>227</v>
      </c>
      <c r="B45" s="24">
        <v>1506126.06</v>
      </c>
      <c r="C45" s="24">
        <v>1829415.67</v>
      </c>
      <c r="D45" s="24">
        <v>414392.09</v>
      </c>
      <c r="E45" s="24">
        <v>2119438.5299999998</v>
      </c>
      <c r="F45" s="24">
        <v>307306.76</v>
      </c>
      <c r="G45" s="24">
        <v>6176679.1099999994</v>
      </c>
      <c r="H45"/>
    </row>
    <row r="46" spans="1:8">
      <c r="A46" t="s">
        <v>229</v>
      </c>
      <c r="B46" s="24">
        <v>1437059.26</v>
      </c>
      <c r="C46" s="24">
        <v>1746470.56</v>
      </c>
      <c r="D46" s="24">
        <v>389813.02</v>
      </c>
      <c r="E46" s="24">
        <v>2027620.23</v>
      </c>
      <c r="F46" s="24">
        <v>310141.68</v>
      </c>
      <c r="G46" s="24">
        <v>5911104.75</v>
      </c>
      <c r="H46"/>
    </row>
    <row r="47" spans="1:8">
      <c r="A47" t="s">
        <v>224</v>
      </c>
      <c r="B47" s="24">
        <v>1661767.33</v>
      </c>
      <c r="C47" s="24">
        <v>1898777.07</v>
      </c>
      <c r="D47" s="24">
        <v>408229.73</v>
      </c>
      <c r="E47" s="24">
        <v>2125104.7200000002</v>
      </c>
      <c r="F47" s="24">
        <v>350648.91</v>
      </c>
      <c r="G47" s="24">
        <v>6444527.7600000007</v>
      </c>
      <c r="H47"/>
    </row>
    <row r="48" spans="1:8">
      <c r="A48" t="s">
        <v>2759</v>
      </c>
      <c r="B48" s="24">
        <v>68202058.019999996</v>
      </c>
      <c r="C48" s="24">
        <v>81496695.37000002</v>
      </c>
      <c r="D48" s="24">
        <v>18024439.499999996</v>
      </c>
      <c r="E48" s="24">
        <v>92771189.24000001</v>
      </c>
      <c r="F48" s="24">
        <v>14168838.129999997</v>
      </c>
      <c r="G48" s="24">
        <v>274663220.26000005</v>
      </c>
      <c r="H48"/>
    </row>
    <row r="49" customFormat="1"/>
    <row r="50" customFormat="1"/>
    <row r="51" customFormat="1"/>
    <row r="52" customFormat="1"/>
    <row r="53" customFormat="1"/>
    <row r="54" customFormat="1"/>
    <row r="55" customFormat="1"/>
    <row r="56" customFormat="1"/>
    <row r="57" customFormat="1"/>
    <row r="58" customFormat="1"/>
    <row r="59" customFormat="1"/>
    <row r="60" customFormat="1"/>
    <row r="61" customFormat="1"/>
    <row r="62" customFormat="1"/>
    <row r="63" customFormat="1"/>
    <row r="64" customFormat="1"/>
    <row r="65" customFormat="1"/>
    <row r="66" customFormat="1"/>
    <row r="67" customFormat="1"/>
    <row r="68" customFormat="1"/>
    <row r="69" customFormat="1"/>
    <row r="70" customFormat="1"/>
    <row r="71" customFormat="1"/>
    <row r="72" customFormat="1"/>
    <row r="73" customFormat="1"/>
    <row r="74" customFormat="1"/>
    <row r="75" customFormat="1"/>
    <row r="76" customFormat="1"/>
    <row r="77" customFormat="1"/>
    <row r="78" customFormat="1"/>
    <row r="79" customFormat="1"/>
    <row r="80" customFormat="1"/>
    <row r="81" customFormat="1"/>
    <row r="82" customFormat="1"/>
    <row r="83" customFormat="1"/>
    <row r="84" customFormat="1"/>
    <row r="85" customFormat="1"/>
    <row r="86" customFormat="1"/>
    <row r="87" customFormat="1"/>
    <row r="88" customFormat="1"/>
    <row r="89" customFormat="1"/>
    <row r="90" customFormat="1"/>
    <row r="91" customFormat="1"/>
    <row r="92" customFormat="1"/>
    <row r="93" customFormat="1"/>
    <row r="94" customFormat="1"/>
    <row r="95" customFormat="1"/>
    <row r="96" customFormat="1"/>
    <row r="97" customFormat="1"/>
    <row r="98" customFormat="1"/>
    <row r="99" customFormat="1"/>
    <row r="100" customFormat="1"/>
    <row r="101" customFormat="1"/>
    <row r="102" customFormat="1"/>
    <row r="103" customFormat="1"/>
    <row r="104" customFormat="1"/>
    <row r="105" customFormat="1"/>
    <row r="106" customFormat="1"/>
    <row r="107" customFormat="1"/>
    <row r="108" customFormat="1"/>
    <row r="109" customFormat="1"/>
    <row r="110" customFormat="1"/>
    <row r="111" customFormat="1"/>
    <row r="112" customFormat="1"/>
    <row r="113" customFormat="1"/>
    <row r="114" customFormat="1"/>
    <row r="115" customFormat="1"/>
    <row r="116" customFormat="1"/>
    <row r="117" customFormat="1"/>
    <row r="118" customFormat="1"/>
    <row r="119" customFormat="1"/>
    <row r="120" customFormat="1"/>
    <row r="121" customFormat="1"/>
    <row r="122" customFormat="1"/>
    <row r="123" customFormat="1"/>
    <row r="124" customFormat="1"/>
    <row r="125" customFormat="1"/>
    <row r="126" customFormat="1"/>
    <row r="127" customFormat="1"/>
    <row r="128" customFormat="1"/>
    <row r="129" customFormat="1"/>
    <row r="130" customFormat="1"/>
    <row r="131" customFormat="1"/>
    <row r="132" customFormat="1"/>
    <row r="133" customFormat="1"/>
    <row r="134" customFormat="1"/>
    <row r="135" customFormat="1"/>
    <row r="136" customFormat="1"/>
    <row r="137" customFormat="1"/>
    <row r="138" customFormat="1"/>
    <row r="139" customFormat="1"/>
    <row r="140" customFormat="1"/>
    <row r="141" customFormat="1"/>
    <row r="142" customFormat="1"/>
    <row r="143" customFormat="1"/>
    <row r="144" customFormat="1"/>
    <row r="145" customFormat="1"/>
    <row r="146" customFormat="1"/>
    <row r="147" customFormat="1"/>
    <row r="148" customFormat="1"/>
    <row r="149" customFormat="1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57DC01-1538-42FD-9B8E-E76F69A23BC7}">
  <dimension ref="A3:H149"/>
  <sheetViews>
    <sheetView workbookViewId="0"/>
  </sheetViews>
  <sheetFormatPr defaultRowHeight="15"/>
  <cols>
    <col min="1" max="1" width="20.28515625" bestFit="1" customWidth="1"/>
    <col min="2" max="2" width="73.28515625" style="24" bestFit="1" customWidth="1"/>
    <col min="3" max="4" width="15" style="24" bestFit="1" customWidth="1"/>
    <col min="5" max="5" width="16" style="24" bestFit="1" customWidth="1"/>
    <col min="6" max="6" width="15" style="24" bestFit="1" customWidth="1"/>
    <col min="7" max="7" width="16" style="24" bestFit="1" customWidth="1"/>
    <col min="8" max="8" width="7.42578125" style="24" bestFit="1" customWidth="1"/>
    <col min="9" max="9" width="16" bestFit="1" customWidth="1"/>
  </cols>
  <sheetData>
    <row r="3" spans="1:8">
      <c r="A3" t="s">
        <v>2758</v>
      </c>
      <c r="B3" s="24" t="s">
        <v>2757</v>
      </c>
      <c r="H3"/>
    </row>
    <row r="4" spans="1:8">
      <c r="A4" t="s">
        <v>1</v>
      </c>
      <c r="B4" s="24">
        <v>1</v>
      </c>
      <c r="C4" s="24">
        <v>2</v>
      </c>
      <c r="D4" s="24">
        <v>3</v>
      </c>
      <c r="E4" s="24">
        <v>4</v>
      </c>
      <c r="F4" s="24">
        <v>5</v>
      </c>
      <c r="G4" s="24" t="s">
        <v>2759</v>
      </c>
      <c r="H4"/>
    </row>
    <row r="5" spans="1:8">
      <c r="A5" t="s">
        <v>85</v>
      </c>
      <c r="B5" s="24">
        <v>1391013.96</v>
      </c>
      <c r="C5" s="24">
        <v>1744193.58</v>
      </c>
      <c r="D5" s="24">
        <v>381061.1</v>
      </c>
      <c r="E5" s="24">
        <v>1865502.46</v>
      </c>
      <c r="F5" s="24">
        <v>260636.71</v>
      </c>
      <c r="G5" s="24">
        <v>5642407.8099999996</v>
      </c>
      <c r="H5"/>
    </row>
    <row r="6" spans="1:8">
      <c r="A6" t="s">
        <v>87</v>
      </c>
      <c r="B6" s="24">
        <v>1327405.42</v>
      </c>
      <c r="C6" s="24">
        <v>1751384.9</v>
      </c>
      <c r="D6" s="24">
        <v>350876.7</v>
      </c>
      <c r="E6" s="24">
        <v>1886393.94</v>
      </c>
      <c r="F6" s="24">
        <v>275313.34000000003</v>
      </c>
      <c r="G6" s="24">
        <v>5591374.2999999998</v>
      </c>
      <c r="H6"/>
    </row>
    <row r="7" spans="1:8">
      <c r="A7" t="s">
        <v>89</v>
      </c>
      <c r="B7" s="24">
        <v>1316899.31</v>
      </c>
      <c r="C7" s="24">
        <v>1695371.68</v>
      </c>
      <c r="D7" s="24">
        <v>364866.24</v>
      </c>
      <c r="E7" s="24">
        <v>1814240.85</v>
      </c>
      <c r="F7" s="24">
        <v>279088.39</v>
      </c>
      <c r="G7" s="24">
        <v>5470466.4699999997</v>
      </c>
      <c r="H7"/>
    </row>
    <row r="8" spans="1:8">
      <c r="A8" t="s">
        <v>84</v>
      </c>
      <c r="B8" s="24">
        <v>1444732.28</v>
      </c>
      <c r="C8" s="24">
        <v>1758050.79</v>
      </c>
      <c r="D8" s="24">
        <v>378241.34</v>
      </c>
      <c r="E8" s="24">
        <v>1862476.27</v>
      </c>
      <c r="F8" s="24">
        <v>286347.26</v>
      </c>
      <c r="G8" s="24">
        <v>5729847.9399999995</v>
      </c>
      <c r="H8"/>
    </row>
    <row r="9" spans="1:8">
      <c r="A9" t="s">
        <v>147</v>
      </c>
      <c r="B9" s="24">
        <v>1493525.93</v>
      </c>
      <c r="C9" s="24">
        <v>1743882.19</v>
      </c>
      <c r="D9" s="24">
        <v>368282.57</v>
      </c>
      <c r="E9" s="24">
        <v>2074548.85</v>
      </c>
      <c r="F9" s="24">
        <v>286117.71999999997</v>
      </c>
      <c r="G9" s="24">
        <v>5966357.2599999998</v>
      </c>
      <c r="H9"/>
    </row>
    <row r="10" spans="1:8">
      <c r="A10" t="s">
        <v>149</v>
      </c>
      <c r="B10" s="24">
        <v>1502562.78</v>
      </c>
      <c r="C10" s="24">
        <v>1834680.25</v>
      </c>
      <c r="D10" s="24">
        <v>394976.36</v>
      </c>
      <c r="E10" s="24">
        <v>2207742.13</v>
      </c>
      <c r="F10" s="24">
        <v>306069.18</v>
      </c>
      <c r="G10" s="24">
        <v>6246030.6999999993</v>
      </c>
      <c r="H10"/>
    </row>
    <row r="11" spans="1:8">
      <c r="A11" t="s">
        <v>151</v>
      </c>
      <c r="B11" s="24">
        <v>1445249.09</v>
      </c>
      <c r="C11" s="24">
        <v>1769296.25</v>
      </c>
      <c r="D11" s="24">
        <v>389540.62</v>
      </c>
      <c r="E11" s="24">
        <v>2151659.59</v>
      </c>
      <c r="F11" s="24">
        <v>307035.11</v>
      </c>
      <c r="G11" s="24">
        <v>6062780.6600000001</v>
      </c>
      <c r="H11"/>
    </row>
    <row r="12" spans="1:8">
      <c r="A12" t="s">
        <v>146</v>
      </c>
      <c r="B12" s="24">
        <v>1630989.95</v>
      </c>
      <c r="C12" s="24">
        <v>1837553.43</v>
      </c>
      <c r="D12" s="24">
        <v>403342.4</v>
      </c>
      <c r="E12" s="24">
        <v>2166737.65</v>
      </c>
      <c r="F12" s="24">
        <v>309111.46999999997</v>
      </c>
      <c r="G12" s="24">
        <v>6347734.8999999994</v>
      </c>
      <c r="H12"/>
    </row>
    <row r="13" spans="1:8">
      <c r="A13" t="s">
        <v>154</v>
      </c>
      <c r="B13" s="24">
        <v>1594938.89</v>
      </c>
      <c r="C13" s="24">
        <v>1920725.15</v>
      </c>
      <c r="D13" s="24">
        <v>407764.25</v>
      </c>
      <c r="E13" s="24">
        <v>2203028.96</v>
      </c>
      <c r="F13" s="24">
        <v>311906.7</v>
      </c>
      <c r="G13" s="24">
        <v>6438363.9500000002</v>
      </c>
      <c r="H13"/>
    </row>
    <row r="14" spans="1:8">
      <c r="A14" t="s">
        <v>155</v>
      </c>
      <c r="B14" s="24">
        <v>1539483.7</v>
      </c>
      <c r="C14" s="24">
        <v>1902762.5</v>
      </c>
      <c r="D14" s="24">
        <v>398838.97</v>
      </c>
      <c r="E14" s="24">
        <v>2243946.59</v>
      </c>
      <c r="F14" s="24">
        <v>307944.37</v>
      </c>
      <c r="G14" s="24">
        <v>6392976.1299999999</v>
      </c>
      <c r="H14"/>
    </row>
    <row r="15" spans="1:8">
      <c r="A15" t="s">
        <v>157</v>
      </c>
      <c r="B15" s="24">
        <v>2033320.66</v>
      </c>
      <c r="C15" s="24">
        <v>2614202.2999999998</v>
      </c>
      <c r="D15" s="24">
        <v>556925.18999999994</v>
      </c>
      <c r="E15" s="24">
        <v>3004702.33</v>
      </c>
      <c r="F15" s="24">
        <v>507900.07</v>
      </c>
      <c r="G15" s="24">
        <v>8717050.5500000007</v>
      </c>
      <c r="H15"/>
    </row>
    <row r="16" spans="1:8">
      <c r="A16" t="s">
        <v>153</v>
      </c>
      <c r="B16" s="24">
        <v>1697229.58</v>
      </c>
      <c r="C16" s="24">
        <v>1959707.9</v>
      </c>
      <c r="D16" s="24">
        <v>459443.22</v>
      </c>
      <c r="E16" s="24">
        <v>2281217.31</v>
      </c>
      <c r="F16" s="24">
        <v>353652.23</v>
      </c>
      <c r="G16" s="24">
        <v>6751250.2400000002</v>
      </c>
      <c r="H16"/>
    </row>
    <row r="17" spans="1:8">
      <c r="A17" t="s">
        <v>161</v>
      </c>
      <c r="B17" s="24">
        <v>1881176.67</v>
      </c>
      <c r="C17" s="24">
        <v>2432736.52</v>
      </c>
      <c r="D17" s="24">
        <v>510747.62</v>
      </c>
      <c r="E17" s="24">
        <v>2771397.17</v>
      </c>
      <c r="F17" s="24">
        <v>379530.3</v>
      </c>
      <c r="G17" s="24">
        <v>7975588.2799999993</v>
      </c>
      <c r="H17"/>
    </row>
    <row r="18" spans="1:8">
      <c r="A18" t="s">
        <v>159</v>
      </c>
      <c r="B18" s="24">
        <v>1584083.95</v>
      </c>
      <c r="C18" s="24">
        <v>1954952</v>
      </c>
      <c r="D18" s="24">
        <v>472511.32</v>
      </c>
      <c r="E18" s="24">
        <v>2180999.2599999998</v>
      </c>
      <c r="F18" s="24">
        <v>376225.61</v>
      </c>
      <c r="G18" s="24">
        <v>6568772.1399999997</v>
      </c>
      <c r="H18"/>
    </row>
    <row r="19" spans="1:8">
      <c r="A19" t="s">
        <v>163</v>
      </c>
      <c r="B19" s="24">
        <v>2270188.9900000002</v>
      </c>
      <c r="C19" s="24">
        <v>3224369.8</v>
      </c>
      <c r="D19" s="24">
        <v>551221.21</v>
      </c>
      <c r="E19" s="24">
        <v>3676388.98</v>
      </c>
      <c r="F19" s="24">
        <v>458562.24</v>
      </c>
      <c r="G19" s="24">
        <v>10180731.220000001</v>
      </c>
      <c r="H19"/>
    </row>
    <row r="20" spans="1:8">
      <c r="A20" t="s">
        <v>165</v>
      </c>
      <c r="B20" s="24">
        <v>1497462.72</v>
      </c>
      <c r="C20" s="24">
        <v>1874226.52</v>
      </c>
      <c r="D20" s="24">
        <v>410553.88</v>
      </c>
      <c r="E20" s="24">
        <v>2007105.86</v>
      </c>
      <c r="F20" s="24">
        <v>349624.88</v>
      </c>
      <c r="G20" s="24">
        <v>6138973.8600000003</v>
      </c>
      <c r="H20"/>
    </row>
    <row r="21" spans="1:8">
      <c r="A21" t="s">
        <v>160</v>
      </c>
      <c r="B21" s="24">
        <v>1799682.38</v>
      </c>
      <c r="C21" s="24">
        <v>2290549.3199999998</v>
      </c>
      <c r="D21" s="24">
        <v>468772.8</v>
      </c>
      <c r="E21" s="24">
        <v>2508955.2400000002</v>
      </c>
      <c r="F21" s="24">
        <v>367433.77</v>
      </c>
      <c r="G21" s="24">
        <v>7435393.5099999998</v>
      </c>
      <c r="H21"/>
    </row>
    <row r="22" spans="1:8">
      <c r="A22" t="s">
        <v>92</v>
      </c>
      <c r="B22" s="24">
        <v>1649614.93</v>
      </c>
      <c r="C22" s="24">
        <v>2168041.61</v>
      </c>
      <c r="D22" s="24">
        <v>430526.21</v>
      </c>
      <c r="E22" s="24">
        <v>2187847.29</v>
      </c>
      <c r="F22" s="24">
        <v>311590.53999999998</v>
      </c>
      <c r="G22" s="24">
        <v>6747620.5800000001</v>
      </c>
      <c r="H22"/>
    </row>
    <row r="23" spans="1:8">
      <c r="A23" t="s">
        <v>93</v>
      </c>
      <c r="B23" s="24">
        <v>1686842.78</v>
      </c>
      <c r="C23" s="24">
        <v>2080884.82</v>
      </c>
      <c r="D23" s="24">
        <v>432782.1</v>
      </c>
      <c r="E23" s="24">
        <v>2316495.56</v>
      </c>
      <c r="F23" s="24">
        <v>356622.61</v>
      </c>
      <c r="G23" s="24">
        <v>6873627.8700000001</v>
      </c>
      <c r="H23"/>
    </row>
    <row r="24" spans="1:8">
      <c r="A24" t="s">
        <v>95</v>
      </c>
      <c r="B24" s="24">
        <v>1456800.28</v>
      </c>
      <c r="C24" s="24">
        <v>1833511.08</v>
      </c>
      <c r="D24" s="24">
        <v>397211.19</v>
      </c>
      <c r="E24" s="24">
        <v>2078094.69</v>
      </c>
      <c r="F24" s="24">
        <v>294659.5</v>
      </c>
      <c r="G24" s="24">
        <v>6060276.7400000002</v>
      </c>
      <c r="H24"/>
    </row>
    <row r="25" spans="1:8">
      <c r="A25" t="s">
        <v>91</v>
      </c>
      <c r="B25" s="24">
        <v>1606629.58</v>
      </c>
      <c r="C25" s="24">
        <v>1929346.23</v>
      </c>
      <c r="D25" s="24">
        <v>438516.53</v>
      </c>
      <c r="E25" s="24">
        <v>2119086.04</v>
      </c>
      <c r="F25" s="24">
        <v>329613.2</v>
      </c>
      <c r="G25" s="24">
        <v>6423191.5800000001</v>
      </c>
      <c r="H25"/>
    </row>
    <row r="26" spans="1:8">
      <c r="A26" t="s">
        <v>98</v>
      </c>
      <c r="B26" s="24">
        <v>1553191.63</v>
      </c>
      <c r="C26" s="24">
        <v>1879107.31</v>
      </c>
      <c r="D26" s="24">
        <v>404753.3</v>
      </c>
      <c r="E26" s="24">
        <v>2039818.41</v>
      </c>
      <c r="F26" s="24">
        <v>293098.09999999998</v>
      </c>
      <c r="G26" s="24">
        <v>6169968.7499999991</v>
      </c>
      <c r="H26"/>
    </row>
    <row r="27" spans="1:8">
      <c r="A27" t="s">
        <v>99</v>
      </c>
      <c r="B27" s="24">
        <v>1576818.06</v>
      </c>
      <c r="C27" s="24">
        <v>1902557.66</v>
      </c>
      <c r="D27" s="24">
        <v>392109.51</v>
      </c>
      <c r="E27" s="24">
        <v>2116475.38</v>
      </c>
      <c r="F27" s="24">
        <v>312177.67</v>
      </c>
      <c r="G27" s="24">
        <v>6300138.2799999993</v>
      </c>
      <c r="H27"/>
    </row>
    <row r="28" spans="1:8">
      <c r="A28" t="s">
        <v>101</v>
      </c>
      <c r="B28" s="24">
        <v>1541102.38</v>
      </c>
      <c r="C28" s="24">
        <v>1766162.05</v>
      </c>
      <c r="D28" s="24">
        <v>380683.67</v>
      </c>
      <c r="E28" s="24">
        <v>1944164.32</v>
      </c>
      <c r="F28" s="24">
        <v>294732.5</v>
      </c>
      <c r="G28" s="24">
        <v>5926844.9199999999</v>
      </c>
      <c r="H28"/>
    </row>
    <row r="29" spans="1:8">
      <c r="A29" t="s">
        <v>97</v>
      </c>
      <c r="B29" s="24">
        <v>1636263.41</v>
      </c>
      <c r="C29" s="24">
        <v>1981607.78</v>
      </c>
      <c r="D29" s="24">
        <v>437084.51</v>
      </c>
      <c r="E29" s="24">
        <v>2103455.75</v>
      </c>
      <c r="F29" s="24">
        <v>329033.65999999997</v>
      </c>
      <c r="G29" s="24">
        <v>6487445.1100000003</v>
      </c>
      <c r="H29"/>
    </row>
    <row r="30" spans="1:8">
      <c r="A30" t="s">
        <v>103</v>
      </c>
      <c r="B30" s="24">
        <v>1495064.75</v>
      </c>
      <c r="C30" s="24">
        <v>1800171.36</v>
      </c>
      <c r="D30" s="24">
        <v>374556.08</v>
      </c>
      <c r="E30" s="24">
        <v>1900246.47</v>
      </c>
      <c r="F30" s="24">
        <v>314316.55</v>
      </c>
      <c r="G30" s="24">
        <v>5884355.21</v>
      </c>
      <c r="H30"/>
    </row>
    <row r="31" spans="1:8">
      <c r="A31" t="s">
        <v>105</v>
      </c>
      <c r="B31" s="24">
        <v>1559889</v>
      </c>
      <c r="C31" s="24">
        <v>1856467.84</v>
      </c>
      <c r="D31" s="24">
        <v>366250.69</v>
      </c>
      <c r="E31" s="24">
        <v>1960587.76</v>
      </c>
      <c r="F31" s="24">
        <v>307913.58</v>
      </c>
      <c r="G31" s="24">
        <v>6051108.8700000001</v>
      </c>
      <c r="H31"/>
    </row>
    <row r="32" spans="1:8">
      <c r="A32" t="s">
        <v>107</v>
      </c>
      <c r="B32" s="24">
        <v>1564819.81</v>
      </c>
      <c r="C32" s="24">
        <v>1886339.6</v>
      </c>
      <c r="D32" s="24">
        <v>391860.04</v>
      </c>
      <c r="E32" s="24">
        <v>2220600.7599999998</v>
      </c>
      <c r="F32" s="24">
        <v>328415.44</v>
      </c>
      <c r="G32" s="24">
        <v>6392035.6500000004</v>
      </c>
      <c r="H32"/>
    </row>
    <row r="33" spans="1:8">
      <c r="A33" t="s">
        <v>109</v>
      </c>
      <c r="B33" s="24">
        <v>1455090.69</v>
      </c>
      <c r="C33" s="24">
        <v>1745545.28</v>
      </c>
      <c r="D33" s="24">
        <v>367405.4</v>
      </c>
      <c r="E33" s="24">
        <v>1878167.44</v>
      </c>
      <c r="F33" s="24">
        <v>307291.56</v>
      </c>
      <c r="G33" s="24">
        <v>5753500.3699999992</v>
      </c>
      <c r="H33"/>
    </row>
    <row r="34" spans="1:8">
      <c r="A34" t="s">
        <v>104</v>
      </c>
      <c r="B34" s="24">
        <v>1614259.35</v>
      </c>
      <c r="C34" s="24">
        <v>1847552.61</v>
      </c>
      <c r="D34" s="24">
        <v>384075.31</v>
      </c>
      <c r="E34" s="24">
        <v>2074953.46</v>
      </c>
      <c r="F34" s="24">
        <v>307333.62</v>
      </c>
      <c r="G34" s="24">
        <v>6228174.3500000006</v>
      </c>
      <c r="H34"/>
    </row>
    <row r="35" spans="1:8">
      <c r="A35" t="s">
        <v>112</v>
      </c>
      <c r="B35" s="24">
        <v>1604775.58</v>
      </c>
      <c r="C35" s="24">
        <v>1838513.07</v>
      </c>
      <c r="D35" s="24">
        <v>386312.68</v>
      </c>
      <c r="E35" s="24">
        <v>2002362.37</v>
      </c>
      <c r="F35" s="24">
        <v>290930.01</v>
      </c>
      <c r="G35" s="24">
        <v>6122893.7100000009</v>
      </c>
      <c r="H35"/>
    </row>
    <row r="36" spans="1:8">
      <c r="A36" t="s">
        <v>114</v>
      </c>
      <c r="B36" s="24">
        <v>1428218.27</v>
      </c>
      <c r="C36" s="24">
        <v>1688281.86</v>
      </c>
      <c r="D36" s="24">
        <v>364603.13</v>
      </c>
      <c r="E36" s="24">
        <v>2015563.48</v>
      </c>
      <c r="F36" s="24">
        <v>299614.33</v>
      </c>
      <c r="G36" s="24">
        <v>5796281.0700000003</v>
      </c>
      <c r="H36"/>
    </row>
    <row r="37" spans="1:8">
      <c r="A37" t="s">
        <v>116</v>
      </c>
      <c r="B37" s="24">
        <v>1466046.67</v>
      </c>
      <c r="C37" s="24">
        <v>1797732.56</v>
      </c>
      <c r="D37" s="24">
        <v>369350.6</v>
      </c>
      <c r="E37" s="24">
        <v>1986597.95</v>
      </c>
      <c r="F37" s="24">
        <v>297149.69</v>
      </c>
      <c r="G37" s="24">
        <v>5916877.4700000007</v>
      </c>
      <c r="H37"/>
    </row>
    <row r="38" spans="1:8">
      <c r="A38" t="s">
        <v>111</v>
      </c>
      <c r="B38" s="24">
        <v>1629391.28</v>
      </c>
      <c r="C38" s="24">
        <v>1837743.6</v>
      </c>
      <c r="D38" s="24">
        <v>413042.12</v>
      </c>
      <c r="E38" s="24">
        <v>2063682.76</v>
      </c>
      <c r="F38" s="24">
        <v>322904.68</v>
      </c>
      <c r="G38" s="24">
        <v>6266764.4399999995</v>
      </c>
      <c r="H38"/>
    </row>
    <row r="39" spans="1:8">
      <c r="A39" t="s">
        <v>119</v>
      </c>
      <c r="B39" s="24">
        <v>1588948.32</v>
      </c>
      <c r="C39" s="24">
        <v>1929153.16</v>
      </c>
      <c r="D39" s="24">
        <v>391638.75</v>
      </c>
      <c r="E39" s="24">
        <v>2073951.38</v>
      </c>
      <c r="F39" s="24">
        <v>304984.14</v>
      </c>
      <c r="G39" s="24">
        <v>6288675.7499999991</v>
      </c>
      <c r="H39"/>
    </row>
    <row r="40" spans="1:8">
      <c r="A40" t="s">
        <v>120</v>
      </c>
      <c r="B40" s="24">
        <v>1532114.86</v>
      </c>
      <c r="C40" s="24">
        <v>1953771.99</v>
      </c>
      <c r="D40" s="24">
        <v>403423.34</v>
      </c>
      <c r="E40" s="24">
        <v>2141210.62</v>
      </c>
      <c r="F40" s="24">
        <v>304811.82</v>
      </c>
      <c r="G40" s="24">
        <v>6335332.6300000008</v>
      </c>
      <c r="H40"/>
    </row>
    <row r="41" spans="1:8">
      <c r="A41" t="s">
        <v>122</v>
      </c>
      <c r="B41" s="24">
        <v>1438830.15</v>
      </c>
      <c r="C41" s="24">
        <v>1790925.8</v>
      </c>
      <c r="D41" s="24">
        <v>385520.71</v>
      </c>
      <c r="E41" s="24">
        <v>2008344.92</v>
      </c>
      <c r="F41" s="24">
        <v>302881.64</v>
      </c>
      <c r="G41" s="24">
        <v>5926503.2199999997</v>
      </c>
      <c r="H41"/>
    </row>
    <row r="42" spans="1:8">
      <c r="A42" t="s">
        <v>118</v>
      </c>
      <c r="B42" s="24">
        <v>1635078.41</v>
      </c>
      <c r="C42" s="24">
        <v>1933756.21</v>
      </c>
      <c r="D42" s="24">
        <v>394507.84</v>
      </c>
      <c r="E42" s="24">
        <v>2065377.15</v>
      </c>
      <c r="F42" s="24">
        <v>329183.92</v>
      </c>
      <c r="G42" s="24">
        <v>6357903.5299999993</v>
      </c>
      <c r="H42"/>
    </row>
    <row r="43" spans="1:8">
      <c r="A43" t="s">
        <v>124</v>
      </c>
      <c r="B43" s="24">
        <v>1488538.09</v>
      </c>
      <c r="C43" s="24">
        <v>1866243</v>
      </c>
      <c r="D43" s="24">
        <v>368962.72</v>
      </c>
      <c r="E43" s="24">
        <v>2051533.53</v>
      </c>
      <c r="F43" s="24">
        <v>327093.89</v>
      </c>
      <c r="G43" s="24">
        <v>6102371.2299999995</v>
      </c>
      <c r="H43"/>
    </row>
    <row r="44" spans="1:8">
      <c r="A44" t="s">
        <v>126</v>
      </c>
      <c r="B44" s="24">
        <v>1455119.97</v>
      </c>
      <c r="C44" s="24">
        <v>1785187.29</v>
      </c>
      <c r="D44" s="24">
        <v>373454.33</v>
      </c>
      <c r="E44" s="24">
        <v>2049046.95</v>
      </c>
      <c r="F44" s="24">
        <v>283248.62</v>
      </c>
      <c r="G44" s="24">
        <v>5946057.1600000001</v>
      </c>
      <c r="H44"/>
    </row>
    <row r="45" spans="1:8">
      <c r="A45" t="s">
        <v>128</v>
      </c>
      <c r="B45" s="24">
        <v>1396926.82</v>
      </c>
      <c r="C45" s="24">
        <v>1743816.41</v>
      </c>
      <c r="D45" s="24">
        <v>360617.37</v>
      </c>
      <c r="E45" s="24">
        <v>2036231.39</v>
      </c>
      <c r="F45" s="24">
        <v>292539.73</v>
      </c>
      <c r="G45" s="24">
        <v>5830131.7200000007</v>
      </c>
      <c r="H45"/>
    </row>
    <row r="46" spans="1:8">
      <c r="A46" t="s">
        <v>130</v>
      </c>
      <c r="B46" s="24">
        <v>1352219.79</v>
      </c>
      <c r="C46" s="24">
        <v>1680693.06</v>
      </c>
      <c r="D46" s="24">
        <v>345381.29</v>
      </c>
      <c r="E46" s="24">
        <v>1989674.07</v>
      </c>
      <c r="F46" s="24">
        <v>275142.17</v>
      </c>
      <c r="G46" s="24">
        <v>5643110.3799999999</v>
      </c>
      <c r="H46"/>
    </row>
    <row r="47" spans="1:8">
      <c r="A47" t="s">
        <v>125</v>
      </c>
      <c r="B47" s="24">
        <v>1534849.64</v>
      </c>
      <c r="C47" s="24">
        <v>1853161.99</v>
      </c>
      <c r="D47" s="24">
        <v>395146.23999999999</v>
      </c>
      <c r="E47" s="24">
        <v>2066541.86</v>
      </c>
      <c r="F47" s="24">
        <v>310804.93</v>
      </c>
      <c r="G47" s="24">
        <v>6160504.6600000001</v>
      </c>
      <c r="H47"/>
    </row>
    <row r="48" spans="1:8">
      <c r="A48" t="s">
        <v>133</v>
      </c>
      <c r="B48" s="24">
        <v>1525147.09</v>
      </c>
      <c r="C48" s="24">
        <v>1812768.26</v>
      </c>
      <c r="D48" s="24">
        <v>380376.85</v>
      </c>
      <c r="E48" s="24">
        <v>2105668.7400000002</v>
      </c>
      <c r="F48" s="24">
        <v>289886.15999999997</v>
      </c>
      <c r="G48" s="24">
        <v>6113847.1000000006</v>
      </c>
      <c r="H48"/>
    </row>
    <row r="49" spans="1:8">
      <c r="A49" t="s">
        <v>134</v>
      </c>
      <c r="B49" s="24">
        <v>1530761.43</v>
      </c>
      <c r="C49" s="24">
        <v>1844094.59</v>
      </c>
      <c r="D49" s="24">
        <v>379716.91</v>
      </c>
      <c r="E49" s="24">
        <v>2232892.1</v>
      </c>
      <c r="F49" s="24">
        <v>303643.84000000003</v>
      </c>
      <c r="G49" s="24">
        <v>6291108.8700000001</v>
      </c>
      <c r="H49"/>
    </row>
    <row r="50" spans="1:8">
      <c r="A50" t="s">
        <v>136</v>
      </c>
      <c r="B50" s="24">
        <v>1464693.46</v>
      </c>
      <c r="C50" s="24">
        <v>1821139.91</v>
      </c>
      <c r="D50" s="24">
        <v>366367.55</v>
      </c>
      <c r="E50" s="24">
        <v>1988490.21</v>
      </c>
      <c r="F50" s="24">
        <v>310338.17</v>
      </c>
      <c r="G50" s="24">
        <v>5951029.2999999998</v>
      </c>
      <c r="H50"/>
    </row>
    <row r="51" spans="1:8">
      <c r="A51" t="s">
        <v>132</v>
      </c>
      <c r="B51" s="24">
        <v>1624383.75</v>
      </c>
      <c r="C51" s="24">
        <v>1876704.26</v>
      </c>
      <c r="D51" s="24">
        <v>409981.25</v>
      </c>
      <c r="E51" s="24">
        <v>2160057.39</v>
      </c>
      <c r="F51" s="24">
        <v>317738.56</v>
      </c>
      <c r="G51" s="24">
        <v>6388865.21</v>
      </c>
      <c r="H51"/>
    </row>
    <row r="52" spans="1:8">
      <c r="A52" t="s">
        <v>140</v>
      </c>
      <c r="B52" s="24">
        <v>1514259.78</v>
      </c>
      <c r="C52" s="24">
        <v>1691439.52</v>
      </c>
      <c r="D52" s="24">
        <v>375629.51</v>
      </c>
      <c r="E52" s="24">
        <v>2075577.33</v>
      </c>
      <c r="F52" s="24">
        <v>278529.71000000002</v>
      </c>
      <c r="G52" s="24">
        <v>5935435.8499999996</v>
      </c>
      <c r="H52"/>
    </row>
    <row r="53" spans="1:8">
      <c r="A53" t="s">
        <v>138</v>
      </c>
      <c r="B53" s="24">
        <v>1550229.22</v>
      </c>
      <c r="C53" s="24">
        <v>1809119.7</v>
      </c>
      <c r="D53" s="24">
        <v>375988.69</v>
      </c>
      <c r="E53" s="24">
        <v>2078420.31</v>
      </c>
      <c r="F53" s="24">
        <v>315645.53000000003</v>
      </c>
      <c r="G53" s="24">
        <v>6129403.4500000002</v>
      </c>
      <c r="H53"/>
    </row>
    <row r="54" spans="1:8">
      <c r="A54" t="s">
        <v>142</v>
      </c>
      <c r="B54" s="24">
        <v>1380020.27</v>
      </c>
      <c r="C54" s="24">
        <v>1669299.78</v>
      </c>
      <c r="D54" s="24">
        <v>365248.94</v>
      </c>
      <c r="E54" s="24">
        <v>2031406.41</v>
      </c>
      <c r="F54" s="24">
        <v>291024.98</v>
      </c>
      <c r="G54" s="24">
        <v>5737000.379999999</v>
      </c>
      <c r="H54"/>
    </row>
    <row r="55" spans="1:8">
      <c r="A55" t="s">
        <v>144</v>
      </c>
      <c r="B55" s="24">
        <v>1394561.83</v>
      </c>
      <c r="C55" s="24">
        <v>1650394.44</v>
      </c>
      <c r="D55" s="24">
        <v>368477.93</v>
      </c>
      <c r="E55" s="24">
        <v>1929486.63</v>
      </c>
      <c r="F55" s="24">
        <v>292315.38</v>
      </c>
      <c r="G55" s="24">
        <v>5635236.21</v>
      </c>
      <c r="H55"/>
    </row>
    <row r="56" spans="1:8">
      <c r="A56" t="s">
        <v>139</v>
      </c>
      <c r="B56" s="24">
        <v>1540471.24</v>
      </c>
      <c r="C56" s="24">
        <v>1748000.65</v>
      </c>
      <c r="D56" s="24">
        <v>377347.49</v>
      </c>
      <c r="E56" s="24">
        <v>2093139.01</v>
      </c>
      <c r="F56" s="24">
        <v>321110.21999999997</v>
      </c>
      <c r="G56" s="24">
        <v>6080068.6099999994</v>
      </c>
      <c r="H56"/>
    </row>
    <row r="57" spans="1:8">
      <c r="A57" t="s">
        <v>2759</v>
      </c>
      <c r="B57" s="24">
        <v>80921918.829999998</v>
      </c>
      <c r="C57" s="24">
        <v>98607881.420000002</v>
      </c>
      <c r="D57" s="24">
        <v>20816876.57</v>
      </c>
      <c r="E57" s="24">
        <v>111092293.32999998</v>
      </c>
      <c r="F57" s="24">
        <v>16470820.000000002</v>
      </c>
      <c r="G57" s="24">
        <v>327909790.15000004</v>
      </c>
      <c r="H57"/>
    </row>
    <row r="58" spans="1:8">
      <c r="B58"/>
      <c r="C58"/>
      <c r="D58"/>
      <c r="E58"/>
      <c r="F58"/>
      <c r="G58"/>
      <c r="H58"/>
    </row>
    <row r="59" spans="1:8">
      <c r="B59"/>
      <c r="C59"/>
      <c r="D59"/>
      <c r="E59"/>
      <c r="F59"/>
      <c r="G59"/>
      <c r="H59"/>
    </row>
    <row r="60" spans="1:8">
      <c r="B60"/>
      <c r="C60"/>
      <c r="D60"/>
      <c r="E60"/>
      <c r="F60"/>
      <c r="G60"/>
      <c r="H60"/>
    </row>
    <row r="61" spans="1:8">
      <c r="B61"/>
      <c r="C61"/>
      <c r="D61"/>
      <c r="E61"/>
      <c r="F61"/>
      <c r="G61"/>
      <c r="H61"/>
    </row>
    <row r="62" spans="1:8">
      <c r="B62"/>
      <c r="C62"/>
      <c r="D62"/>
      <c r="E62"/>
      <c r="F62"/>
      <c r="G62"/>
      <c r="H62"/>
    </row>
    <row r="63" spans="1:8">
      <c r="B63"/>
      <c r="C63"/>
      <c r="D63"/>
      <c r="E63"/>
      <c r="F63"/>
      <c r="G63"/>
      <c r="H63"/>
    </row>
    <row r="64" spans="1:8">
      <c r="B64"/>
      <c r="C64"/>
      <c r="D64"/>
      <c r="E64"/>
      <c r="F64"/>
      <c r="G64"/>
      <c r="H64"/>
    </row>
    <row r="65" customFormat="1"/>
    <row r="66" customFormat="1"/>
    <row r="67" customFormat="1"/>
    <row r="68" customFormat="1"/>
    <row r="69" customFormat="1"/>
    <row r="70" customFormat="1"/>
    <row r="71" customFormat="1"/>
    <row r="72" customFormat="1"/>
    <row r="73" customFormat="1"/>
    <row r="74" customFormat="1"/>
    <row r="75" customFormat="1"/>
    <row r="76" customFormat="1"/>
    <row r="77" customFormat="1"/>
    <row r="78" customFormat="1"/>
    <row r="79" customFormat="1"/>
    <row r="80" customFormat="1"/>
    <row r="81" customFormat="1"/>
    <row r="82" customFormat="1"/>
    <row r="83" customFormat="1"/>
    <row r="84" customFormat="1"/>
    <row r="85" customFormat="1"/>
    <row r="86" customFormat="1"/>
    <row r="87" customFormat="1"/>
    <row r="88" customFormat="1"/>
    <row r="89" customFormat="1"/>
    <row r="90" customFormat="1"/>
    <row r="91" customFormat="1"/>
    <row r="92" customFormat="1"/>
    <row r="93" customFormat="1"/>
    <row r="94" customFormat="1"/>
    <row r="95" customFormat="1"/>
    <row r="96" customFormat="1"/>
    <row r="97" customFormat="1"/>
    <row r="98" customFormat="1"/>
    <row r="99" customFormat="1"/>
    <row r="100" customFormat="1"/>
    <row r="101" customFormat="1"/>
    <row r="102" customFormat="1"/>
    <row r="103" customFormat="1"/>
    <row r="104" customFormat="1"/>
    <row r="105" customFormat="1"/>
    <row r="106" customFormat="1"/>
    <row r="107" customFormat="1"/>
    <row r="108" customFormat="1"/>
    <row r="109" customFormat="1"/>
    <row r="110" customFormat="1"/>
    <row r="111" customFormat="1"/>
    <row r="112" customFormat="1"/>
    <row r="113" customFormat="1"/>
    <row r="114" customFormat="1"/>
    <row r="115" customFormat="1"/>
    <row r="116" customFormat="1"/>
    <row r="117" customFormat="1"/>
    <row r="118" customFormat="1"/>
    <row r="119" customFormat="1"/>
    <row r="120" customFormat="1"/>
    <row r="121" customFormat="1"/>
    <row r="122" customFormat="1"/>
    <row r="123" customFormat="1"/>
    <row r="124" customFormat="1"/>
    <row r="125" customFormat="1"/>
    <row r="126" customFormat="1"/>
    <row r="127" customFormat="1"/>
    <row r="128" customFormat="1"/>
    <row r="129" customFormat="1"/>
    <row r="130" customFormat="1"/>
    <row r="131" customFormat="1"/>
    <row r="132" customFormat="1"/>
    <row r="133" customFormat="1"/>
    <row r="134" customFormat="1"/>
    <row r="135" customFormat="1"/>
    <row r="136" customFormat="1"/>
    <row r="137" customFormat="1"/>
    <row r="138" customFormat="1"/>
    <row r="139" customFormat="1"/>
    <row r="140" customFormat="1"/>
    <row r="141" customFormat="1"/>
    <row r="142" customFormat="1"/>
    <row r="143" customFormat="1"/>
    <row r="144" customFormat="1"/>
    <row r="145" customFormat="1"/>
    <row r="146" customFormat="1"/>
    <row r="147" customFormat="1"/>
    <row r="148" customFormat="1"/>
    <row r="149" customFormat="1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FC5FE0-6F6F-4B92-A8FD-E94079309BCD}">
  <dimension ref="A3:H53"/>
  <sheetViews>
    <sheetView workbookViewId="0">
      <selection activeCell="B13" sqref="B13"/>
    </sheetView>
  </sheetViews>
  <sheetFormatPr defaultRowHeight="15"/>
  <cols>
    <col min="1" max="1" width="20.28515625" bestFit="1" customWidth="1"/>
    <col min="2" max="2" width="73.28515625" style="24" bestFit="1" customWidth="1"/>
    <col min="3" max="7" width="15" style="24" bestFit="1" customWidth="1"/>
    <col min="8" max="8" width="16" style="24" bestFit="1" customWidth="1"/>
    <col min="9" max="9" width="12.5703125" bestFit="1" customWidth="1"/>
  </cols>
  <sheetData>
    <row r="3" spans="1:8">
      <c r="A3" t="s">
        <v>2758</v>
      </c>
      <c r="B3" s="24" t="s">
        <v>2757</v>
      </c>
    </row>
    <row r="4" spans="1:8">
      <c r="A4" t="s">
        <v>1</v>
      </c>
      <c r="B4" s="30">
        <v>1</v>
      </c>
      <c r="C4" s="30">
        <v>2</v>
      </c>
      <c r="D4" s="30">
        <v>3</v>
      </c>
      <c r="E4" s="30">
        <v>4</v>
      </c>
      <c r="F4" s="30">
        <v>5</v>
      </c>
      <c r="G4" s="30">
        <v>6</v>
      </c>
      <c r="H4" s="24" t="s">
        <v>2759</v>
      </c>
    </row>
    <row r="5" spans="1:8">
      <c r="A5" t="s">
        <v>62</v>
      </c>
      <c r="B5" s="24">
        <v>1453329.5</v>
      </c>
      <c r="C5" s="24">
        <v>1827440.43</v>
      </c>
      <c r="D5" s="24">
        <v>358784.1</v>
      </c>
      <c r="E5" s="24">
        <v>1842821.02</v>
      </c>
      <c r="F5" s="24">
        <v>283178.12</v>
      </c>
      <c r="H5" s="24">
        <v>5765553.1699999999</v>
      </c>
    </row>
    <row r="6" spans="1:8">
      <c r="A6" t="s">
        <v>64</v>
      </c>
      <c r="B6" s="24">
        <v>1459409.1</v>
      </c>
      <c r="C6" s="24">
        <v>1794355.49</v>
      </c>
      <c r="D6" s="24">
        <v>345584.39</v>
      </c>
      <c r="E6" s="24">
        <v>1867345.09</v>
      </c>
      <c r="F6" s="24">
        <v>280681.2</v>
      </c>
      <c r="H6" s="24">
        <v>5747375.2700000005</v>
      </c>
    </row>
    <row r="7" spans="1:8">
      <c r="A7" t="s">
        <v>66</v>
      </c>
      <c r="B7" s="24">
        <v>1345454</v>
      </c>
      <c r="C7" s="24">
        <v>1737947.64</v>
      </c>
      <c r="D7" s="24">
        <v>348895.98</v>
      </c>
      <c r="E7" s="24">
        <v>1927610.06</v>
      </c>
      <c r="F7" s="24">
        <v>284988.27</v>
      </c>
      <c r="H7" s="24">
        <v>5644895.9499999993</v>
      </c>
    </row>
    <row r="8" spans="1:8">
      <c r="A8" t="s">
        <v>68</v>
      </c>
      <c r="B8" s="24">
        <v>1384209.22</v>
      </c>
      <c r="C8" s="24">
        <v>1802755.11</v>
      </c>
      <c r="D8" s="24">
        <v>348591.74</v>
      </c>
      <c r="E8" s="24">
        <v>1933333</v>
      </c>
      <c r="F8" s="24">
        <v>278031.81</v>
      </c>
      <c r="H8" s="24">
        <v>5746920.8799999999</v>
      </c>
    </row>
    <row r="9" spans="1:8">
      <c r="A9" t="s">
        <v>63</v>
      </c>
      <c r="B9" s="24">
        <v>1508239.93</v>
      </c>
      <c r="C9" s="24">
        <v>1849921.44</v>
      </c>
      <c r="D9" s="24">
        <v>395107.35</v>
      </c>
      <c r="E9" s="24">
        <v>1951494.85</v>
      </c>
      <c r="F9" s="24">
        <v>290494.84999999998</v>
      </c>
      <c r="H9" s="24">
        <v>5995258.4199999999</v>
      </c>
    </row>
    <row r="10" spans="1:8">
      <c r="A10" t="s">
        <v>71</v>
      </c>
      <c r="B10" s="24">
        <v>1494479.49</v>
      </c>
      <c r="C10" s="24">
        <v>1916812.74</v>
      </c>
      <c r="D10" s="24">
        <v>386635.03</v>
      </c>
      <c r="E10" s="24">
        <v>1999794.26</v>
      </c>
      <c r="F10" s="24">
        <v>301827.36</v>
      </c>
      <c r="H10" s="24">
        <v>6099548.8799999999</v>
      </c>
    </row>
    <row r="11" spans="1:8">
      <c r="A11" t="s">
        <v>72</v>
      </c>
      <c r="B11" s="24">
        <v>1483784.18</v>
      </c>
      <c r="C11" s="24">
        <v>1956739.17</v>
      </c>
      <c r="D11" s="24">
        <v>372545.32</v>
      </c>
      <c r="E11" s="24">
        <v>2097809.4</v>
      </c>
      <c r="F11" s="24">
        <v>297384.81</v>
      </c>
      <c r="H11" s="24">
        <v>6208262.879999999</v>
      </c>
    </row>
    <row r="12" spans="1:8">
      <c r="A12" t="s">
        <v>74</v>
      </c>
      <c r="B12" s="24">
        <v>1955624.11</v>
      </c>
      <c r="C12" s="24">
        <v>2658725.29</v>
      </c>
      <c r="D12" s="24">
        <v>565567.84</v>
      </c>
      <c r="E12" s="24">
        <v>2789469.45</v>
      </c>
      <c r="F12" s="24">
        <v>488362.61</v>
      </c>
      <c r="H12" s="24">
        <v>8457749.3000000007</v>
      </c>
    </row>
    <row r="13" spans="1:8">
      <c r="A13" t="s">
        <v>70</v>
      </c>
      <c r="B13" s="24">
        <v>1551659.28</v>
      </c>
      <c r="C13" s="24">
        <v>1939061.41</v>
      </c>
      <c r="D13" s="24">
        <v>423175.56</v>
      </c>
      <c r="E13" s="24">
        <v>2013115.79</v>
      </c>
      <c r="F13" s="24">
        <v>325310.3</v>
      </c>
      <c r="H13" s="24">
        <v>6252322.3399999999</v>
      </c>
    </row>
    <row r="14" spans="1:8">
      <c r="A14" t="s">
        <v>77</v>
      </c>
      <c r="B14" s="24">
        <v>1682614.26</v>
      </c>
      <c r="C14" s="24">
        <v>2378726.5499999998</v>
      </c>
      <c r="D14" s="24">
        <v>467642.03</v>
      </c>
      <c r="E14" s="24">
        <v>2302504.86</v>
      </c>
      <c r="F14" s="24">
        <v>352811.53</v>
      </c>
      <c r="H14" s="24">
        <v>7184299.2299999995</v>
      </c>
    </row>
    <row r="15" spans="1:8">
      <c r="A15" t="s">
        <v>78</v>
      </c>
      <c r="B15" s="24">
        <v>1891034.93</v>
      </c>
      <c r="C15" s="24">
        <v>2609166.75</v>
      </c>
      <c r="D15" s="24">
        <v>498159.39</v>
      </c>
      <c r="E15" s="24">
        <v>2740057.14</v>
      </c>
      <c r="F15" s="24">
        <v>367801.19</v>
      </c>
      <c r="H15" s="24">
        <v>8106219.3999999994</v>
      </c>
    </row>
    <row r="16" spans="1:8">
      <c r="A16" t="s">
        <v>80</v>
      </c>
      <c r="B16" s="24">
        <v>2387950.2000000002</v>
      </c>
      <c r="C16" s="24">
        <v>3436007.68</v>
      </c>
      <c r="D16" s="24">
        <v>605990.41</v>
      </c>
      <c r="E16" s="24">
        <v>3526713.39</v>
      </c>
      <c r="F16" s="24">
        <v>466010.25</v>
      </c>
      <c r="H16" s="24">
        <v>10422671.930000002</v>
      </c>
    </row>
    <row r="17" spans="1:8">
      <c r="A17" t="s">
        <v>76</v>
      </c>
      <c r="B17" s="24">
        <v>1548033.78</v>
      </c>
      <c r="C17" s="24">
        <v>2015781.27</v>
      </c>
      <c r="D17" s="24">
        <v>476420.77</v>
      </c>
      <c r="E17" s="24">
        <v>2102530.17</v>
      </c>
      <c r="F17" s="24">
        <v>344490.88</v>
      </c>
      <c r="H17" s="24">
        <v>6487256.8700000001</v>
      </c>
    </row>
    <row r="18" spans="1:8">
      <c r="A18" t="s">
        <v>82</v>
      </c>
      <c r="B18" s="24">
        <v>1367320.01</v>
      </c>
      <c r="C18" s="24">
        <v>1750434.55</v>
      </c>
      <c r="D18" s="24">
        <v>382677.76000000001</v>
      </c>
      <c r="E18" s="24">
        <v>1794868.74</v>
      </c>
      <c r="F18" s="24">
        <v>298180.18</v>
      </c>
      <c r="H18" s="24">
        <v>5593481.2400000002</v>
      </c>
    </row>
    <row r="19" spans="1:8">
      <c r="A19" t="s">
        <v>9</v>
      </c>
      <c r="B19" s="24">
        <v>1641957.44</v>
      </c>
      <c r="C19" s="24">
        <v>2137809.5</v>
      </c>
      <c r="D19" s="24">
        <v>420728.96</v>
      </c>
      <c r="E19" s="24">
        <v>2188307.39</v>
      </c>
      <c r="F19" s="24">
        <v>311825.7</v>
      </c>
      <c r="G19" s="24">
        <v>1606283.86</v>
      </c>
      <c r="H19" s="24">
        <v>8306912.8500000015</v>
      </c>
    </row>
    <row r="20" spans="1:8">
      <c r="A20" t="s">
        <v>10</v>
      </c>
      <c r="B20" s="24">
        <v>1611968.17</v>
      </c>
      <c r="C20" s="24">
        <v>2124451.54</v>
      </c>
      <c r="D20" s="24">
        <v>421642.19</v>
      </c>
      <c r="E20" s="24">
        <v>2049860.26</v>
      </c>
      <c r="F20" s="24">
        <v>303447.57</v>
      </c>
      <c r="G20" s="24">
        <v>1567138.07</v>
      </c>
      <c r="H20" s="24">
        <v>8078507.8000000007</v>
      </c>
    </row>
    <row r="21" spans="1:8">
      <c r="A21" t="s">
        <v>12</v>
      </c>
      <c r="B21" s="24">
        <v>1409727.59</v>
      </c>
      <c r="C21" s="24">
        <v>1865097.27</v>
      </c>
      <c r="D21" s="24">
        <v>407204.86</v>
      </c>
      <c r="E21" s="24">
        <v>1925728.84</v>
      </c>
      <c r="F21" s="24">
        <v>270281.63</v>
      </c>
      <c r="G21" s="24">
        <v>1432953.21</v>
      </c>
      <c r="H21" s="24">
        <v>7310993.4000000004</v>
      </c>
    </row>
    <row r="22" spans="1:8">
      <c r="A22" t="s">
        <v>8</v>
      </c>
      <c r="B22" s="24">
        <v>1643690.9</v>
      </c>
      <c r="C22" s="24">
        <v>2136989.46</v>
      </c>
      <c r="D22" s="24">
        <v>461622.22</v>
      </c>
      <c r="E22" s="24">
        <v>2135143.87</v>
      </c>
      <c r="F22" s="24">
        <v>317173.09999999998</v>
      </c>
      <c r="G22" s="24">
        <v>1652635.1</v>
      </c>
      <c r="H22" s="24">
        <v>8347254.6500000004</v>
      </c>
    </row>
    <row r="23" spans="1:8">
      <c r="A23" t="s">
        <v>15</v>
      </c>
      <c r="B23" s="24">
        <v>1439541.59</v>
      </c>
      <c r="C23" s="24">
        <v>1990483.78</v>
      </c>
      <c r="D23" s="24">
        <v>384200.69</v>
      </c>
      <c r="E23" s="24">
        <v>1894324.09</v>
      </c>
      <c r="F23" s="24">
        <v>297293.59000000003</v>
      </c>
      <c r="G23" s="24">
        <v>1558621.36</v>
      </c>
      <c r="H23" s="24">
        <v>7564465.1000000006</v>
      </c>
    </row>
    <row r="24" spans="1:8">
      <c r="A24" t="s">
        <v>16</v>
      </c>
      <c r="B24" s="24">
        <v>1472515.79</v>
      </c>
      <c r="C24" s="24">
        <v>1946070.88</v>
      </c>
      <c r="D24" s="24">
        <v>375328.59</v>
      </c>
      <c r="E24" s="24">
        <v>1897429.36</v>
      </c>
      <c r="F24" s="24">
        <v>281706.40999999997</v>
      </c>
      <c r="G24" s="24">
        <v>1693058.91</v>
      </c>
      <c r="H24" s="24">
        <v>7666109.9400000004</v>
      </c>
    </row>
    <row r="25" spans="1:8">
      <c r="A25" t="s">
        <v>18</v>
      </c>
      <c r="B25" s="24">
        <v>1404429.92</v>
      </c>
      <c r="C25" s="24">
        <v>1750197.81</v>
      </c>
      <c r="D25" s="24">
        <v>359949.27</v>
      </c>
      <c r="E25" s="24">
        <v>1762539.3</v>
      </c>
      <c r="F25" s="24">
        <v>273282.96999999997</v>
      </c>
      <c r="G25" s="24">
        <v>1472033.38</v>
      </c>
      <c r="H25" s="24">
        <v>7022432.6499999994</v>
      </c>
    </row>
    <row r="26" spans="1:8">
      <c r="A26" t="s">
        <v>14</v>
      </c>
      <c r="B26" s="24">
        <v>1554806.68</v>
      </c>
      <c r="C26" s="24">
        <v>1991013.13</v>
      </c>
      <c r="D26" s="24">
        <v>415202.04</v>
      </c>
      <c r="E26" s="24">
        <v>1971057.44</v>
      </c>
      <c r="F26" s="24">
        <v>288855.71000000002</v>
      </c>
      <c r="G26" s="24">
        <v>1601348.82</v>
      </c>
      <c r="H26" s="24">
        <v>7822283.8199999994</v>
      </c>
    </row>
    <row r="27" spans="1:8">
      <c r="A27" t="s">
        <v>22</v>
      </c>
      <c r="B27" s="24">
        <v>1466058.28</v>
      </c>
      <c r="C27" s="24">
        <v>1874957.94</v>
      </c>
      <c r="D27" s="24">
        <v>354993.26</v>
      </c>
      <c r="E27" s="24">
        <v>1851519.69</v>
      </c>
      <c r="F27" s="24">
        <v>306858.69</v>
      </c>
      <c r="G27" s="24">
        <v>1519846.36</v>
      </c>
      <c r="H27" s="24">
        <v>7374234.2200000007</v>
      </c>
    </row>
    <row r="28" spans="1:8">
      <c r="A28" t="s">
        <v>20</v>
      </c>
      <c r="B28" s="24">
        <v>1594968.28</v>
      </c>
      <c r="C28" s="24">
        <v>2066187.72</v>
      </c>
      <c r="D28" s="24">
        <v>423294.4</v>
      </c>
      <c r="E28" s="24">
        <v>1979247.12</v>
      </c>
      <c r="F28" s="24">
        <v>331406</v>
      </c>
      <c r="G28" s="24">
        <v>1770333.9</v>
      </c>
      <c r="H28" s="24">
        <v>8165437.4199999999</v>
      </c>
    </row>
    <row r="29" spans="1:8">
      <c r="A29" t="s">
        <v>24</v>
      </c>
      <c r="B29" s="24">
        <v>1391256.12</v>
      </c>
      <c r="C29" s="24">
        <v>1821990.93</v>
      </c>
      <c r="D29" s="24">
        <v>339976.65</v>
      </c>
      <c r="E29" s="24">
        <v>1802677.9</v>
      </c>
      <c r="F29" s="24">
        <v>288839.73</v>
      </c>
      <c r="G29" s="24">
        <v>1540435.99</v>
      </c>
      <c r="H29" s="24">
        <v>7185177.3200000003</v>
      </c>
    </row>
    <row r="30" spans="1:8">
      <c r="A30" t="s">
        <v>26</v>
      </c>
      <c r="B30" s="24">
        <v>1425100.71</v>
      </c>
      <c r="C30" s="24">
        <v>1802450.29</v>
      </c>
      <c r="D30" s="24">
        <v>361248.39</v>
      </c>
      <c r="E30" s="24">
        <v>1817273.28</v>
      </c>
      <c r="F30" s="24">
        <v>298697.84000000003</v>
      </c>
      <c r="G30" s="24">
        <v>1498080.16</v>
      </c>
      <c r="H30" s="24">
        <v>7202850.6699999999</v>
      </c>
    </row>
    <row r="31" spans="1:8">
      <c r="A31" t="s">
        <v>21</v>
      </c>
      <c r="B31" s="24">
        <v>1545418.53</v>
      </c>
      <c r="C31" s="24">
        <v>1954689.21</v>
      </c>
      <c r="D31" s="24">
        <v>415870.28</v>
      </c>
      <c r="E31" s="24">
        <v>1818452.72</v>
      </c>
      <c r="F31" s="24">
        <v>328020.49</v>
      </c>
      <c r="G31" s="24">
        <v>1667181.82</v>
      </c>
      <c r="H31" s="24">
        <v>7729633.0500000007</v>
      </c>
    </row>
    <row r="32" spans="1:8">
      <c r="A32" t="s">
        <v>29</v>
      </c>
      <c r="B32" s="24">
        <v>1494251.5</v>
      </c>
      <c r="C32" s="24">
        <v>1880752.36</v>
      </c>
      <c r="D32" s="24">
        <v>384357.94</v>
      </c>
      <c r="E32" s="24">
        <v>1875597.28</v>
      </c>
      <c r="F32" s="24">
        <v>296673.77</v>
      </c>
      <c r="G32" s="24">
        <v>1524059.4</v>
      </c>
      <c r="H32" s="24">
        <v>7455692.25</v>
      </c>
    </row>
    <row r="33" spans="1:8">
      <c r="A33" t="s">
        <v>31</v>
      </c>
      <c r="B33" s="24">
        <v>1399662.07</v>
      </c>
      <c r="C33" s="24">
        <v>1896937.1</v>
      </c>
      <c r="D33" s="24">
        <v>343763.17</v>
      </c>
      <c r="E33" s="24">
        <v>1903752.6</v>
      </c>
      <c r="F33" s="24">
        <v>301615.49</v>
      </c>
      <c r="G33" s="24">
        <v>1531938.44</v>
      </c>
      <c r="H33" s="24">
        <v>7377668.8699999992</v>
      </c>
    </row>
    <row r="34" spans="1:8">
      <c r="A34" t="s">
        <v>33</v>
      </c>
      <c r="B34" s="24">
        <v>1432069.95</v>
      </c>
      <c r="C34" s="24">
        <v>1957113.89</v>
      </c>
      <c r="D34" s="24">
        <v>350089.23</v>
      </c>
      <c r="E34" s="24">
        <v>1857533.7</v>
      </c>
      <c r="F34" s="24">
        <v>310013.11</v>
      </c>
      <c r="G34" s="24">
        <v>1644470.66</v>
      </c>
      <c r="H34" s="24">
        <v>7551290.54</v>
      </c>
    </row>
    <row r="35" spans="1:8">
      <c r="A35" t="s">
        <v>28</v>
      </c>
      <c r="B35" s="24">
        <v>1603955.12</v>
      </c>
      <c r="C35" s="24">
        <v>2042581.71</v>
      </c>
      <c r="D35" s="24">
        <v>399323.86</v>
      </c>
      <c r="E35" s="24">
        <v>2000626.14</v>
      </c>
      <c r="F35" s="24">
        <v>333522.59999999998</v>
      </c>
      <c r="G35" s="24">
        <v>1619920.04</v>
      </c>
      <c r="H35" s="24">
        <v>7999929.4699999997</v>
      </c>
    </row>
    <row r="36" spans="1:8">
      <c r="A36" t="s">
        <v>36</v>
      </c>
      <c r="B36" s="24">
        <v>1542561.09</v>
      </c>
      <c r="C36" s="24">
        <v>2025538.76</v>
      </c>
      <c r="D36" s="24">
        <v>355017.09</v>
      </c>
      <c r="E36" s="24">
        <v>1870619.23</v>
      </c>
      <c r="F36" s="24">
        <v>296641.90999999997</v>
      </c>
      <c r="G36" s="24">
        <v>1685652.35</v>
      </c>
      <c r="H36" s="24">
        <v>7776030.4299999997</v>
      </c>
    </row>
    <row r="37" spans="1:8">
      <c r="A37" t="s">
        <v>37</v>
      </c>
      <c r="B37" s="24">
        <v>1503284.06</v>
      </c>
      <c r="C37" s="24">
        <v>2001636.96</v>
      </c>
      <c r="D37" s="24">
        <v>364076.85</v>
      </c>
      <c r="E37" s="24">
        <v>1929736.35</v>
      </c>
      <c r="F37" s="24">
        <v>313795.59999999998</v>
      </c>
      <c r="G37" s="24">
        <v>1677248.24</v>
      </c>
      <c r="H37" s="24">
        <v>7789778.0600000005</v>
      </c>
    </row>
    <row r="38" spans="1:8">
      <c r="A38" t="s">
        <v>39</v>
      </c>
      <c r="B38" s="24">
        <v>1422711.6</v>
      </c>
      <c r="C38" s="24">
        <v>1939927.09</v>
      </c>
      <c r="D38" s="24">
        <v>357346.48</v>
      </c>
      <c r="E38" s="24">
        <v>1846651.95</v>
      </c>
      <c r="F38" s="24">
        <v>295257.3</v>
      </c>
      <c r="G38" s="24">
        <v>1640681.88</v>
      </c>
      <c r="H38" s="24">
        <v>7502576.2999999998</v>
      </c>
    </row>
    <row r="39" spans="1:8">
      <c r="A39" t="s">
        <v>35</v>
      </c>
      <c r="B39" s="24">
        <v>1615524.71</v>
      </c>
      <c r="C39" s="24">
        <v>2102539.9300000002</v>
      </c>
      <c r="D39" s="24">
        <v>396968.8</v>
      </c>
      <c r="E39" s="24">
        <v>1903290.58</v>
      </c>
      <c r="F39" s="24">
        <v>337825.89</v>
      </c>
      <c r="G39" s="24">
        <v>1857380.09</v>
      </c>
      <c r="H39" s="24">
        <v>8213529.9999999991</v>
      </c>
    </row>
    <row r="40" spans="1:8">
      <c r="A40" t="s">
        <v>43</v>
      </c>
      <c r="B40" s="24">
        <v>1448938.92</v>
      </c>
      <c r="C40" s="24">
        <v>1845879.79</v>
      </c>
      <c r="D40" s="24">
        <v>352728.78</v>
      </c>
      <c r="E40" s="24">
        <v>1898427.66</v>
      </c>
      <c r="F40" s="24">
        <v>280701.7</v>
      </c>
      <c r="G40" s="24">
        <v>1560120.8</v>
      </c>
      <c r="H40" s="24">
        <v>7386797.6500000004</v>
      </c>
    </row>
    <row r="41" spans="1:8">
      <c r="A41" t="s">
        <v>41</v>
      </c>
      <c r="B41" s="24">
        <v>1492418.14</v>
      </c>
      <c r="C41" s="24">
        <v>2003940.64</v>
      </c>
      <c r="D41" s="24">
        <v>381151.72</v>
      </c>
      <c r="E41" s="24">
        <v>1881337.21</v>
      </c>
      <c r="F41" s="24">
        <v>305993.27</v>
      </c>
      <c r="G41" s="24">
        <v>1759777.25</v>
      </c>
      <c r="H41" s="24">
        <v>7824618.2300000004</v>
      </c>
    </row>
    <row r="42" spans="1:8">
      <c r="A42" t="s">
        <v>45</v>
      </c>
      <c r="B42" s="24">
        <v>1385065.2</v>
      </c>
      <c r="C42" s="24">
        <v>1781717.71</v>
      </c>
      <c r="D42" s="24">
        <v>352864.49</v>
      </c>
      <c r="E42" s="24">
        <v>1848426.78</v>
      </c>
      <c r="F42" s="24">
        <v>274742.63</v>
      </c>
      <c r="G42" s="24">
        <v>1585240.92</v>
      </c>
      <c r="H42" s="24">
        <v>7228057.7300000004</v>
      </c>
    </row>
    <row r="43" spans="1:8">
      <c r="A43" t="s">
        <v>47</v>
      </c>
      <c r="B43" s="24">
        <v>1371986.6</v>
      </c>
      <c r="C43" s="24">
        <v>1804246.16</v>
      </c>
      <c r="D43" s="24">
        <v>347955.05</v>
      </c>
      <c r="E43" s="24">
        <v>1796637.61</v>
      </c>
      <c r="F43" s="24">
        <v>268929.03000000003</v>
      </c>
      <c r="G43" s="24">
        <v>1532308.78</v>
      </c>
      <c r="H43" s="24">
        <v>7122063.2300000004</v>
      </c>
    </row>
    <row r="44" spans="1:8">
      <c r="A44" t="s">
        <v>42</v>
      </c>
      <c r="B44" s="24">
        <v>1546074.18</v>
      </c>
      <c r="C44" s="24">
        <v>1880902.62</v>
      </c>
      <c r="D44" s="24">
        <v>349214.18</v>
      </c>
      <c r="E44" s="24">
        <v>1812208.22</v>
      </c>
      <c r="F44" s="24">
        <v>291808.87</v>
      </c>
      <c r="G44" s="24">
        <v>1690317.99</v>
      </c>
      <c r="H44" s="24">
        <v>7570526.0600000005</v>
      </c>
    </row>
    <row r="45" spans="1:8">
      <c r="A45" t="s">
        <v>50</v>
      </c>
      <c r="B45" s="24">
        <v>1508237.76</v>
      </c>
      <c r="C45" s="24">
        <v>1895601.05</v>
      </c>
      <c r="D45" s="24">
        <v>339597.38</v>
      </c>
      <c r="E45" s="24">
        <v>2007050.75</v>
      </c>
      <c r="F45" s="24">
        <v>286477.34999999998</v>
      </c>
      <c r="G45" s="24">
        <v>1547654.98</v>
      </c>
      <c r="H45" s="24">
        <v>7584619.2699999996</v>
      </c>
    </row>
    <row r="46" spans="1:8">
      <c r="A46" t="s">
        <v>52</v>
      </c>
      <c r="B46" s="24">
        <v>1513080.49</v>
      </c>
      <c r="C46" s="24">
        <v>1964335.23</v>
      </c>
      <c r="D46" s="24">
        <v>351728.21</v>
      </c>
      <c r="E46" s="24">
        <v>1997181.09</v>
      </c>
      <c r="F46" s="24">
        <v>287205.38</v>
      </c>
      <c r="G46" s="24">
        <v>1539930.5</v>
      </c>
      <c r="H46" s="24">
        <v>7653460.8999999994</v>
      </c>
    </row>
    <row r="47" spans="1:8">
      <c r="A47" t="s">
        <v>54</v>
      </c>
      <c r="B47" s="24">
        <v>1449142.92</v>
      </c>
      <c r="C47" s="24">
        <v>1863840.49</v>
      </c>
      <c r="D47" s="24">
        <v>362134.09</v>
      </c>
      <c r="E47" s="24">
        <v>1848403.92</v>
      </c>
      <c r="F47" s="24">
        <v>288519.75</v>
      </c>
      <c r="G47" s="24">
        <v>1450766.12</v>
      </c>
      <c r="H47" s="24">
        <v>7262807.29</v>
      </c>
    </row>
    <row r="48" spans="1:8">
      <c r="A48" t="s">
        <v>49</v>
      </c>
      <c r="B48" s="24">
        <v>1605491.78</v>
      </c>
      <c r="C48" s="24">
        <v>1991909.98</v>
      </c>
      <c r="D48" s="24">
        <v>402635.76</v>
      </c>
      <c r="E48" s="24">
        <v>1907638.58</v>
      </c>
      <c r="F48" s="24">
        <v>303043.02</v>
      </c>
      <c r="G48" s="24">
        <v>1633241.59</v>
      </c>
      <c r="H48" s="24">
        <v>7843960.709999999</v>
      </c>
    </row>
    <row r="49" spans="1:8">
      <c r="A49" t="s">
        <v>57</v>
      </c>
      <c r="B49" s="24">
        <v>1507460.69</v>
      </c>
      <c r="C49" s="24">
        <v>1839128.83</v>
      </c>
      <c r="D49" s="24">
        <v>352260.97</v>
      </c>
      <c r="E49" s="24">
        <v>1865820.81</v>
      </c>
      <c r="F49" s="24">
        <v>306533.08</v>
      </c>
      <c r="G49" s="24">
        <v>1424225.44</v>
      </c>
      <c r="H49" s="24">
        <v>7295429.8200000003</v>
      </c>
    </row>
    <row r="50" spans="1:8">
      <c r="A50" t="s">
        <v>58</v>
      </c>
      <c r="B50" s="24">
        <v>1430378.67</v>
      </c>
      <c r="C50" s="24">
        <v>1793903.6</v>
      </c>
      <c r="D50" s="24">
        <v>363064.64</v>
      </c>
      <c r="E50" s="24">
        <v>1899959.61</v>
      </c>
      <c r="F50" s="24">
        <v>282558.65000000002</v>
      </c>
      <c r="G50" s="24">
        <v>1308537.75</v>
      </c>
      <c r="H50" s="24">
        <v>7078402.9200000009</v>
      </c>
    </row>
    <row r="51" spans="1:8">
      <c r="A51" t="s">
        <v>60</v>
      </c>
      <c r="B51" s="24">
        <v>1351791.03</v>
      </c>
      <c r="C51" s="24">
        <v>1724557.22</v>
      </c>
      <c r="D51" s="24">
        <v>355626.87</v>
      </c>
      <c r="E51" s="24">
        <v>1810684.68</v>
      </c>
      <c r="F51" s="24">
        <v>293131.58</v>
      </c>
      <c r="G51" s="24">
        <v>1275591.8400000001</v>
      </c>
      <c r="H51" s="24">
        <v>6811383.2199999997</v>
      </c>
    </row>
    <row r="52" spans="1:8">
      <c r="A52" t="s">
        <v>56</v>
      </c>
      <c r="B52" s="24">
        <v>1540163.53</v>
      </c>
      <c r="C52" s="24">
        <v>1904608.09</v>
      </c>
      <c r="D52" s="24">
        <v>366473.97</v>
      </c>
      <c r="E52" s="24">
        <v>1935857.58</v>
      </c>
      <c r="F52" s="24">
        <v>323798</v>
      </c>
      <c r="G52" s="24">
        <v>1510925.32</v>
      </c>
      <c r="H52" s="24">
        <v>7581826.4900000002</v>
      </c>
    </row>
    <row r="53" spans="1:8">
      <c r="A53" t="s">
        <v>2759</v>
      </c>
      <c r="B53" s="24">
        <v>73278832.000000015</v>
      </c>
      <c r="C53" s="24">
        <v>95277864.190000013</v>
      </c>
      <c r="D53" s="24">
        <v>18745419.000000004</v>
      </c>
      <c r="E53" s="24">
        <v>95680470.809999987</v>
      </c>
      <c r="F53" s="24">
        <v>14836030.769999998</v>
      </c>
      <c r="G53" s="24">
        <v>53579941.32</v>
      </c>
      <c r="H53" s="24">
        <v>351398558.09000009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2024-10-02T00:49:34Z</dcterms:created>
  <dcterms:modified xsi:type="dcterms:W3CDTF">2024-10-09T21:37:27Z</dcterms:modified>
  <cp:category/>
  <cp:contentStatus/>
</cp:coreProperties>
</file>