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rispykrunchy-my.sharepoint.com/personal/joshualooker_krispykrunchy_com/Documents/"/>
    </mc:Choice>
  </mc:AlternateContent>
  <xr:revisionPtr revIDLastSave="0" documentId="8_{536556E5-D038-4193-9F7F-A35831622A82}" xr6:coauthVersionLast="47" xr6:coauthVersionMax="47" xr10:uidLastSave="{00000000-0000-0000-0000-000000000000}"/>
  <bookViews>
    <workbookView xWindow="-108" yWindow="-108" windowWidth="23256" windowHeight="13896" xr2:uid="{CB44E2F6-9970-4DB3-9209-AECF696DAB19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J13" i="1" s="1"/>
  <c r="F12" i="1"/>
  <c r="J12" i="1" s="1"/>
  <c r="F11" i="1"/>
  <c r="J11" i="1" s="1"/>
  <c r="F10" i="1"/>
  <c r="J10" i="1" s="1"/>
  <c r="F9" i="1"/>
  <c r="B9" i="1"/>
  <c r="B10" i="1" s="1"/>
  <c r="F8" i="1"/>
  <c r="J8" i="1" s="1"/>
  <c r="B8" i="1"/>
  <c r="C8" i="1" s="1"/>
  <c r="F7" i="1"/>
  <c r="H7" i="1" s="1"/>
  <c r="I7" i="1" s="1"/>
  <c r="C7" i="1"/>
  <c r="F6" i="1"/>
  <c r="H6" i="1" s="1"/>
  <c r="I6" i="1" s="1"/>
  <c r="C6" i="1"/>
  <c r="B11" i="1" l="1"/>
  <c r="C10" i="1"/>
  <c r="H10" i="1"/>
  <c r="I10" i="1" s="1"/>
  <c r="J7" i="1"/>
  <c r="H8" i="1"/>
  <c r="I8" i="1" s="1"/>
  <c r="K8" i="1" s="1"/>
  <c r="C9" i="1"/>
  <c r="H9" i="1" s="1"/>
  <c r="I9" i="1" s="1"/>
  <c r="K9" i="1" s="1"/>
  <c r="J9" i="1"/>
  <c r="K10" i="1" l="1"/>
  <c r="C11" i="1"/>
  <c r="H11" i="1" s="1"/>
  <c r="I11" i="1" s="1"/>
  <c r="K11" i="1" s="1"/>
  <c r="B12" i="1"/>
  <c r="K7" i="1"/>
  <c r="B13" i="1" l="1"/>
  <c r="C13" i="1" s="1"/>
  <c r="H13" i="1" s="1"/>
  <c r="I13" i="1" s="1"/>
  <c r="K13" i="1" s="1"/>
  <c r="C12" i="1"/>
  <c r="H12" i="1" s="1"/>
  <c r="I12" i="1" s="1"/>
  <c r="K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Oliveras, Gregory A</author>
  </authors>
  <commentList>
    <comment ref="G5" authorId="0" shapeId="0" xr:uid="{F35FAFC5-145F-47C4-948A-FAA435A0D73A}">
      <text>
        <r>
          <rPr>
            <sz val="9"/>
            <color indexed="81"/>
            <rFont val="Tahoma"/>
            <family val="2"/>
          </rPr>
          <t>Spillage means the WH is too small to handle on its own… Processing spills over to user machine.</t>
        </r>
      </text>
    </comment>
  </commentList>
</comments>
</file>

<file path=xl/sharedStrings.xml><?xml version="1.0" encoding="utf-8"?>
<sst xmlns="http://schemas.openxmlformats.org/spreadsheetml/2006/main" count="23" uniqueCount="23">
  <si>
    <t>Instructions:</t>
  </si>
  <si>
    <t>Enter the number of Minutes and Seconds that a query takes to run, in order to determine the number of credits used by the query and the cost associated with the query.</t>
  </si>
  <si>
    <t>Credit Cost for SF Enterprise Edition:</t>
  </si>
  <si>
    <t>per credit</t>
  </si>
  <si>
    <t>WH Size</t>
  </si>
  <si>
    <t>Credits per Hour</t>
  </si>
  <si>
    <t>Credits per sec</t>
  </si>
  <si>
    <t>Min</t>
  </si>
  <si>
    <t>Seconds</t>
  </si>
  <si>
    <t>Ttl Seconds</t>
  </si>
  <si>
    <t>Spillage?</t>
  </si>
  <si>
    <t>Credit Usage</t>
  </si>
  <si>
    <t>Cost</t>
  </si>
  <si>
    <t>Time Chg</t>
  </si>
  <si>
    <t>Cost Chg</t>
  </si>
  <si>
    <t>XS</t>
  </si>
  <si>
    <t>S</t>
  </si>
  <si>
    <t>M</t>
  </si>
  <si>
    <t>L</t>
  </si>
  <si>
    <t>XL</t>
  </si>
  <si>
    <t>2XL</t>
  </si>
  <si>
    <t>3XL</t>
  </si>
  <si>
    <t>4XL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</si>
</sst>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F956-E982-422A-8317-517C75B62D11}">
  <dimension ref="A1:P13"/>
  <sheetViews>
    <sheetView tabSelected="1" workbookViewId="0">
      <selection activeCell="P7" sqref="P7"/>
    </sheetView>
  </sheetViews>
  <sheetFormatPr defaultRowHeight="14.4" x14ac:dyDescent="0.3"/>
  <cols>
    <col min="1" max="1" width="12.88671875" customWidth="1"/>
    <col min="2" max="3" width="9.6640625" customWidth="1"/>
    <col min="9" max="9" width="9.88671875" bestFit="1" customWidth="1"/>
    <col min="15" max="15" width="13.33203125" bestFit="1" customWidth="1"/>
    <col min="16" max="16" width="11.88671875" bestFit="1" customWidth="1"/>
  </cols>
  <sheetData>
    <row r="1" spans="1:16" ht="31.5" customHeigh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3" spans="1:16" x14ac:dyDescent="0.3">
      <c r="A3" t="s">
        <v>2</v>
      </c>
      <c r="D3" s="3">
        <v>3</v>
      </c>
      <c r="E3" s="4" t="s">
        <v>3</v>
      </c>
    </row>
    <row r="5" spans="1:16" ht="28.8" x14ac:dyDescent="0.3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7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P5" s="8"/>
    </row>
    <row r="6" spans="1:16" x14ac:dyDescent="0.3">
      <c r="A6" t="s">
        <v>15</v>
      </c>
      <c r="B6">
        <v>1</v>
      </c>
      <c r="C6">
        <f t="shared" ref="C6:C13" si="0">B6/3600</f>
        <v>2.7777777777777778E-4</v>
      </c>
      <c r="F6">
        <f t="shared" ref="F6:F7" si="1">D6*60+E6</f>
        <v>0</v>
      </c>
      <c r="H6">
        <f>F6*C6</f>
        <v>0</v>
      </c>
      <c r="I6" s="9">
        <f t="shared" ref="I6:I13" si="2">H6*$D$3</f>
        <v>0</v>
      </c>
      <c r="P6" s="8"/>
    </row>
    <row r="7" spans="1:16" x14ac:dyDescent="0.3">
      <c r="A7" t="s">
        <v>16</v>
      </c>
      <c r="B7">
        <v>2</v>
      </c>
      <c r="C7">
        <f t="shared" si="0"/>
        <v>5.5555555555555556E-4</v>
      </c>
      <c r="F7">
        <f t="shared" si="1"/>
        <v>0</v>
      </c>
      <c r="H7">
        <f t="shared" ref="H7:H13" si="3">F7*C7</f>
        <v>0</v>
      </c>
      <c r="I7" s="9">
        <f t="shared" si="2"/>
        <v>0</v>
      </c>
      <c r="J7" t="e">
        <f t="shared" ref="J7:J8" si="4">F7/F$8-1</f>
        <v>#DIV/0!</v>
      </c>
      <c r="K7" t="e">
        <f t="shared" ref="K7:K8" si="5">I7/I$8-1</f>
        <v>#DIV/0!</v>
      </c>
      <c r="P7" s="8"/>
    </row>
    <row r="8" spans="1:16" x14ac:dyDescent="0.3">
      <c r="A8" t="s">
        <v>17</v>
      </c>
      <c r="B8">
        <f t="shared" ref="B8:B13" si="6">B7*2</f>
        <v>4</v>
      </c>
      <c r="C8">
        <f t="shared" si="0"/>
        <v>1.1111111111111111E-3</v>
      </c>
      <c r="F8">
        <f>D8*60+E8</f>
        <v>0</v>
      </c>
      <c r="H8">
        <f t="shared" si="3"/>
        <v>0</v>
      </c>
      <c r="I8" s="9">
        <f t="shared" si="2"/>
        <v>0</v>
      </c>
      <c r="J8" t="e">
        <f t="shared" si="4"/>
        <v>#DIV/0!</v>
      </c>
      <c r="K8" t="e">
        <f t="shared" si="5"/>
        <v>#DIV/0!</v>
      </c>
    </row>
    <row r="9" spans="1:16" x14ac:dyDescent="0.3">
      <c r="A9" t="s">
        <v>18</v>
      </c>
      <c r="B9">
        <f t="shared" si="6"/>
        <v>8</v>
      </c>
      <c r="C9">
        <f t="shared" si="0"/>
        <v>2.2222222222222222E-3</v>
      </c>
      <c r="F9">
        <f>D9*60+E9</f>
        <v>0</v>
      </c>
      <c r="H9">
        <f t="shared" si="3"/>
        <v>0</v>
      </c>
      <c r="I9" s="9">
        <f t="shared" si="2"/>
        <v>0</v>
      </c>
      <c r="J9" t="e">
        <f>F9/F$8-1</f>
        <v>#DIV/0!</v>
      </c>
      <c r="K9" t="e">
        <f>I9/I$8-1</f>
        <v>#DIV/0!</v>
      </c>
    </row>
    <row r="10" spans="1:16" x14ac:dyDescent="0.3">
      <c r="A10" t="s">
        <v>19</v>
      </c>
      <c r="B10">
        <f t="shared" si="6"/>
        <v>16</v>
      </c>
      <c r="C10">
        <f t="shared" si="0"/>
        <v>4.4444444444444444E-3</v>
      </c>
      <c r="F10">
        <f>D10*60+E10</f>
        <v>0</v>
      </c>
      <c r="H10">
        <f t="shared" si="3"/>
        <v>0</v>
      </c>
      <c r="I10" s="9">
        <f t="shared" si="2"/>
        <v>0</v>
      </c>
      <c r="J10" t="e">
        <f>F10/F$8-1</f>
        <v>#DIV/0!</v>
      </c>
      <c r="K10" t="e">
        <f>I10/I$8-1</f>
        <v>#DIV/0!</v>
      </c>
    </row>
    <row r="11" spans="1:16" x14ac:dyDescent="0.3">
      <c r="A11" t="s">
        <v>20</v>
      </c>
      <c r="B11">
        <f t="shared" si="6"/>
        <v>32</v>
      </c>
      <c r="C11">
        <f t="shared" si="0"/>
        <v>8.8888888888888889E-3</v>
      </c>
      <c r="F11">
        <f>D11*60+E11</f>
        <v>0</v>
      </c>
      <c r="H11">
        <f t="shared" si="3"/>
        <v>0</v>
      </c>
      <c r="I11" s="9">
        <f t="shared" si="2"/>
        <v>0</v>
      </c>
      <c r="J11" t="e">
        <f>F11/F$8-1</f>
        <v>#DIV/0!</v>
      </c>
      <c r="K11" t="e">
        <f t="shared" ref="K11:K13" si="7">I11/I$8-1</f>
        <v>#DIV/0!</v>
      </c>
    </row>
    <row r="12" spans="1:16" x14ac:dyDescent="0.3">
      <c r="A12" t="s">
        <v>21</v>
      </c>
      <c r="B12">
        <f t="shared" si="6"/>
        <v>64</v>
      </c>
      <c r="C12">
        <f t="shared" si="0"/>
        <v>1.7777777777777778E-2</v>
      </c>
      <c r="F12">
        <f>D12*60+E12</f>
        <v>0</v>
      </c>
      <c r="H12">
        <f t="shared" si="3"/>
        <v>0</v>
      </c>
      <c r="I12" s="9">
        <f t="shared" si="2"/>
        <v>0</v>
      </c>
      <c r="J12" t="e">
        <f>F12/F$8-1</f>
        <v>#DIV/0!</v>
      </c>
      <c r="K12" t="e">
        <f t="shared" si="7"/>
        <v>#DIV/0!</v>
      </c>
    </row>
    <row r="13" spans="1:16" x14ac:dyDescent="0.3">
      <c r="A13" t="s">
        <v>22</v>
      </c>
      <c r="B13">
        <f t="shared" si="6"/>
        <v>128</v>
      </c>
      <c r="C13">
        <f t="shared" si="0"/>
        <v>3.5555555555555556E-2</v>
      </c>
      <c r="F13">
        <f>(D13*60) +E13</f>
        <v>0</v>
      </c>
      <c r="H13">
        <f t="shared" si="3"/>
        <v>0</v>
      </c>
      <c r="I13" s="9">
        <f t="shared" si="2"/>
        <v>0</v>
      </c>
      <c r="J13" t="e">
        <f>F13/F$8-1</f>
        <v>#DIV/0!</v>
      </c>
      <c r="K13" t="e">
        <f t="shared" si="7"/>
        <v>#DIV/0!</v>
      </c>
    </row>
  </sheetData>
  <mergeCells count="1">
    <mergeCell ref="B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Looker</dc:creator>
  <cp:lastModifiedBy>Josh Looker</cp:lastModifiedBy>
  <dcterms:created xsi:type="dcterms:W3CDTF">2025-03-06T18:02:09Z</dcterms:created>
  <dcterms:modified xsi:type="dcterms:W3CDTF">2025-03-06T18:02:26Z</dcterms:modified>
</cp:coreProperties>
</file>