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2024II\"/>
    </mc:Choice>
  </mc:AlternateContent>
  <xr:revisionPtr revIDLastSave="0" documentId="13_ncr:1_{B0A3A8AC-C544-44DB-91B7-A46C0654DB24}" xr6:coauthVersionLast="47" xr6:coauthVersionMax="47" xr10:uidLastSave="{00000000-0000-0000-0000-000000000000}"/>
  <bookViews>
    <workbookView xWindow="-120" yWindow="-120" windowWidth="24240" windowHeight="13140" xr2:uid="{B14353FF-1F3F-4C2C-AB86-508DF6663D11}"/>
  </bookViews>
  <sheets>
    <sheet name="Sec. 01" sheetId="1" r:id="rId1"/>
    <sheet name="Sec. 15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8" i="1" l="1"/>
  <c r="AA58" i="1" s="1"/>
  <c r="T8" i="2"/>
  <c r="AA8" i="2" s="1"/>
  <c r="T9" i="2"/>
  <c r="AA9" i="2" s="1"/>
  <c r="T10" i="2"/>
  <c r="AA10" i="2" s="1"/>
  <c r="T11" i="2"/>
  <c r="AA11" i="2" s="1"/>
  <c r="T12" i="2"/>
  <c r="AA12" i="2" s="1"/>
  <c r="T13" i="2"/>
  <c r="AA13" i="2" s="1"/>
  <c r="T14" i="2"/>
  <c r="AA14" i="2" s="1"/>
  <c r="T15" i="2"/>
  <c r="AA15" i="2" s="1"/>
  <c r="T16" i="2"/>
  <c r="AA16" i="2" s="1"/>
  <c r="T17" i="2"/>
  <c r="AA17" i="2" s="1"/>
  <c r="T18" i="2"/>
  <c r="AA18" i="2" s="1"/>
  <c r="T19" i="2"/>
  <c r="AA19" i="2" s="1"/>
  <c r="T20" i="2"/>
  <c r="AA20" i="2" s="1"/>
  <c r="T21" i="2"/>
  <c r="AA21" i="2" s="1"/>
  <c r="T22" i="2"/>
  <c r="AA22" i="2" s="1"/>
  <c r="T23" i="2"/>
  <c r="AA23" i="2" s="1"/>
  <c r="T24" i="2"/>
  <c r="AA24" i="2" s="1"/>
  <c r="T25" i="2"/>
  <c r="AA25" i="2" s="1"/>
  <c r="T26" i="2"/>
  <c r="AA26" i="2" s="1"/>
  <c r="T27" i="2"/>
  <c r="AA27" i="2" s="1"/>
  <c r="T28" i="2"/>
  <c r="AA28" i="2" s="1"/>
  <c r="T29" i="2"/>
  <c r="AA29" i="2" s="1"/>
  <c r="T30" i="2"/>
  <c r="AA30" i="2" s="1"/>
  <c r="T31" i="2"/>
  <c r="AA31" i="2" s="1"/>
  <c r="T32" i="2"/>
  <c r="AA32" i="2" s="1"/>
  <c r="T33" i="2"/>
  <c r="AA33" i="2" s="1"/>
  <c r="T34" i="2"/>
  <c r="AA34" i="2" s="1"/>
  <c r="T35" i="2"/>
  <c r="AA35" i="2" s="1"/>
  <c r="T36" i="2"/>
  <c r="AA36" i="2" s="1"/>
  <c r="T37" i="2"/>
  <c r="AA37" i="2" s="1"/>
  <c r="T38" i="2"/>
  <c r="AA38" i="2" s="1"/>
  <c r="T39" i="2"/>
  <c r="AA39" i="2" s="1"/>
  <c r="T40" i="2"/>
  <c r="AA40" i="2" s="1"/>
  <c r="T41" i="2"/>
  <c r="AA41" i="2" s="1"/>
  <c r="T42" i="2"/>
  <c r="AA42" i="2" s="1"/>
  <c r="T43" i="2"/>
  <c r="AA43" i="2" s="1"/>
  <c r="T44" i="2"/>
  <c r="AA44" i="2" s="1"/>
  <c r="T45" i="2"/>
  <c r="AA45" i="2" s="1"/>
  <c r="T46" i="2"/>
  <c r="AA46" i="2" s="1"/>
  <c r="T47" i="2"/>
  <c r="AA47" i="2" s="1"/>
  <c r="T48" i="2"/>
  <c r="AA48" i="2" s="1"/>
  <c r="T49" i="2"/>
  <c r="AA49" i="2" s="1"/>
  <c r="T50" i="2"/>
  <c r="AA50" i="2" s="1"/>
  <c r="T51" i="2"/>
  <c r="AA51" i="2" s="1"/>
  <c r="T52" i="2"/>
  <c r="AA52" i="2" s="1"/>
  <c r="T53" i="2"/>
  <c r="AA53" i="2" s="1"/>
  <c r="T54" i="2"/>
  <c r="AA54" i="2" s="1"/>
  <c r="T55" i="2"/>
  <c r="AA55" i="2" s="1"/>
  <c r="T56" i="2"/>
  <c r="AA56" i="2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9" i="1"/>
  <c r="AA59" i="1" s="1"/>
  <c r="T60" i="1"/>
  <c r="AA60" i="1" s="1"/>
  <c r="T61" i="1"/>
  <c r="AA61" i="1" s="1"/>
  <c r="T62" i="1"/>
  <c r="AA62" i="1" s="1"/>
  <c r="T63" i="1"/>
  <c r="AA63" i="1" s="1"/>
  <c r="T64" i="1"/>
  <c r="AA64" i="1" s="1"/>
  <c r="T65" i="1"/>
  <c r="AA65" i="1" s="1"/>
  <c r="T66" i="1"/>
  <c r="AA66" i="1" s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</calcChain>
</file>

<file path=xl/sharedStrings.xml><?xml version="1.0" encoding="utf-8"?>
<sst xmlns="http://schemas.openxmlformats.org/spreadsheetml/2006/main" count="1115" uniqueCount="456">
  <si>
    <t>UNIVERSIDAD DE CARABOBO</t>
  </si>
  <si>
    <t>FACULTAD EXPERIMENTAL DE CIENCIAS Y TECNOLOGIA</t>
  </si>
  <si>
    <t>DIRECCIÓN DE ASUNTOS ESTUDIANTILES</t>
  </si>
  <si>
    <t>INSCRIPCIÓN 2-2024</t>
  </si>
  <si>
    <t>CÁLCULO 1-TAO101</t>
  </si>
  <si>
    <t>SECCIÓN: 01</t>
  </si>
  <si>
    <t>DÍAS: Lunes y miércoles. HORA: 7:30 a 10:00</t>
  </si>
  <si>
    <t xml:space="preserve">Aula: </t>
  </si>
  <si>
    <t xml:space="preserve">Prof. </t>
  </si>
  <si>
    <t>#</t>
  </si>
  <si>
    <t>COMENTARIO</t>
  </si>
  <si>
    <t>CARRERA</t>
  </si>
  <si>
    <t>CÉDULA</t>
  </si>
  <si>
    <t>NOMBRE 1</t>
  </si>
  <si>
    <t>NOMBRE 2</t>
  </si>
  <si>
    <t>APELLIDO 1</t>
  </si>
  <si>
    <t>APELLIDO 2</t>
  </si>
  <si>
    <t>CORREO</t>
  </si>
  <si>
    <t xml:space="preserve">TLF. </t>
  </si>
  <si>
    <t>CÓDIGO</t>
  </si>
  <si>
    <t>SEC</t>
  </si>
  <si>
    <t>NOTA</t>
  </si>
  <si>
    <t>REP</t>
  </si>
  <si>
    <t>QUÍMICA</t>
  </si>
  <si>
    <t>GIANNINA</t>
  </si>
  <si>
    <t>MARÍA</t>
  </si>
  <si>
    <t>SANCHEZ</t>
  </si>
  <si>
    <t>CARDOZO</t>
  </si>
  <si>
    <t>GIANNINAMFSC@GMAIL.COM</t>
  </si>
  <si>
    <t>0414-5837899</t>
  </si>
  <si>
    <t>TAO101</t>
  </si>
  <si>
    <t>COMPUTACIÓN</t>
  </si>
  <si>
    <t>JEAN</t>
  </si>
  <si>
    <t>CARLOS</t>
  </si>
  <si>
    <t>SOTO</t>
  </si>
  <si>
    <t>CALDERON</t>
  </si>
  <si>
    <t>JEANCARLOSSOTO01@GMAIL.COM</t>
  </si>
  <si>
    <t>MATEMÁTICA</t>
  </si>
  <si>
    <t>DANIEL</t>
  </si>
  <si>
    <t>ALEJANDRO</t>
  </si>
  <si>
    <t>TORO</t>
  </si>
  <si>
    <t>DANIELS.DS490@GMAIL.COM</t>
  </si>
  <si>
    <t>ANDRÉS</t>
  </si>
  <si>
    <t>ALBERTO</t>
  </si>
  <si>
    <t>OVALLE</t>
  </si>
  <si>
    <t>MENDOZA</t>
  </si>
  <si>
    <t>OVALLEANDRES07@GMAIL.COM</t>
  </si>
  <si>
    <t>JOSE</t>
  </si>
  <si>
    <t>ANTONIO</t>
  </si>
  <si>
    <t>SÁNCHEZ</t>
  </si>
  <si>
    <t>VARGAS</t>
  </si>
  <si>
    <t>JAJSV200013@GMAIL.COM</t>
  </si>
  <si>
    <t>VICTOR</t>
  </si>
  <si>
    <t>SEGOVIA</t>
  </si>
  <si>
    <t>TURIPE</t>
  </si>
  <si>
    <t>VICTORALEJANDROST881@GMAIL.COM</t>
  </si>
  <si>
    <t>VINCENT</t>
  </si>
  <si>
    <t>DELGADO</t>
  </si>
  <si>
    <t>KNUTH</t>
  </si>
  <si>
    <t>DELGADOVINCENT00@GMAIL.COM</t>
  </si>
  <si>
    <t>JESÚS</t>
  </si>
  <si>
    <t>ENRIQUE</t>
  </si>
  <si>
    <t>FLORES</t>
  </si>
  <si>
    <t>MORENO</t>
  </si>
  <si>
    <t>JESUSEFM08@GMAIL.COM</t>
  </si>
  <si>
    <t>BIOLOGÍA</t>
  </si>
  <si>
    <t>OTONIEL</t>
  </si>
  <si>
    <t>JOSUÉ</t>
  </si>
  <si>
    <t>VERACIERTO</t>
  </si>
  <si>
    <t>CEDEÑO</t>
  </si>
  <si>
    <t>OTONIELVERACIERTOJVC@GMAIL.COM</t>
  </si>
  <si>
    <t>CESAR</t>
  </si>
  <si>
    <t>SANABRIA</t>
  </si>
  <si>
    <t>BLANCO</t>
  </si>
  <si>
    <t>CESARSAN13268@GMAIL.COM</t>
  </si>
  <si>
    <t>MICEL</t>
  </si>
  <si>
    <t>SUHAIL ALEXANDRA</t>
  </si>
  <si>
    <t>MÁRQUEZ</t>
  </si>
  <si>
    <t>CALDERÓN</t>
  </si>
  <si>
    <t>MARQUEZMICEL@GMAIL.COM</t>
  </si>
  <si>
    <t>MOISES</t>
  </si>
  <si>
    <t>GABRIEL</t>
  </si>
  <si>
    <t>VALDERRAMA</t>
  </si>
  <si>
    <t>RODRÍGUEZ</t>
  </si>
  <si>
    <t>VALDERRAMOISES@GMAIL.COM</t>
  </si>
  <si>
    <t>RAMON</t>
  </si>
  <si>
    <t>ELADIO</t>
  </si>
  <si>
    <t>DUQUE</t>
  </si>
  <si>
    <t>FERNANDEZ</t>
  </si>
  <si>
    <t>RAMONDUQUE243@GMAIL.COM</t>
  </si>
  <si>
    <t>SOFIA</t>
  </si>
  <si>
    <t>KOSCHELEW</t>
  </si>
  <si>
    <t>SARLI</t>
  </si>
  <si>
    <t>SOFIA.KOSCH@HOTMAIL.COM</t>
  </si>
  <si>
    <t>LUIS</t>
  </si>
  <si>
    <t>REYES</t>
  </si>
  <si>
    <t>POLO</t>
  </si>
  <si>
    <t>LJREYESPOLO0806@GMAIL.COM</t>
  </si>
  <si>
    <t>DE JESÚS</t>
  </si>
  <si>
    <t>ESCALONA</t>
  </si>
  <si>
    <t>ARQUINZONES</t>
  </si>
  <si>
    <t>LARQUINZONEZ@GMAIL.COM</t>
  </si>
  <si>
    <t>GREGORI</t>
  </si>
  <si>
    <t>JOSÉ</t>
  </si>
  <si>
    <t>GRATEROL</t>
  </si>
  <si>
    <t>BEJARANO</t>
  </si>
  <si>
    <t>GREGORIGRATEROL16@GMAIL.COM</t>
  </si>
  <si>
    <t>JUAN</t>
  </si>
  <si>
    <t>CARIACO</t>
  </si>
  <si>
    <t>ACOSTA</t>
  </si>
  <si>
    <t>JUANC.270106@GMAIL.COM</t>
  </si>
  <si>
    <t>ADRIANA</t>
  </si>
  <si>
    <t>GABRIELIS</t>
  </si>
  <si>
    <t>RAMIREZ</t>
  </si>
  <si>
    <t>ROJAS</t>
  </si>
  <si>
    <t>ADRIANAGABRIELISRAMIREZ@GMAIL.COM</t>
  </si>
  <si>
    <t>ABEL</t>
  </si>
  <si>
    <t>JEREMIAS</t>
  </si>
  <si>
    <t>CAMPOS</t>
  </si>
  <si>
    <t>CASTILLO</t>
  </si>
  <si>
    <t>ABELJCAMPOS16@GMAIL.COM</t>
  </si>
  <si>
    <t>BRAYAN</t>
  </si>
  <si>
    <t>OMAR</t>
  </si>
  <si>
    <t>SCOTT</t>
  </si>
  <si>
    <t>BAEZ</t>
  </si>
  <si>
    <t>BRAYSC75@GMAIL.COM</t>
  </si>
  <si>
    <t>ANDRES</t>
  </si>
  <si>
    <t>ALVARADO</t>
  </si>
  <si>
    <t>SUMOZA</t>
  </si>
  <si>
    <t>JUAN.ALVRDO24@GMAIL.COM</t>
  </si>
  <si>
    <t>DANA</t>
  </si>
  <si>
    <t>VALENTINA</t>
  </si>
  <si>
    <t>GRIMAN</t>
  </si>
  <si>
    <t>OROÑO</t>
  </si>
  <si>
    <t>DOCTORAGRIMAN@HOTMAIL.COM</t>
  </si>
  <si>
    <t>VILORIA</t>
  </si>
  <si>
    <t>BETANCOURT</t>
  </si>
  <si>
    <t>BV6819438@GMAIL.COM</t>
  </si>
  <si>
    <t>ORIANA</t>
  </si>
  <si>
    <t>ANDREINA</t>
  </si>
  <si>
    <t>LA CONCHA</t>
  </si>
  <si>
    <t>MORILLO</t>
  </si>
  <si>
    <t>ANDREINAMIA435@GMAIL.COM</t>
  </si>
  <si>
    <t>YULIANGEL</t>
  </si>
  <si>
    <t>ARAIS</t>
  </si>
  <si>
    <t>MORALES</t>
  </si>
  <si>
    <t>YULIANGELVARGAS843@GMAIL.COM</t>
  </si>
  <si>
    <t>CUELLAR</t>
  </si>
  <si>
    <t>FERRER</t>
  </si>
  <si>
    <t>VFERRER217@GMAIL.COM</t>
  </si>
  <si>
    <t>FRANCISCO</t>
  </si>
  <si>
    <t>RONDÓN</t>
  </si>
  <si>
    <t>RIVAS</t>
  </si>
  <si>
    <t>JUANFRANRONDON@GMAIL.COM</t>
  </si>
  <si>
    <t>ARIANNA</t>
  </si>
  <si>
    <t>ANAIS</t>
  </si>
  <si>
    <t>APONTE</t>
  </si>
  <si>
    <t>RODRIGUEZ</t>
  </si>
  <si>
    <t>PJM101355@GMAIL.COM</t>
  </si>
  <si>
    <t>JAMES</t>
  </si>
  <si>
    <t>CEDRIC</t>
  </si>
  <si>
    <t>ALTMANN</t>
  </si>
  <si>
    <t>RAMÍREZ</t>
  </si>
  <si>
    <t>JAMESALTMANN@OUTLOOK.ES</t>
  </si>
  <si>
    <t>RAÚL</t>
  </si>
  <si>
    <t>IGNACIO</t>
  </si>
  <si>
    <t>RADDTZ</t>
  </si>
  <si>
    <t>RADDATZRAUL@GMAIL.COM</t>
  </si>
  <si>
    <t>DANIELA</t>
  </si>
  <si>
    <t>DE LOS ANGELES</t>
  </si>
  <si>
    <t>CERDA</t>
  </si>
  <si>
    <t>RUJANO</t>
  </si>
  <si>
    <t>DANIELACERDA.UNI@GMAIL.COM</t>
  </si>
  <si>
    <t>PAMELA</t>
  </si>
  <si>
    <t>PAOLA</t>
  </si>
  <si>
    <t>PONCE</t>
  </si>
  <si>
    <t>COBIS</t>
  </si>
  <si>
    <t>PAMELAPONCE850@GMAIL.COM</t>
  </si>
  <si>
    <t>RICHARD</t>
  </si>
  <si>
    <t>GAONA</t>
  </si>
  <si>
    <t>GUARIRAPA</t>
  </si>
  <si>
    <t>RICHARDJGG06@GMAIL.COM</t>
  </si>
  <si>
    <t>RAFAEL</t>
  </si>
  <si>
    <t>SANTIAGO</t>
  </si>
  <si>
    <t>GUTIERREZ</t>
  </si>
  <si>
    <t>RSA569166@GMAIL.COM</t>
  </si>
  <si>
    <t>ANGEL</t>
  </si>
  <si>
    <t>ORTA</t>
  </si>
  <si>
    <t>ANGELORTA0902@GMAIL.COM</t>
  </si>
  <si>
    <t>EVELY</t>
  </si>
  <si>
    <t>YUSLEIDIS</t>
  </si>
  <si>
    <t>ARCILA</t>
  </si>
  <si>
    <t>SALAS</t>
  </si>
  <si>
    <t>EVELYYUSLEIDISARCILASALAS@GMAIL.COM</t>
  </si>
  <si>
    <t>VALERIA</t>
  </si>
  <si>
    <t>ALEJANDRA</t>
  </si>
  <si>
    <t>LOPEZ</t>
  </si>
  <si>
    <t>ARIAS</t>
  </si>
  <si>
    <t>VALERIALOPEZOPSU@GMAIL.COM</t>
  </si>
  <si>
    <t>ALAN</t>
  </si>
  <si>
    <t>ALEXANDRO</t>
  </si>
  <si>
    <t>GOMEZ</t>
  </si>
  <si>
    <t>CASTELLANOS</t>
  </si>
  <si>
    <t>ALANCASTELLANOS123789@GMAIL.COM</t>
  </si>
  <si>
    <t>ISMAELY</t>
  </si>
  <si>
    <t>GRACIELA</t>
  </si>
  <si>
    <t>REBOLLEDO</t>
  </si>
  <si>
    <t>ISMAELY.TOROUWU@GMAIL.COM</t>
  </si>
  <si>
    <t>MARIANA</t>
  </si>
  <si>
    <t>CHIRINOS</t>
  </si>
  <si>
    <t>MCHIRINOS534@GMAIL.COM</t>
  </si>
  <si>
    <t>PABLO</t>
  </si>
  <si>
    <t>JOSUE</t>
  </si>
  <si>
    <t>GIL</t>
  </si>
  <si>
    <t>MARTINEZ</t>
  </si>
  <si>
    <t>PABLOJGILM@GMAIL.COM</t>
  </si>
  <si>
    <t>ROXIMAR</t>
  </si>
  <si>
    <t>GAMEZ</t>
  </si>
  <si>
    <t>HERRERA</t>
  </si>
  <si>
    <t>GAMEZROXIMAR@GMAIL.COM</t>
  </si>
  <si>
    <t>ADRIAN</t>
  </si>
  <si>
    <t>LEONARDO</t>
  </si>
  <si>
    <t>ADRIANLBM4117@GMAIL.COM</t>
  </si>
  <si>
    <t>EDUARDO</t>
  </si>
  <si>
    <t>JESUS</t>
  </si>
  <si>
    <t>HERNANDEZ</t>
  </si>
  <si>
    <t>XXEJHAXX@GMAIL.COM</t>
  </si>
  <si>
    <t>MARIA</t>
  </si>
  <si>
    <t>LUCIA</t>
  </si>
  <si>
    <t>DI VINCENZO</t>
  </si>
  <si>
    <t>DIVINCENZOMARIA28@GMAIL.COM</t>
  </si>
  <si>
    <t>LISCANO</t>
  </si>
  <si>
    <t>HERRERALISCANOJOSE@GMAIL.COM</t>
  </si>
  <si>
    <t>DAVID</t>
  </si>
  <si>
    <t>ESTRADA</t>
  </si>
  <si>
    <t>MOISESFERNANDEZ500@GMAIL.COM</t>
  </si>
  <si>
    <t>FÍSICA</t>
  </si>
  <si>
    <t>SAMUEL</t>
  </si>
  <si>
    <t>AROCHA</t>
  </si>
  <si>
    <t>BUENHIJ@GMAIL.COM</t>
  </si>
  <si>
    <t>FERNANDO</t>
  </si>
  <si>
    <t>PEREIRA</t>
  </si>
  <si>
    <t>FERREIRA</t>
  </si>
  <si>
    <t>LUIFERPF055@GMAIL.COM</t>
  </si>
  <si>
    <t>MARIANGEL</t>
  </si>
  <si>
    <t>NONE</t>
  </si>
  <si>
    <t>HEREDIA</t>
  </si>
  <si>
    <t>MARIANGELHEREDIA02@GMAIL.COM</t>
  </si>
  <si>
    <t>MAURICIO</t>
  </si>
  <si>
    <t>MACHUCA</t>
  </si>
  <si>
    <t>IBARRA</t>
  </si>
  <si>
    <t>SANTIAGOMACHUCA260607@GMAIL.COM</t>
  </si>
  <si>
    <t>GUADALUPE</t>
  </si>
  <si>
    <t>GUADALUPEVALENTINAHS@GMAIL.COM</t>
  </si>
  <si>
    <t>NORMEDIS</t>
  </si>
  <si>
    <t>FERNANDA</t>
  </si>
  <si>
    <t>CARVAJAL</t>
  </si>
  <si>
    <t>CARVAJALNORMEDIS@GMAIL.COM</t>
  </si>
  <si>
    <t>CRISMAR</t>
  </si>
  <si>
    <t>OBISPO</t>
  </si>
  <si>
    <t>OJEDA</t>
  </si>
  <si>
    <t>CRISMARDANIELAO@GMAIL.COM</t>
  </si>
  <si>
    <t>BARBARA</t>
  </si>
  <si>
    <t>TOVAR</t>
  </si>
  <si>
    <t>GARCIA</t>
  </si>
  <si>
    <t>BARBARATOVAR700@GMAIL.COM</t>
  </si>
  <si>
    <t>VICTORIA</t>
  </si>
  <si>
    <t>DE JESUS</t>
  </si>
  <si>
    <t>USECHE</t>
  </si>
  <si>
    <t>ABREU</t>
  </si>
  <si>
    <t>VIKYUSECHE2910@GMAIL.COM</t>
  </si>
  <si>
    <t>ITALY</t>
  </si>
  <si>
    <t>CORZO</t>
  </si>
  <si>
    <t>PAZ</t>
  </si>
  <si>
    <t>LANENA21032007@GMAIL.COM</t>
  </si>
  <si>
    <t>LEONIDAS</t>
  </si>
  <si>
    <t>CARRERO</t>
  </si>
  <si>
    <t>CALEJANDROLEONIDAS@GMAIL.COM</t>
  </si>
  <si>
    <t>SECCIÓN: 15</t>
  </si>
  <si>
    <t>MIGUEL</t>
  </si>
  <si>
    <t>BONILLA</t>
  </si>
  <si>
    <t>TORREALBA</t>
  </si>
  <si>
    <t>MIBONILLAT@GMAIL.COM</t>
  </si>
  <si>
    <t>FRANCO</t>
  </si>
  <si>
    <t>BENÍTEZ</t>
  </si>
  <si>
    <t>LEONARDOFB972@GMAIL.COM</t>
  </si>
  <si>
    <t>FELIX</t>
  </si>
  <si>
    <t>RADAMES</t>
  </si>
  <si>
    <t>BERRIS</t>
  </si>
  <si>
    <t>BAQUERO</t>
  </si>
  <si>
    <t>ALIDEPE2017@GMAIL.COM</t>
  </si>
  <si>
    <t>EMILIO</t>
  </si>
  <si>
    <t>CORDIDO</t>
  </si>
  <si>
    <t>DACOSTA</t>
  </si>
  <si>
    <t>ANTONIO.CORDIDO1506@GMAIL.COM</t>
  </si>
  <si>
    <t>HENRIQUEZ</t>
  </si>
  <si>
    <t>CHINCHILLA</t>
  </si>
  <si>
    <t>JOSECITY2019@GMAIL.COM</t>
  </si>
  <si>
    <t>ARTURO</t>
  </si>
  <si>
    <t>MARQUEZ</t>
  </si>
  <si>
    <t>MADELGADO@UC.EDU.VE</t>
  </si>
  <si>
    <t>YEREMI</t>
  </si>
  <si>
    <t>AGUILAR</t>
  </si>
  <si>
    <t>AGUILAR.YEREMI2004@GMAIL.COM</t>
  </si>
  <si>
    <t>GREGORIO</t>
  </si>
  <si>
    <t>GUANCHEZ</t>
  </si>
  <si>
    <t>QUERALES</t>
  </si>
  <si>
    <t>QUERALESGREGORIO16@GMAIL.COM</t>
  </si>
  <si>
    <t>LAMAS</t>
  </si>
  <si>
    <t>DAVIDDEJESUSLAMAS0711@GMAIL.COM</t>
  </si>
  <si>
    <t>MANUEL</t>
  </si>
  <si>
    <t>ANGARITA</t>
  </si>
  <si>
    <t>ROMERO</t>
  </si>
  <si>
    <t>ANGARITAVICTOR59@GMAIL.COM</t>
  </si>
  <si>
    <t>JIMENEZ</t>
  </si>
  <si>
    <t>VIVAS</t>
  </si>
  <si>
    <t>LFJV0525@GMAIL.COM</t>
  </si>
  <si>
    <t>FABIAN</t>
  </si>
  <si>
    <t>RAMOS</t>
  </si>
  <si>
    <t>JESUSFABIANRAMOSAGUILAR@GMAIL.COM</t>
  </si>
  <si>
    <t>ENRRIQUE</t>
  </si>
  <si>
    <t>PIÑA</t>
  </si>
  <si>
    <t>GABRIELDMC235@GMAIL.COM</t>
  </si>
  <si>
    <t>DIEGO</t>
  </si>
  <si>
    <t>LUGO</t>
  </si>
  <si>
    <t>DONQUIZ</t>
  </si>
  <si>
    <t>DIEGOLUGO317@GMAIL.COM</t>
  </si>
  <si>
    <t>RODRIGO</t>
  </si>
  <si>
    <t>SEBASTIAN</t>
  </si>
  <si>
    <t>PINTO</t>
  </si>
  <si>
    <t>CABALLERO</t>
  </si>
  <si>
    <t>RODRIGMARIOM25CAI@GMAIL.COM</t>
  </si>
  <si>
    <t>JHOAN</t>
  </si>
  <si>
    <t>SEQUERA</t>
  </si>
  <si>
    <t>SEQUERAJHOAN5@GMAIL.COM</t>
  </si>
  <si>
    <t>MONTERO</t>
  </si>
  <si>
    <t>DÍAZ</t>
  </si>
  <si>
    <t>VICTORIAMONTERO206@GMAIL.COM</t>
  </si>
  <si>
    <t>EVANGELINA</t>
  </si>
  <si>
    <t>FEDORUK</t>
  </si>
  <si>
    <t>EVANGELINAMF05@GMAIL.COM</t>
  </si>
  <si>
    <t>ANGELO</t>
  </si>
  <si>
    <t>GOZALEZ</t>
  </si>
  <si>
    <t>JAIMES</t>
  </si>
  <si>
    <t>ANGELO.ALEJO1801@GMAIL.COM</t>
  </si>
  <si>
    <t>ABRAHAM</t>
  </si>
  <si>
    <t>PADRON</t>
  </si>
  <si>
    <t>JESUSJIMENEZ300606@GMAIL.COM</t>
  </si>
  <si>
    <t>DANEILYS</t>
  </si>
  <si>
    <t>SUSANA</t>
  </si>
  <si>
    <t>ROSALES</t>
  </si>
  <si>
    <t>DANEILYSUSECHE@GMAIL.COM</t>
  </si>
  <si>
    <t>RAMIRO</t>
  </si>
  <si>
    <t>BARRIOS</t>
  </si>
  <si>
    <t>JOSUERAMIROBARRIOSGOMEZ@GMAIL.COM</t>
  </si>
  <si>
    <t>SILVA</t>
  </si>
  <si>
    <t>SILVACJESUS2007@GMAIL.COM</t>
  </si>
  <si>
    <t>YOIMER</t>
  </si>
  <si>
    <t>BARROSO</t>
  </si>
  <si>
    <t>YOIMERBARROSO18@GMAIL.COM</t>
  </si>
  <si>
    <t>GUIA</t>
  </si>
  <si>
    <t>SAMUELGUIA21@GMAIL.COM</t>
  </si>
  <si>
    <t>MARTÍNEZ</t>
  </si>
  <si>
    <t>LAMARTINEZ@UC.EDU.VE</t>
  </si>
  <si>
    <t>ZULEANNY</t>
  </si>
  <si>
    <t>THAIRY</t>
  </si>
  <si>
    <t>RANGEL</t>
  </si>
  <si>
    <t>ZULERANGEL06@GMAIL.COM</t>
  </si>
  <si>
    <t>RICARDO</t>
  </si>
  <si>
    <t>OROPEZA</t>
  </si>
  <si>
    <t>RIALGARORO@GMAIL.COM</t>
  </si>
  <si>
    <t>RANDY</t>
  </si>
  <si>
    <t>ERAGON</t>
  </si>
  <si>
    <t>ERAGONHERNA@GMAIL.COM</t>
  </si>
  <si>
    <t>KAIRELIN</t>
  </si>
  <si>
    <t>ALEXANDRA</t>
  </si>
  <si>
    <t>CARDENAS</t>
  </si>
  <si>
    <t>CABRERA</t>
  </si>
  <si>
    <t>CARDENASKAIRELIN@GMAIL.COM</t>
  </si>
  <si>
    <t>GUILLERMO</t>
  </si>
  <si>
    <t>PAEZ</t>
  </si>
  <si>
    <t>PAEZGUTIERREZLUISGUILLERMO56@GMAIL.COM</t>
  </si>
  <si>
    <t>YULIANA</t>
  </si>
  <si>
    <t>DEL CARMEN</t>
  </si>
  <si>
    <t>SANTA MARIA</t>
  </si>
  <si>
    <t>SANDRAVILLEGAS823@GMAIL.COM</t>
  </si>
  <si>
    <t>KATHERINE</t>
  </si>
  <si>
    <t>JULIET</t>
  </si>
  <si>
    <t>PICO</t>
  </si>
  <si>
    <t>PICOKATHERINE724@GMAIL.COM</t>
  </si>
  <si>
    <t>VASQUEZ</t>
  </si>
  <si>
    <t>JOSEMTOROV1312@GMAIL.COM</t>
  </si>
  <si>
    <t>OCANDO</t>
  </si>
  <si>
    <t>ANGELMAR8607@GMAIL.COM</t>
  </si>
  <si>
    <t>GAVIDIA</t>
  </si>
  <si>
    <t>TORRES</t>
  </si>
  <si>
    <t>AGAVIDIA199@GMAIL.COM</t>
  </si>
  <si>
    <t>GABRIELA</t>
  </si>
  <si>
    <t>GUERRA</t>
  </si>
  <si>
    <t>GABRIELATESORO5@GMAIL.COM</t>
  </si>
  <si>
    <t>SAER</t>
  </si>
  <si>
    <t>OSTOS</t>
  </si>
  <si>
    <t>JESUSSAER31@GMAIL.COM</t>
  </si>
  <si>
    <t>JESHUA</t>
  </si>
  <si>
    <t>BAZAN</t>
  </si>
  <si>
    <t>MEDINA</t>
  </si>
  <si>
    <t>BAZANMEDINAJ@GMAIL.COM</t>
  </si>
  <si>
    <t>ÁNGELA</t>
  </si>
  <si>
    <t>NELISA</t>
  </si>
  <si>
    <t>MELÉNDEZ</t>
  </si>
  <si>
    <t>ANGELAMROMERO04@GMAIL.COM</t>
  </si>
  <si>
    <t>PADRONJUANJ7@GMAIL.COM</t>
  </si>
  <si>
    <t>JOSEANTONIOFLORESBEJARANO@GMAIL.COM</t>
  </si>
  <si>
    <t>KEVIN</t>
  </si>
  <si>
    <t>PULIDO</t>
  </si>
  <si>
    <t>AVENDAÑO</t>
  </si>
  <si>
    <t>KEVINPULID94@GMAIL.COM</t>
  </si>
  <si>
    <t>CRISTIAN</t>
  </si>
  <si>
    <t>ALEXANDER</t>
  </si>
  <si>
    <t>ABREO</t>
  </si>
  <si>
    <t>TAPIA</t>
  </si>
  <si>
    <t>CRISTIANABREO2006@GMAIL.COM</t>
  </si>
  <si>
    <t>AREANNYS</t>
  </si>
  <si>
    <t>OCNIELA</t>
  </si>
  <si>
    <t>AREANNYSH@GMAIL.COM</t>
  </si>
  <si>
    <t>PEDRO</t>
  </si>
  <si>
    <t>OLIVEROS</t>
  </si>
  <si>
    <t>PACHECO</t>
  </si>
  <si>
    <t>PEDROL.OLIVEROS26@GMAIL.COM</t>
  </si>
  <si>
    <t>KRISNA</t>
  </si>
  <si>
    <t>RIERA</t>
  </si>
  <si>
    <t>BASTIDAS</t>
  </si>
  <si>
    <t>OPSUKRISNARIERA@GMAIL.COM</t>
  </si>
  <si>
    <t>JOSEPH</t>
  </si>
  <si>
    <t>TESTA</t>
  </si>
  <si>
    <t>JOSEPHRT07@GMAIL.COM</t>
  </si>
  <si>
    <t>FRANCIA</t>
  </si>
  <si>
    <t>VERA</t>
  </si>
  <si>
    <t>QUEVEDO</t>
  </si>
  <si>
    <t>FRANCIAVICTORIA25@GMAIL.COM</t>
  </si>
  <si>
    <t>P4</t>
  </si>
  <si>
    <t>P3</t>
  </si>
  <si>
    <t>P2</t>
  </si>
  <si>
    <t>P1</t>
  </si>
  <si>
    <t>Q1</t>
  </si>
  <si>
    <t>Q2</t>
  </si>
  <si>
    <t>Q3</t>
  </si>
  <si>
    <t>T1</t>
  </si>
  <si>
    <t>PRQ</t>
  </si>
  <si>
    <t>PRT</t>
  </si>
  <si>
    <t>PrQ</t>
  </si>
  <si>
    <t>PrT</t>
  </si>
  <si>
    <t>NP</t>
  </si>
  <si>
    <t>Q4</t>
  </si>
  <si>
    <t>Q5</t>
  </si>
  <si>
    <t>Frag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</si>
</sst>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9" x14ac:knownFonts="1">
    <font>
      <sz val="10"/>
      <color rgb="FF000000"/>
      <name val="Calibri"/>
      <scheme val="minor"/>
    </font>
    <font>
      <sz val="10"/>
      <color rgb="FF000000"/>
      <name val="Garamond"/>
      <family val="1"/>
    </font>
    <font>
      <sz val="12"/>
      <color rgb="FF000000"/>
      <name val="Garamond"/>
      <family val="1"/>
    </font>
    <font>
      <b/>
      <sz val="14"/>
      <color rgb="FF000000"/>
      <name val="Garamond"/>
      <family val="1"/>
    </font>
    <font>
      <sz val="10"/>
      <name val="Garamond"/>
      <family val="1"/>
    </font>
    <font>
      <b/>
      <sz val="12"/>
      <color rgb="FF000000"/>
      <name val="Garamond"/>
      <family val="1"/>
    </font>
    <font>
      <b/>
      <sz val="10"/>
      <color rgb="FF000000"/>
      <name val="Garamond"/>
      <family val="1"/>
    </font>
    <font>
      <sz val="10"/>
      <color theme="1" tint="4.9989318521683403E-2"/>
      <name val="Garamond"/>
      <family val="1"/>
    </font>
    <font>
      <b/>
      <sz val="10"/>
      <color theme="1" tint="4.9989318521683403E-2"/>
      <name val="Garamond"/>
      <family val="1"/>
    </font>
    <font>
      <sz val="12"/>
      <color theme="1" tint="4.9989318521683403E-2"/>
      <name val="Garamond"/>
      <family val="1"/>
    </font>
    <font>
      <b/>
      <sz val="12"/>
      <color theme="1"/>
      <name val="Garamond"/>
      <family val="1"/>
    </font>
    <font>
      <sz val="10"/>
      <color theme="1"/>
      <name val="Garamond"/>
      <family val="1"/>
    </font>
    <font>
      <sz val="12"/>
      <name val="Garamond"/>
      <family val="1"/>
    </font>
    <font>
      <sz val="11"/>
      <color theme="1" tint="4.9989318521683403E-2"/>
      <name val="Garamond"/>
      <family val="1"/>
    </font>
    <font>
      <b/>
      <sz val="11"/>
      <color theme="1"/>
      <name val="Garamond"/>
      <family val="1"/>
    </font>
    <font>
      <sz val="10"/>
      <name val="Arial"/>
      <family val="2"/>
    </font>
    <font>
      <sz val="10"/>
      <color theme="1" tint="4.9989318521683403E-2"/>
      <name val="Calibri"/>
      <family val="2"/>
      <scheme val="minor"/>
    </font>
    <font>
      <sz val="8"/>
      <name val="Calibri"/>
      <scheme val="minor"/>
    </font>
    <font>
      <b/>
      <sz val="10"/>
      <color theme="1"/>
      <name val="Garamond"/>
      <family val="1"/>
    </font>
  </fonts>
  <fills count="1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00B0F0"/>
        <bgColor rgb="FF00B0F0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FDD868"/>
        <bgColor rgb="FFFDD868"/>
      </patternFill>
    </fill>
    <fill>
      <patternFill patternType="solid">
        <fgColor rgb="FFA5FFC3"/>
        <bgColor rgb="FF7AD59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99FF"/>
        <bgColor indexed="64"/>
      </patternFill>
    </fill>
    <fill>
      <patternFill patternType="solid">
        <fgColor rgb="FF7AD592"/>
        <bgColor rgb="FF7AD59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EF2CD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center"/>
    </xf>
    <xf numFmtId="0" fontId="6" fillId="5" borderId="6" xfId="0" applyFont="1" applyFill="1" applyBorder="1"/>
    <xf numFmtId="0" fontId="7" fillId="6" borderId="7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left"/>
    </xf>
    <xf numFmtId="0" fontId="7" fillId="6" borderId="6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left"/>
    </xf>
    <xf numFmtId="0" fontId="8" fillId="6" borderId="6" xfId="0" applyFont="1" applyFill="1" applyBorder="1" applyAlignment="1">
      <alignment horizontal="left"/>
    </xf>
    <xf numFmtId="0" fontId="8" fillId="6" borderId="5" xfId="0" applyFont="1" applyFill="1" applyBorder="1" applyAlignment="1">
      <alignment horizontal="left"/>
    </xf>
    <xf numFmtId="0" fontId="7" fillId="0" borderId="0" xfId="0" applyFont="1"/>
    <xf numFmtId="0" fontId="1" fillId="0" borderId="7" xfId="0" applyFont="1" applyBorder="1" applyAlignment="1">
      <alignment horizontal="center"/>
    </xf>
    <xf numFmtId="49" fontId="10" fillId="0" borderId="8" xfId="0" applyNumberFormat="1" applyFont="1" applyBorder="1" applyAlignment="1">
      <alignment horizontal="left" vertical="center"/>
    </xf>
    <xf numFmtId="0" fontId="11" fillId="7" borderId="1" xfId="0" applyFont="1" applyFill="1" applyBorder="1" applyAlignment="1">
      <alignment horizontal="left"/>
    </xf>
    <xf numFmtId="3" fontId="12" fillId="8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9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/>
    </xf>
    <xf numFmtId="49" fontId="4" fillId="10" borderId="1" xfId="0" applyNumberFormat="1" applyFont="1" applyFill="1" applyBorder="1" applyAlignment="1">
      <alignment horizontal="left"/>
    </xf>
    <xf numFmtId="0" fontId="11" fillId="0" borderId="2" xfId="0" applyFont="1" applyBorder="1" applyAlignment="1">
      <alignment horizontal="center" vertical="center"/>
    </xf>
    <xf numFmtId="3" fontId="12" fillId="11" borderId="1" xfId="0" applyNumberFormat="1" applyFont="1" applyFill="1" applyBorder="1" applyAlignment="1">
      <alignment horizontal="center"/>
    </xf>
    <xf numFmtId="0" fontId="7" fillId="12" borderId="1" xfId="0" applyFont="1" applyFill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center" vertical="center"/>
    </xf>
    <xf numFmtId="0" fontId="11" fillId="13" borderId="1" xfId="0" applyFont="1" applyFill="1" applyBorder="1" applyAlignment="1">
      <alignment horizontal="left"/>
    </xf>
    <xf numFmtId="0" fontId="6" fillId="5" borderId="7" xfId="0" applyFont="1" applyFill="1" applyBorder="1"/>
    <xf numFmtId="0" fontId="16" fillId="0" borderId="0" xfId="0" applyFont="1"/>
    <xf numFmtId="0" fontId="11" fillId="0" borderId="8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0" fontId="8" fillId="6" borderId="14" xfId="0" applyFont="1" applyFill="1" applyBorder="1" applyAlignment="1">
      <alignment horizontal="left"/>
    </xf>
    <xf numFmtId="1" fontId="11" fillId="0" borderId="8" xfId="0" applyNumberFormat="1" applyFont="1" applyBorder="1" applyAlignment="1">
      <alignment horizontal="center" vertical="center"/>
    </xf>
    <xf numFmtId="1" fontId="11" fillId="0" borderId="10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wrapText="1"/>
    </xf>
    <xf numFmtId="0" fontId="4" fillId="0" borderId="1" xfId="0" applyFont="1" applyBorder="1"/>
    <xf numFmtId="0" fontId="5" fillId="3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0" fontId="6" fillId="5" borderId="5" xfId="0" applyFont="1" applyFill="1" applyBorder="1" applyAlignment="1">
      <alignment horizontal="left"/>
    </xf>
    <xf numFmtId="0" fontId="15" fillId="0" borderId="13" xfId="0" applyFont="1" applyBorder="1"/>
    <xf numFmtId="0" fontId="15" fillId="0" borderId="8" xfId="0" applyFont="1" applyBorder="1"/>
    <xf numFmtId="0" fontId="6" fillId="5" borderId="2" xfId="0" applyFont="1" applyFill="1" applyBorder="1" applyAlignment="1">
      <alignment horizontal="left"/>
    </xf>
    <xf numFmtId="0" fontId="0" fillId="0" borderId="0" xfId="0"/>
    <xf numFmtId="1" fontId="18" fillId="14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aramond"/>
        <family val="1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aramond"/>
        <family val="1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aramond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theme="1" tint="4.9989318521683403E-2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z val="11"/>
        <color theme="1"/>
        <name val="Garamond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 tint="4.9989318521683403E-2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 tint="4.9989318521683403E-2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 tint="4.9989318521683403E-2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 tint="4.9989318521683403E-2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 tint="4.9989318521683403E-2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 tint="4.9989318521683403E-2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aramond"/>
        <family val="1"/>
        <scheme val="none"/>
      </font>
      <numFmt numFmtId="3" formatCode="#,##0"/>
      <fill>
        <patternFill patternType="solid">
          <fgColor rgb="FF7AD592"/>
          <bgColor rgb="FFA5FFC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numFmt numFmtId="30" formatCode="@"/>
      <fill>
        <patternFill patternType="solid">
          <fgColor indexed="64"/>
          <bgColor theme="5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aramond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fill>
        <patternFill patternType="solid">
          <fgColor rgb="FFF4B083"/>
          <bgColor rgb="FFF4B08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color theme="1" tint="4.9989318521683403E-2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Garamond"/>
        <family val="1"/>
        <scheme val="none"/>
      </font>
      <numFmt numFmtId="3" formatCode="#,##0"/>
      <fill>
        <patternFill patternType="solid">
          <fgColor rgb="FF7AD592"/>
          <bgColor rgb="FFA5FFC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aramond"/>
        <family val="1"/>
        <scheme val="none"/>
      </font>
      <fill>
        <patternFill patternType="solid">
          <fgColor rgb="FFFDD868"/>
          <bgColor rgb="FFFDD868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aramond"/>
        <family val="1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Garamond"/>
        <family val="1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ramond"/>
        <family val="1"/>
        <scheme val="none"/>
      </font>
      <fill>
        <patternFill patternType="solid">
          <fgColor rgb="FFF4B083"/>
          <bgColor rgb="FFF4B08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0</xdr:row>
      <xdr:rowOff>95250</xdr:rowOff>
    </xdr:from>
    <xdr:ext cx="457200" cy="523875"/>
    <xdr:pic>
      <xdr:nvPicPr>
        <xdr:cNvPr id="2" name="image2.png">
          <a:extLst>
            <a:ext uri="{FF2B5EF4-FFF2-40B4-BE49-F238E27FC236}">
              <a16:creationId xmlns:a16="http://schemas.microsoft.com/office/drawing/2014/main" id="{3E32441E-818C-4373-8D0A-8AE5ABB8F67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9575" y="95250"/>
          <a:ext cx="457200" cy="5238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228600</xdr:colOff>
      <xdr:row>0</xdr:row>
      <xdr:rowOff>76200</xdr:rowOff>
    </xdr:from>
    <xdr:ext cx="514350" cy="533400"/>
    <xdr:pic>
      <xdr:nvPicPr>
        <xdr:cNvPr id="3" name="image1.png">
          <a:extLst>
            <a:ext uri="{FF2B5EF4-FFF2-40B4-BE49-F238E27FC236}">
              <a16:creationId xmlns:a16="http://schemas.microsoft.com/office/drawing/2014/main" id="{8FE00444-2E50-408A-907F-6B8961F7E70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24675" y="76200"/>
          <a:ext cx="514350" cy="533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0</xdr:row>
      <xdr:rowOff>95250</xdr:rowOff>
    </xdr:from>
    <xdr:ext cx="457200" cy="409575"/>
    <xdr:pic>
      <xdr:nvPicPr>
        <xdr:cNvPr id="2" name="image2.png">
          <a:extLst>
            <a:ext uri="{FF2B5EF4-FFF2-40B4-BE49-F238E27FC236}">
              <a16:creationId xmlns:a16="http://schemas.microsoft.com/office/drawing/2014/main" id="{76866060-EC59-44E4-A86E-FA9267C293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9575" y="95250"/>
          <a:ext cx="457200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228600</xdr:colOff>
      <xdr:row>0</xdr:row>
      <xdr:rowOff>76200</xdr:rowOff>
    </xdr:from>
    <xdr:ext cx="895350" cy="419100"/>
    <xdr:pic>
      <xdr:nvPicPr>
        <xdr:cNvPr id="3" name="image1.png">
          <a:extLst>
            <a:ext uri="{FF2B5EF4-FFF2-40B4-BE49-F238E27FC236}">
              <a16:creationId xmlns:a16="http://schemas.microsoft.com/office/drawing/2014/main" id="{38164937-3E5B-454A-A2CA-21986FECE0E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57975" y="76200"/>
          <a:ext cx="895350" cy="419100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437A96-D9EC-46E8-A44F-169977093F15}" name="Tabla3" displayName="Tabla3" ref="C7:AB66" totalsRowShown="0" headerRowDxfId="71" dataDxfId="69" headerRowBorderDxfId="70" tableBorderDxfId="68" totalsRowBorderDxfId="67">
  <autoFilter ref="C7:AB66" xr:uid="{3E13B24C-1391-4FE4-A02B-9E586B76FD52}"/>
  <sortState xmlns:xlrd2="http://schemas.microsoft.com/office/spreadsheetml/2017/richdata2" ref="C8:AB66">
    <sortCondition ref="E7:E66"/>
  </sortState>
  <tableColumns count="26">
    <tableColumn id="1" xr3:uid="{6A03A1D7-57E5-4B0E-AA93-D3052B4BC146}" name="COMENTARIO" dataDxfId="66"/>
    <tableColumn id="2" xr3:uid="{FFB098A7-04FE-4AD0-8D56-DA51099C954D}" name="CARRERA" dataDxfId="65"/>
    <tableColumn id="3" xr3:uid="{D3E4E786-5EB3-4B81-8393-5B6E5DFF1B07}" name="CÉDULA" dataDxfId="64"/>
    <tableColumn id="4" xr3:uid="{B6AFC40C-9A5D-4B94-835D-1216E9C5D1B9}" name="NOMBRE 1" dataDxfId="63"/>
    <tableColumn id="5" xr3:uid="{8160C4E9-8C70-4041-AB48-C18BADBCD362}" name="NOMBRE 2" dataDxfId="62"/>
    <tableColumn id="6" xr3:uid="{1B9CB1F4-DC4B-42C9-B898-F65DBA97BF58}" name="APELLIDO 1" dataDxfId="61"/>
    <tableColumn id="7" xr3:uid="{03878AF6-E9FC-4C8E-8617-DCFEAA8B2FC2}" name="APELLIDO 2" dataDxfId="60"/>
    <tableColumn id="8" xr3:uid="{A050A58A-34A3-4933-AC21-5ABE23466DC3}" name="CORREO" dataDxfId="59"/>
    <tableColumn id="9" xr3:uid="{5A326E44-BCD9-4583-847F-B7724A2C1751}" name="TLF. " dataDxfId="58"/>
    <tableColumn id="10" xr3:uid="{3154DEBC-6556-4051-83DE-8EAD6BD9256F}" name="CÓDIGO" dataDxfId="57"/>
    <tableColumn id="11" xr3:uid="{D9D9FBE8-904C-45E2-B5C7-A82081644F32}" name="SEC" dataDxfId="56"/>
    <tableColumn id="14" xr3:uid="{3B37CD1A-1E2A-4D9D-A628-EAA3257AF3F0}" name="Q1" dataDxfId="55"/>
    <tableColumn id="15" xr3:uid="{27C92B86-16AB-4FF3-9EF7-A2C0286C0C80}" name="Q2" dataDxfId="54"/>
    <tableColumn id="16" xr3:uid="{9E0C8F62-E0AD-46BA-A8E9-770241AAA60A}" name="Q3" dataDxfId="53"/>
    <tableColumn id="24" xr3:uid="{324B4D65-24E3-401C-A6D9-EA659EBAC64E}" name="Q4" dataDxfId="52"/>
    <tableColumn id="25" xr3:uid="{0CBBCAE1-C29D-46EE-8DE8-4CF0255AC91A}" name="Q5" dataDxfId="51"/>
    <tableColumn id="21" xr3:uid="{65EA42C1-51B9-4175-A46A-3ABD56785633}" name="T1" dataDxfId="50"/>
    <tableColumn id="22" xr3:uid="{2A96C69D-94E1-461C-B81D-4A8B9E12526A}" name="PRQ" dataDxfId="49">
      <calculatedColumnFormula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calculatedColumnFormula>
    </tableColumn>
    <tableColumn id="23" xr3:uid="{1654846E-C0C3-45C0-914D-39B5B18E5E86}" name="PRT" dataDxfId="48"/>
    <tableColumn id="26" xr3:uid="{6AE38E6B-A664-46C3-86AA-90DA69CC5471}" name="Frag" dataDxfId="47"/>
    <tableColumn id="17" xr3:uid="{0E571AD2-964E-4AA4-B62A-DF6FA312A82D}" name="P1" dataDxfId="46"/>
    <tableColumn id="18" xr3:uid="{7BCE5452-5889-4C00-866F-3BBD41A05627}" name="P2" dataDxfId="45"/>
    <tableColumn id="19" xr3:uid="{D35F8A4A-7DC2-4C5E-A9BD-F49614C06E52}" name="P3" dataDxfId="44"/>
    <tableColumn id="20" xr3:uid="{F573AE5F-BCF3-4931-B4AC-5D4678EEB96E}" name="P4" dataDxfId="43"/>
    <tableColumn id="12" xr3:uid="{2C20A591-ABEB-4D33-B697-9000FC4FA173}" name="NOTA" dataDxfId="1">
      <calculatedColumnFormula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calculatedColumnFormula>
    </tableColumn>
    <tableColumn id="13" xr3:uid="{F6BCA95B-3B97-4BBA-9546-8EF8A89AC38B}" name="REP" dataDxfId="4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A69E28-26CF-4BA9-92E1-FD000C92ACE6}" name="Tabla1417181920" displayName="Tabla1417181920" ref="C7:AB56" totalsRowShown="0" headerRowDxfId="41" headerRowBorderDxfId="40" tableBorderDxfId="39">
  <autoFilter ref="C7:AB56" xr:uid="{85C595C3-FBCB-4DC8-8E61-A1BD9C435DE3}"/>
  <sortState xmlns:xlrd2="http://schemas.microsoft.com/office/spreadsheetml/2017/richdata2" ref="C8:AB56">
    <sortCondition ref="E7:E56"/>
  </sortState>
  <tableColumns count="26">
    <tableColumn id="1" xr3:uid="{07F9DA31-9049-4EB8-99D8-56BC4268DFBC}" name="COMENTARIO" dataDxfId="38"/>
    <tableColumn id="2" xr3:uid="{0836B322-8D65-4708-AB76-45EDE0DB98E9}" name="CARRERA" dataDxfId="37"/>
    <tableColumn id="3" xr3:uid="{3CFB2FA7-A733-43D6-8DD0-AF58CA79D127}" name="CÉDULA" dataDxfId="36"/>
    <tableColumn id="4" xr3:uid="{41F9CF0A-758C-48FA-8330-90780D38A582}" name="NOMBRE 1" dataDxfId="35"/>
    <tableColumn id="5" xr3:uid="{7FFD4340-0A3D-4D3B-B30F-778AAC4A90B7}" name="NOMBRE 2" dataDxfId="34"/>
    <tableColumn id="6" xr3:uid="{6EFB5026-3C55-4EEE-B726-C02FC0CB5779}" name="APELLIDO 1" dataDxfId="33"/>
    <tableColumn id="7" xr3:uid="{E2E89DE0-1FA7-413F-8BAF-7F9835991208}" name="APELLIDO 2" dataDxfId="32"/>
    <tableColumn id="8" xr3:uid="{71CFD0C0-E8B7-4EF8-BC71-9EC1D06C93BA}" name="CORREO" dataDxfId="31"/>
    <tableColumn id="9" xr3:uid="{3D723348-86D9-4D4E-8FAE-E2B8AC7A4290}" name="TLF. " dataDxfId="30"/>
    <tableColumn id="10" xr3:uid="{E53A6FC5-A845-4F9E-AA92-E32BFE6B491C}" name="CÓDIGO" dataDxfId="29"/>
    <tableColumn id="11" xr3:uid="{2D233E36-CE38-4AE1-844D-5D38341E974F}" name="SEC" dataDxfId="28"/>
    <tableColumn id="14" xr3:uid="{CE3B428F-88CA-45B4-93B1-DDBE459A298E}" name="Q1" dataDxfId="27"/>
    <tableColumn id="15" xr3:uid="{ECE45CF4-31F6-442D-9005-9DF2DC187E0E}" name="Q2" dataDxfId="26"/>
    <tableColumn id="16" xr3:uid="{419DCBCB-D01D-45F0-ACCF-F95B8B685F5C}" name="Q3" dataDxfId="25"/>
    <tableColumn id="20" xr3:uid="{D93A7442-0C03-402C-9F39-5066EC00F7EE}" name="Q4" dataDxfId="24"/>
    <tableColumn id="26" xr3:uid="{B072B3E9-95C3-425C-B40A-25FA6A69422B}" name="Q5" dataDxfId="23"/>
    <tableColumn id="17" xr3:uid="{A9516F3B-9E11-428F-B03E-1DC04EDE3376}" name="T1" dataDxfId="22"/>
    <tableColumn id="18" xr3:uid="{3410BDA5-A8E5-4D30-BDDE-AF316D534211}" name="PrQ" dataDxfId="21">
      <calculatedColumnFormula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calculatedColumnFormula>
    </tableColumn>
    <tableColumn id="19" xr3:uid="{043ED71F-A48D-4187-A766-A0A33BFA2168}" name="PrT" dataDxfId="20"/>
    <tableColumn id="25" xr3:uid="{311948D1-95AC-4934-8B85-2E9A3AEE1B0E}" name="Frag" dataDxfId="19"/>
    <tableColumn id="21" xr3:uid="{EE271741-8A77-45BD-95E6-421CA74A6D3C}" name="P1" dataDxfId="18"/>
    <tableColumn id="22" xr3:uid="{B904E7A6-9DDF-4496-B30C-1F3824B1D8BC}" name="P2" dataDxfId="17"/>
    <tableColumn id="23" xr3:uid="{9D03F60A-ACD0-449E-A1B3-6A3419A0BF4C}" name="P3" dataDxfId="16"/>
    <tableColumn id="24" xr3:uid="{16DC5197-8495-49DC-AC76-299FE128FE42}" name="P4" dataDxfId="15"/>
    <tableColumn id="12" xr3:uid="{0FC236F8-B441-4B96-81D5-0FD0C10A1BEB}" name="NOTA" dataDxfId="0">
      <calculatedColumnFormula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calculatedColumnFormula>
    </tableColumn>
    <tableColumn id="13" xr3:uid="{C28C6639-D3D2-4F85-BAB1-F80ED2F33862}" name="REP" dataDxfId="1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85B6-C7F2-4E6D-B84D-D9F2DC8645A4}">
  <sheetPr>
    <pageSetUpPr fitToPage="1"/>
  </sheetPr>
  <dimension ref="B1:AB66"/>
  <sheetViews>
    <sheetView tabSelected="1" topLeftCell="E41" workbookViewId="0">
      <selection activeCell="AA66" sqref="AA66"/>
    </sheetView>
  </sheetViews>
  <sheetFormatPr baseColWidth="10" defaultColWidth="12.5703125" defaultRowHeight="15" customHeight="1" x14ac:dyDescent="0.2"/>
  <cols>
    <col min="1" max="1" width="4.140625" style="1" customWidth="1"/>
    <col min="2" max="2" width="4" style="1" customWidth="1"/>
    <col min="3" max="3" width="21.42578125" style="1" customWidth="1"/>
    <col min="4" max="4" width="16.85546875" style="1" customWidth="1"/>
    <col min="5" max="5" width="12.28515625" style="1" customWidth="1"/>
    <col min="6" max="6" width="12.85546875" style="1" customWidth="1"/>
    <col min="7" max="7" width="13" style="1" customWidth="1"/>
    <col min="8" max="8" width="15.85546875" style="1" customWidth="1"/>
    <col min="9" max="9" width="14" style="1" customWidth="1"/>
    <col min="10" max="10" width="11.140625" style="1" customWidth="1"/>
    <col min="11" max="11" width="12.5703125" style="1" customWidth="1"/>
    <col min="12" max="12" width="10.7109375" style="1" customWidth="1"/>
    <col min="13" max="18" width="6.7109375" style="1" customWidth="1"/>
    <col min="19" max="19" width="6.7109375" style="1" hidden="1" customWidth="1"/>
    <col min="20" max="26" width="6.7109375" style="1" customWidth="1"/>
    <col min="27" max="27" width="8.85546875" style="1" customWidth="1"/>
    <col min="28" max="28" width="7" style="1" customWidth="1"/>
    <col min="29" max="30" width="8.85546875" style="1" customWidth="1"/>
    <col min="31" max="31" width="11.28515625" style="1" customWidth="1"/>
    <col min="32" max="41" width="8.85546875" style="1" customWidth="1"/>
    <col min="42" max="16384" width="12.5703125" style="1"/>
  </cols>
  <sheetData>
    <row r="1" spans="2:28" ht="15.75" customHeight="1" x14ac:dyDescent="0.2">
      <c r="C1" s="45" t="s">
        <v>0</v>
      </c>
      <c r="D1" s="46"/>
      <c r="E1" s="46"/>
      <c r="F1" s="46"/>
      <c r="G1" s="46"/>
      <c r="H1" s="46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2:28" ht="15.75" customHeight="1" x14ac:dyDescent="0.25">
      <c r="C2" s="3"/>
      <c r="D2" s="4" t="s">
        <v>1</v>
      </c>
      <c r="E2" s="5"/>
      <c r="F2" s="4"/>
      <c r="G2" s="4"/>
      <c r="H2" s="4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2:28" ht="15.75" customHeight="1" x14ac:dyDescent="0.2">
      <c r="C3" s="45" t="s">
        <v>2</v>
      </c>
      <c r="D3" s="46"/>
      <c r="E3" s="46"/>
      <c r="F3" s="46"/>
      <c r="G3" s="46"/>
      <c r="H3" s="46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2:28" ht="15.75" customHeight="1" x14ac:dyDescent="0.25">
      <c r="C4" s="3"/>
      <c r="D4" s="3"/>
      <c r="E4" s="6"/>
      <c r="H4" s="2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2:28" ht="18" customHeight="1" x14ac:dyDescent="0.3">
      <c r="C5" s="47" t="s">
        <v>3</v>
      </c>
      <c r="D5" s="48"/>
      <c r="E5" s="48"/>
      <c r="F5" s="48"/>
      <c r="G5" s="48"/>
      <c r="H5" s="48"/>
      <c r="I5" s="49" t="s">
        <v>4</v>
      </c>
      <c r="J5" s="48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2:28" ht="15.75" customHeight="1" x14ac:dyDescent="0.3">
      <c r="B6" s="50" t="s">
        <v>5</v>
      </c>
      <c r="C6" s="51"/>
      <c r="D6" s="52"/>
      <c r="E6" s="53" t="s">
        <v>6</v>
      </c>
      <c r="F6" s="51"/>
      <c r="G6" s="52"/>
      <c r="H6" s="8" t="s">
        <v>7</v>
      </c>
      <c r="I6" s="8" t="s">
        <v>8</v>
      </c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2:28" s="15" customFormat="1" ht="15.75" customHeight="1" x14ac:dyDescent="0.25">
      <c r="B7" s="9" t="s">
        <v>9</v>
      </c>
      <c r="C7" s="10" t="s">
        <v>10</v>
      </c>
      <c r="D7" s="11" t="s">
        <v>11</v>
      </c>
      <c r="E7" s="12" t="s">
        <v>12</v>
      </c>
      <c r="F7" s="13" t="s">
        <v>13</v>
      </c>
      <c r="G7" s="13" t="s">
        <v>14</v>
      </c>
      <c r="H7" s="13" t="s">
        <v>15</v>
      </c>
      <c r="I7" s="13" t="s">
        <v>16</v>
      </c>
      <c r="J7" s="13" t="s">
        <v>17</v>
      </c>
      <c r="K7" s="13" t="s">
        <v>18</v>
      </c>
      <c r="L7" s="13" t="s">
        <v>19</v>
      </c>
      <c r="M7" s="13" t="s">
        <v>20</v>
      </c>
      <c r="N7" s="40" t="s">
        <v>444</v>
      </c>
      <c r="O7" s="40" t="s">
        <v>445</v>
      </c>
      <c r="P7" s="40" t="s">
        <v>446</v>
      </c>
      <c r="Q7" s="40" t="s">
        <v>453</v>
      </c>
      <c r="R7" s="40" t="s">
        <v>454</v>
      </c>
      <c r="S7" s="40" t="s">
        <v>447</v>
      </c>
      <c r="T7" s="40" t="s">
        <v>448</v>
      </c>
      <c r="U7" s="40" t="s">
        <v>449</v>
      </c>
      <c r="V7" s="40" t="s">
        <v>455</v>
      </c>
      <c r="W7" s="40" t="s">
        <v>443</v>
      </c>
      <c r="X7" s="40" t="s">
        <v>442</v>
      </c>
      <c r="Y7" s="40" t="s">
        <v>441</v>
      </c>
      <c r="Z7" s="40" t="s">
        <v>440</v>
      </c>
      <c r="AA7" s="13" t="s">
        <v>21</v>
      </c>
      <c r="AB7" s="14" t="s">
        <v>22</v>
      </c>
    </row>
    <row r="8" spans="2:28" ht="15.75" customHeight="1" x14ac:dyDescent="0.25">
      <c r="B8" s="16">
        <v>1</v>
      </c>
      <c r="C8" s="17"/>
      <c r="D8" s="18" t="s">
        <v>23</v>
      </c>
      <c r="E8" s="19">
        <v>22213769</v>
      </c>
      <c r="F8" s="20" t="s">
        <v>24</v>
      </c>
      <c r="G8" s="20" t="s">
        <v>25</v>
      </c>
      <c r="H8" s="20" t="s">
        <v>26</v>
      </c>
      <c r="I8" s="20" t="s">
        <v>27</v>
      </c>
      <c r="J8" s="20" t="s">
        <v>28</v>
      </c>
      <c r="K8" s="20" t="s">
        <v>29</v>
      </c>
      <c r="L8" s="21" t="s">
        <v>30</v>
      </c>
      <c r="M8" s="22">
        <v>1</v>
      </c>
      <c r="N8" s="22" t="s">
        <v>452</v>
      </c>
      <c r="O8" s="22" t="s">
        <v>452</v>
      </c>
      <c r="P8" s="22" t="s">
        <v>452</v>
      </c>
      <c r="Q8" s="22" t="s">
        <v>452</v>
      </c>
      <c r="R8" s="22" t="s">
        <v>452</v>
      </c>
      <c r="S8" s="22"/>
      <c r="T8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0</v>
      </c>
      <c r="U8" s="22">
        <v>0</v>
      </c>
      <c r="V8" s="22">
        <v>0</v>
      </c>
      <c r="W8" s="22" t="s">
        <v>452</v>
      </c>
      <c r="X8" s="22" t="s">
        <v>452</v>
      </c>
      <c r="Y8" s="22" t="s">
        <v>452</v>
      </c>
      <c r="Z8" s="22"/>
      <c r="AA8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0</v>
      </c>
      <c r="AB8" s="23"/>
    </row>
    <row r="9" spans="2:28" ht="15.75" customHeight="1" x14ac:dyDescent="0.25">
      <c r="B9" s="16">
        <f t="shared" ref="B9:B66" si="0">1+B8</f>
        <v>2</v>
      </c>
      <c r="C9" s="24"/>
      <c r="D9" s="25" t="s">
        <v>31</v>
      </c>
      <c r="E9" s="19">
        <v>26152674</v>
      </c>
      <c r="F9" s="20" t="s">
        <v>32</v>
      </c>
      <c r="G9" s="20" t="s">
        <v>33</v>
      </c>
      <c r="H9" s="20" t="s">
        <v>34</v>
      </c>
      <c r="I9" s="20" t="s">
        <v>35</v>
      </c>
      <c r="J9" s="20" t="s">
        <v>36</v>
      </c>
      <c r="K9" s="20">
        <v>4129173859</v>
      </c>
      <c r="L9" s="21" t="s">
        <v>30</v>
      </c>
      <c r="M9" s="22">
        <v>1</v>
      </c>
      <c r="N9" s="22">
        <v>6</v>
      </c>
      <c r="O9" s="22">
        <v>13</v>
      </c>
      <c r="P9" s="22">
        <v>10</v>
      </c>
      <c r="Q9" s="22">
        <v>12</v>
      </c>
      <c r="R9" s="22">
        <v>11</v>
      </c>
      <c r="S9" s="22"/>
      <c r="T9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10.4</v>
      </c>
      <c r="U9" s="22">
        <v>12</v>
      </c>
      <c r="V9" s="22">
        <v>5</v>
      </c>
      <c r="W9" s="22">
        <v>11.5</v>
      </c>
      <c r="X9" s="22">
        <v>7</v>
      </c>
      <c r="Y9" s="22">
        <v>8</v>
      </c>
      <c r="Z9" s="22"/>
      <c r="AA9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6.7650000000000006</v>
      </c>
      <c r="AB9" s="26"/>
    </row>
    <row r="10" spans="2:28" ht="15.75" customHeight="1" x14ac:dyDescent="0.25">
      <c r="B10" s="16">
        <f t="shared" si="0"/>
        <v>3</v>
      </c>
      <c r="C10" s="24"/>
      <c r="D10" s="27" t="s">
        <v>37</v>
      </c>
      <c r="E10" s="19">
        <v>27391503</v>
      </c>
      <c r="F10" s="20" t="s">
        <v>38</v>
      </c>
      <c r="G10" s="20" t="s">
        <v>39</v>
      </c>
      <c r="H10" s="20" t="s">
        <v>26</v>
      </c>
      <c r="I10" s="20" t="s">
        <v>40</v>
      </c>
      <c r="J10" s="20" t="s">
        <v>41</v>
      </c>
      <c r="K10" s="20">
        <v>4244213206</v>
      </c>
      <c r="L10" s="21" t="s">
        <v>30</v>
      </c>
      <c r="M10" s="22">
        <v>1</v>
      </c>
      <c r="N10" s="22">
        <v>3</v>
      </c>
      <c r="O10" s="22">
        <v>11</v>
      </c>
      <c r="P10" s="22" t="s">
        <v>452</v>
      </c>
      <c r="Q10" s="22">
        <v>10.5</v>
      </c>
      <c r="R10" s="22">
        <v>11</v>
      </c>
      <c r="S10" s="22"/>
      <c r="T10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7.1</v>
      </c>
      <c r="U10" s="22">
        <v>10</v>
      </c>
      <c r="V10" s="22">
        <v>0</v>
      </c>
      <c r="W10" s="22">
        <v>7</v>
      </c>
      <c r="X10" s="22">
        <v>6</v>
      </c>
      <c r="Y10" s="22">
        <v>4</v>
      </c>
      <c r="Z10" s="22"/>
      <c r="AA10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3.96</v>
      </c>
      <c r="AB10" s="26"/>
    </row>
    <row r="11" spans="2:28" ht="15.75" customHeight="1" x14ac:dyDescent="0.25">
      <c r="B11" s="16">
        <f t="shared" si="0"/>
        <v>4</v>
      </c>
      <c r="C11" s="17"/>
      <c r="D11" s="25" t="s">
        <v>31</v>
      </c>
      <c r="E11" s="19">
        <v>28433062</v>
      </c>
      <c r="F11" s="20" t="s">
        <v>42</v>
      </c>
      <c r="G11" s="20" t="s">
        <v>43</v>
      </c>
      <c r="H11" s="20" t="s">
        <v>44</v>
      </c>
      <c r="I11" s="20" t="s">
        <v>45</v>
      </c>
      <c r="J11" s="20" t="s">
        <v>46</v>
      </c>
      <c r="K11" s="20">
        <v>4244436750</v>
      </c>
      <c r="L11" s="21" t="s">
        <v>30</v>
      </c>
      <c r="M11" s="22">
        <v>1</v>
      </c>
      <c r="N11" s="22" t="s">
        <v>452</v>
      </c>
      <c r="O11" s="22" t="s">
        <v>452</v>
      </c>
      <c r="P11" s="22" t="s">
        <v>452</v>
      </c>
      <c r="Q11" s="22">
        <v>8</v>
      </c>
      <c r="R11" s="22">
        <v>17</v>
      </c>
      <c r="S11" s="22"/>
      <c r="T11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5</v>
      </c>
      <c r="U11" s="22">
        <v>6</v>
      </c>
      <c r="V11" s="22">
        <v>0</v>
      </c>
      <c r="W11" s="22">
        <v>11.5</v>
      </c>
      <c r="X11" s="22">
        <v>1.5</v>
      </c>
      <c r="Y11" s="22">
        <v>1</v>
      </c>
      <c r="Z11" s="22"/>
      <c r="AA11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2.95</v>
      </c>
      <c r="AB11" s="23"/>
    </row>
    <row r="12" spans="2:28" ht="15.75" customHeight="1" x14ac:dyDescent="0.25">
      <c r="B12" s="16">
        <f t="shared" si="0"/>
        <v>5</v>
      </c>
      <c r="C12" s="24"/>
      <c r="D12" s="25" t="s">
        <v>31</v>
      </c>
      <c r="E12" s="19">
        <v>29914954</v>
      </c>
      <c r="F12" s="20" t="s">
        <v>47</v>
      </c>
      <c r="G12" s="20" t="s">
        <v>48</v>
      </c>
      <c r="H12" s="20" t="s">
        <v>49</v>
      </c>
      <c r="I12" s="20" t="s">
        <v>50</v>
      </c>
      <c r="J12" s="20" t="s">
        <v>51</v>
      </c>
      <c r="K12" s="20">
        <v>4144055671</v>
      </c>
      <c r="L12" s="21" t="s">
        <v>30</v>
      </c>
      <c r="M12" s="22">
        <v>1</v>
      </c>
      <c r="N12" s="22">
        <v>14</v>
      </c>
      <c r="O12" s="22">
        <v>15</v>
      </c>
      <c r="P12" s="22">
        <v>18</v>
      </c>
      <c r="Q12" s="22">
        <v>13</v>
      </c>
      <c r="R12" s="22">
        <v>17</v>
      </c>
      <c r="S12" s="22"/>
      <c r="T12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15.4</v>
      </c>
      <c r="U12" s="22">
        <v>8</v>
      </c>
      <c r="V12" s="22">
        <v>0</v>
      </c>
      <c r="W12" s="22">
        <v>7</v>
      </c>
      <c r="X12" s="22">
        <v>1</v>
      </c>
      <c r="Y12" s="22">
        <v>1</v>
      </c>
      <c r="Z12" s="22"/>
      <c r="AA12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3.34</v>
      </c>
      <c r="AB12" s="26"/>
    </row>
    <row r="13" spans="2:28" ht="15.75" customHeight="1" x14ac:dyDescent="0.25">
      <c r="B13" s="16">
        <f t="shared" si="0"/>
        <v>6</v>
      </c>
      <c r="C13" s="24"/>
      <c r="D13" s="25" t="s">
        <v>31</v>
      </c>
      <c r="E13" s="19">
        <v>30190601</v>
      </c>
      <c r="F13" s="20" t="s">
        <v>52</v>
      </c>
      <c r="G13" s="20" t="s">
        <v>39</v>
      </c>
      <c r="H13" s="20" t="s">
        <v>53</v>
      </c>
      <c r="I13" s="20" t="s">
        <v>54</v>
      </c>
      <c r="J13" s="20" t="s">
        <v>55</v>
      </c>
      <c r="K13" s="20">
        <v>4144726368</v>
      </c>
      <c r="L13" s="21" t="s">
        <v>30</v>
      </c>
      <c r="M13" s="22">
        <v>1</v>
      </c>
      <c r="N13" s="22" t="s">
        <v>452</v>
      </c>
      <c r="O13" s="22" t="s">
        <v>452</v>
      </c>
      <c r="P13" s="22" t="s">
        <v>452</v>
      </c>
      <c r="Q13" s="22" t="s">
        <v>452</v>
      </c>
      <c r="R13" s="22" t="s">
        <v>452</v>
      </c>
      <c r="S13" s="22"/>
      <c r="T13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0</v>
      </c>
      <c r="U13" s="22">
        <v>5</v>
      </c>
      <c r="V13" s="22">
        <v>0</v>
      </c>
      <c r="W13" s="22">
        <v>12</v>
      </c>
      <c r="X13" s="22">
        <v>1</v>
      </c>
      <c r="Y13" s="22" t="s">
        <v>452</v>
      </c>
      <c r="Z13" s="22"/>
      <c r="AA13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2.1999999999999997</v>
      </c>
      <c r="AB13" s="26"/>
    </row>
    <row r="14" spans="2:28" ht="15.75" customHeight="1" x14ac:dyDescent="0.25">
      <c r="B14" s="16">
        <f t="shared" si="0"/>
        <v>7</v>
      </c>
      <c r="C14" s="17"/>
      <c r="D14" s="25" t="s">
        <v>31</v>
      </c>
      <c r="E14" s="19">
        <v>30390789</v>
      </c>
      <c r="F14" s="20" t="s">
        <v>56</v>
      </c>
      <c r="G14" s="20"/>
      <c r="H14" s="20" t="s">
        <v>57</v>
      </c>
      <c r="I14" s="20" t="s">
        <v>58</v>
      </c>
      <c r="J14" s="20" t="s">
        <v>59</v>
      </c>
      <c r="K14" s="20">
        <v>4125006661</v>
      </c>
      <c r="L14" s="21" t="s">
        <v>30</v>
      </c>
      <c r="M14" s="22">
        <v>1</v>
      </c>
      <c r="N14" s="22">
        <v>6</v>
      </c>
      <c r="O14" s="22" t="s">
        <v>452</v>
      </c>
      <c r="P14" s="22" t="s">
        <v>452</v>
      </c>
      <c r="Q14" s="22" t="s">
        <v>452</v>
      </c>
      <c r="R14" s="22" t="s">
        <v>452</v>
      </c>
      <c r="S14" s="22"/>
      <c r="T14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1.2</v>
      </c>
      <c r="U14" s="22">
        <v>0</v>
      </c>
      <c r="V14" s="22">
        <v>0</v>
      </c>
      <c r="W14" s="22" t="s">
        <v>452</v>
      </c>
      <c r="X14" s="22" t="s">
        <v>452</v>
      </c>
      <c r="Y14" s="22" t="s">
        <v>452</v>
      </c>
      <c r="Z14" s="22"/>
      <c r="AA14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0.12</v>
      </c>
      <c r="AB14" s="23"/>
    </row>
    <row r="15" spans="2:28" ht="15.75" customHeight="1" x14ac:dyDescent="0.25">
      <c r="B15" s="16">
        <f t="shared" si="0"/>
        <v>8</v>
      </c>
      <c r="C15" s="17"/>
      <c r="D15" s="25" t="s">
        <v>31</v>
      </c>
      <c r="E15" s="19">
        <v>30704486</v>
      </c>
      <c r="F15" s="20" t="s">
        <v>60</v>
      </c>
      <c r="G15" s="20" t="s">
        <v>61</v>
      </c>
      <c r="H15" s="20" t="s">
        <v>62</v>
      </c>
      <c r="I15" s="20" t="s">
        <v>63</v>
      </c>
      <c r="J15" s="20" t="s">
        <v>64</v>
      </c>
      <c r="K15" s="20">
        <v>4144064864</v>
      </c>
      <c r="L15" s="21" t="s">
        <v>30</v>
      </c>
      <c r="M15" s="22">
        <v>1</v>
      </c>
      <c r="N15" s="22" t="s">
        <v>452</v>
      </c>
      <c r="O15" s="22">
        <v>4</v>
      </c>
      <c r="P15" s="22" t="s">
        <v>452</v>
      </c>
      <c r="Q15" s="22" t="s">
        <v>452</v>
      </c>
      <c r="R15" s="22" t="s">
        <v>452</v>
      </c>
      <c r="S15" s="22"/>
      <c r="T15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0.8</v>
      </c>
      <c r="U15" s="22">
        <v>5</v>
      </c>
      <c r="V15" s="22">
        <v>2</v>
      </c>
      <c r="W15" s="22">
        <v>10</v>
      </c>
      <c r="X15" s="22">
        <v>1</v>
      </c>
      <c r="Y15" s="22">
        <v>1</v>
      </c>
      <c r="Z15" s="22"/>
      <c r="AA15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2.48</v>
      </c>
      <c r="AB15" s="23"/>
    </row>
    <row r="16" spans="2:28" ht="15.75" customHeight="1" x14ac:dyDescent="0.25">
      <c r="B16" s="16">
        <f t="shared" si="0"/>
        <v>9</v>
      </c>
      <c r="C16" s="24"/>
      <c r="D16" s="28" t="s">
        <v>65</v>
      </c>
      <c r="E16" s="19">
        <v>30997689</v>
      </c>
      <c r="F16" s="20" t="s">
        <v>66</v>
      </c>
      <c r="G16" s="20" t="s">
        <v>67</v>
      </c>
      <c r="H16" s="20" t="s">
        <v>68</v>
      </c>
      <c r="I16" s="20" t="s">
        <v>69</v>
      </c>
      <c r="J16" s="20" t="s">
        <v>70</v>
      </c>
      <c r="K16" s="20">
        <v>4244211056</v>
      </c>
      <c r="L16" s="21" t="s">
        <v>30</v>
      </c>
      <c r="M16" s="22">
        <v>1</v>
      </c>
      <c r="N16" s="22" t="s">
        <v>452</v>
      </c>
      <c r="O16" s="22" t="s">
        <v>452</v>
      </c>
      <c r="P16" s="22" t="s">
        <v>452</v>
      </c>
      <c r="Q16" s="22" t="s">
        <v>452</v>
      </c>
      <c r="R16" s="22" t="s">
        <v>452</v>
      </c>
      <c r="S16" s="22"/>
      <c r="T16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0</v>
      </c>
      <c r="U16" s="22">
        <v>0</v>
      </c>
      <c r="V16" s="22">
        <v>0</v>
      </c>
      <c r="W16" s="22" t="s">
        <v>452</v>
      </c>
      <c r="X16" s="22" t="s">
        <v>452</v>
      </c>
      <c r="Y16" s="22" t="s">
        <v>452</v>
      </c>
      <c r="Z16" s="22"/>
      <c r="AA16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0</v>
      </c>
      <c r="AB16" s="26"/>
    </row>
    <row r="17" spans="2:28" ht="15.75" customHeight="1" x14ac:dyDescent="0.25">
      <c r="B17" s="16">
        <f t="shared" si="0"/>
        <v>10</v>
      </c>
      <c r="C17" s="17"/>
      <c r="D17" s="25" t="s">
        <v>31</v>
      </c>
      <c r="E17" s="19">
        <v>31066760</v>
      </c>
      <c r="F17" s="20" t="s">
        <v>71</v>
      </c>
      <c r="G17" s="20" t="s">
        <v>61</v>
      </c>
      <c r="H17" s="20" t="s">
        <v>72</v>
      </c>
      <c r="I17" s="20" t="s">
        <v>73</v>
      </c>
      <c r="J17" s="20" t="s">
        <v>74</v>
      </c>
      <c r="K17" s="20">
        <v>4129404121</v>
      </c>
      <c r="L17" s="21" t="s">
        <v>30</v>
      </c>
      <c r="M17" s="22">
        <v>1</v>
      </c>
      <c r="N17" s="22">
        <v>12</v>
      </c>
      <c r="O17" s="22">
        <v>15</v>
      </c>
      <c r="P17" s="22">
        <v>12</v>
      </c>
      <c r="Q17" s="22">
        <v>17.5</v>
      </c>
      <c r="R17" s="22">
        <v>13</v>
      </c>
      <c r="S17" s="22"/>
      <c r="T17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13.9</v>
      </c>
      <c r="U17" s="22">
        <v>10</v>
      </c>
      <c r="V17" s="22">
        <v>3</v>
      </c>
      <c r="W17" s="22">
        <v>10.5</v>
      </c>
      <c r="X17" s="22">
        <v>1</v>
      </c>
      <c r="Y17" s="22">
        <v>2</v>
      </c>
      <c r="Z17" s="22"/>
      <c r="AA17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4.4649999999999999</v>
      </c>
      <c r="AB17" s="23"/>
    </row>
    <row r="18" spans="2:28" ht="15.75" customHeight="1" x14ac:dyDescent="0.25">
      <c r="B18" s="16">
        <f t="shared" si="0"/>
        <v>11</v>
      </c>
      <c r="C18" s="24"/>
      <c r="D18" s="18" t="s">
        <v>23</v>
      </c>
      <c r="E18" s="19">
        <v>31092265</v>
      </c>
      <c r="F18" s="20" t="s">
        <v>75</v>
      </c>
      <c r="G18" s="20" t="s">
        <v>76</v>
      </c>
      <c r="H18" s="20" t="s">
        <v>77</v>
      </c>
      <c r="I18" s="20" t="s">
        <v>78</v>
      </c>
      <c r="J18" s="20" t="s">
        <v>79</v>
      </c>
      <c r="K18" s="20">
        <v>4121478307</v>
      </c>
      <c r="L18" s="21" t="s">
        <v>30</v>
      </c>
      <c r="M18" s="22">
        <v>1</v>
      </c>
      <c r="N18" s="22">
        <v>12</v>
      </c>
      <c r="O18" s="22">
        <v>11</v>
      </c>
      <c r="P18" s="22">
        <v>20</v>
      </c>
      <c r="Q18" s="22">
        <v>16</v>
      </c>
      <c r="R18" s="22">
        <v>14</v>
      </c>
      <c r="S18" s="22"/>
      <c r="T18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14.6</v>
      </c>
      <c r="U18" s="22">
        <v>11</v>
      </c>
      <c r="V18" s="22">
        <v>0</v>
      </c>
      <c r="W18" s="22">
        <v>8</v>
      </c>
      <c r="X18" s="22">
        <v>1.5</v>
      </c>
      <c r="Y18" s="22">
        <v>3</v>
      </c>
      <c r="Z18" s="22"/>
      <c r="AA18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4.0350000000000001</v>
      </c>
      <c r="AB18" s="26"/>
    </row>
    <row r="19" spans="2:28" ht="15.75" customHeight="1" x14ac:dyDescent="0.25">
      <c r="B19" s="16">
        <f t="shared" si="0"/>
        <v>12</v>
      </c>
      <c r="C19" s="17"/>
      <c r="D19" s="28" t="s">
        <v>65</v>
      </c>
      <c r="E19" s="19">
        <v>31200159</v>
      </c>
      <c r="F19" s="20" t="s">
        <v>80</v>
      </c>
      <c r="G19" s="20" t="s">
        <v>81</v>
      </c>
      <c r="H19" s="20" t="s">
        <v>82</v>
      </c>
      <c r="I19" s="20" t="s">
        <v>83</v>
      </c>
      <c r="J19" s="20" t="s">
        <v>84</v>
      </c>
      <c r="K19" s="20">
        <v>4244140056</v>
      </c>
      <c r="L19" s="21" t="s">
        <v>30</v>
      </c>
      <c r="M19" s="22">
        <v>1</v>
      </c>
      <c r="N19" s="22">
        <v>9</v>
      </c>
      <c r="O19" s="22">
        <v>4</v>
      </c>
      <c r="P19" s="22">
        <v>10</v>
      </c>
      <c r="Q19" s="22">
        <v>11.5</v>
      </c>
      <c r="R19" s="22" t="s">
        <v>452</v>
      </c>
      <c r="S19" s="22"/>
      <c r="T19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6.9</v>
      </c>
      <c r="U19" s="22">
        <v>15</v>
      </c>
      <c r="V19" s="22">
        <v>0</v>
      </c>
      <c r="W19" s="22">
        <v>2.5</v>
      </c>
      <c r="X19" s="22">
        <v>1.5</v>
      </c>
      <c r="Y19" s="22">
        <v>1</v>
      </c>
      <c r="Z19" s="22"/>
      <c r="AA19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2.2400000000000002</v>
      </c>
      <c r="AB19" s="23"/>
    </row>
    <row r="20" spans="2:28" ht="15.75" customHeight="1" x14ac:dyDescent="0.25">
      <c r="B20" s="16">
        <f t="shared" si="0"/>
        <v>13</v>
      </c>
      <c r="C20" s="24"/>
      <c r="D20" s="25" t="s">
        <v>31</v>
      </c>
      <c r="E20" s="19">
        <v>31268569</v>
      </c>
      <c r="F20" s="20" t="s">
        <v>85</v>
      </c>
      <c r="G20" s="20" t="s">
        <v>86</v>
      </c>
      <c r="H20" s="20" t="s">
        <v>87</v>
      </c>
      <c r="I20" s="20" t="s">
        <v>88</v>
      </c>
      <c r="J20" s="20" t="s">
        <v>89</v>
      </c>
      <c r="K20" s="20">
        <v>4127410159</v>
      </c>
      <c r="L20" s="21" t="s">
        <v>30</v>
      </c>
      <c r="M20" s="22">
        <v>1</v>
      </c>
      <c r="N20" s="22" t="s">
        <v>452</v>
      </c>
      <c r="O20" s="22" t="s">
        <v>452</v>
      </c>
      <c r="P20" s="22" t="s">
        <v>452</v>
      </c>
      <c r="Q20" s="22" t="s">
        <v>452</v>
      </c>
      <c r="R20" s="22" t="s">
        <v>452</v>
      </c>
      <c r="S20" s="22"/>
      <c r="T20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0</v>
      </c>
      <c r="U20" s="22">
        <v>0</v>
      </c>
      <c r="V20" s="22">
        <v>0</v>
      </c>
      <c r="W20" s="22" t="s">
        <v>452</v>
      </c>
      <c r="X20" s="22" t="s">
        <v>452</v>
      </c>
      <c r="Y20" s="22" t="s">
        <v>452</v>
      </c>
      <c r="Z20" s="22"/>
      <c r="AA20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0</v>
      </c>
      <c r="AB20" s="26"/>
    </row>
    <row r="21" spans="2:28" ht="15.75" customHeight="1" x14ac:dyDescent="0.25">
      <c r="B21" s="16">
        <f t="shared" si="0"/>
        <v>14</v>
      </c>
      <c r="C21" s="24"/>
      <c r="D21" s="18" t="s">
        <v>23</v>
      </c>
      <c r="E21" s="19">
        <v>31310388</v>
      </c>
      <c r="F21" s="20" t="s">
        <v>90</v>
      </c>
      <c r="G21" s="20"/>
      <c r="H21" s="20" t="s">
        <v>91</v>
      </c>
      <c r="I21" s="20" t="s">
        <v>92</v>
      </c>
      <c r="J21" s="20" t="s">
        <v>93</v>
      </c>
      <c r="K21" s="20">
        <v>4244197548</v>
      </c>
      <c r="L21" s="21" t="s">
        <v>30</v>
      </c>
      <c r="M21" s="22">
        <v>1</v>
      </c>
      <c r="N21" s="22">
        <v>15</v>
      </c>
      <c r="O21" s="22">
        <v>15</v>
      </c>
      <c r="P21" s="22">
        <v>20</v>
      </c>
      <c r="Q21" s="22">
        <v>17</v>
      </c>
      <c r="R21" s="22">
        <v>17</v>
      </c>
      <c r="S21" s="22"/>
      <c r="T21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16.8</v>
      </c>
      <c r="U21" s="22">
        <v>16</v>
      </c>
      <c r="V21" s="22">
        <v>14</v>
      </c>
      <c r="W21" s="22">
        <v>13</v>
      </c>
      <c r="X21" s="22">
        <v>16</v>
      </c>
      <c r="Y21" s="22">
        <v>11</v>
      </c>
      <c r="Z21" s="22"/>
      <c r="AA21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11.13</v>
      </c>
      <c r="AB21" s="26"/>
    </row>
    <row r="22" spans="2:28" ht="15.75" customHeight="1" x14ac:dyDescent="0.25">
      <c r="B22" s="16">
        <f t="shared" si="0"/>
        <v>15</v>
      </c>
      <c r="C22" s="24"/>
      <c r="D22" s="25" t="s">
        <v>31</v>
      </c>
      <c r="E22" s="19">
        <v>31325698</v>
      </c>
      <c r="F22" s="20" t="s">
        <v>94</v>
      </c>
      <c r="G22" s="20" t="s">
        <v>47</v>
      </c>
      <c r="H22" s="20" t="s">
        <v>95</v>
      </c>
      <c r="I22" s="20" t="s">
        <v>96</v>
      </c>
      <c r="J22" s="20" t="s">
        <v>97</v>
      </c>
      <c r="K22" s="20">
        <v>4125024292</v>
      </c>
      <c r="L22" s="21" t="s">
        <v>30</v>
      </c>
      <c r="M22" s="22">
        <v>1</v>
      </c>
      <c r="N22" s="22" t="s">
        <v>452</v>
      </c>
      <c r="O22" s="22">
        <v>15</v>
      </c>
      <c r="P22" s="22">
        <v>10</v>
      </c>
      <c r="Q22" s="22">
        <v>12</v>
      </c>
      <c r="R22" s="22">
        <v>14</v>
      </c>
      <c r="S22" s="22"/>
      <c r="T22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10.199999999999999</v>
      </c>
      <c r="U22" s="22">
        <v>12</v>
      </c>
      <c r="V22" s="22">
        <v>15</v>
      </c>
      <c r="W22" s="22">
        <v>9</v>
      </c>
      <c r="X22" s="22">
        <v>11</v>
      </c>
      <c r="Y22" s="22">
        <v>6</v>
      </c>
      <c r="Z22" s="22"/>
      <c r="AA22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8.07</v>
      </c>
      <c r="AB22" s="26"/>
    </row>
    <row r="23" spans="2:28" ht="15.75" customHeight="1" x14ac:dyDescent="0.25">
      <c r="B23" s="16">
        <f t="shared" si="0"/>
        <v>16</v>
      </c>
      <c r="C23" s="24"/>
      <c r="D23" s="28" t="s">
        <v>65</v>
      </c>
      <c r="E23" s="19">
        <v>31362151</v>
      </c>
      <c r="F23" s="20" t="s">
        <v>25</v>
      </c>
      <c r="G23" s="20" t="s">
        <v>98</v>
      </c>
      <c r="H23" s="20" t="s">
        <v>99</v>
      </c>
      <c r="I23" s="20" t="s">
        <v>100</v>
      </c>
      <c r="J23" s="20" t="s">
        <v>101</v>
      </c>
      <c r="K23" s="20">
        <v>2418489509</v>
      </c>
      <c r="L23" s="21" t="s">
        <v>30</v>
      </c>
      <c r="M23" s="22">
        <v>1</v>
      </c>
      <c r="N23" s="22">
        <v>12</v>
      </c>
      <c r="O23" s="22">
        <v>15</v>
      </c>
      <c r="P23" s="22">
        <v>20</v>
      </c>
      <c r="Q23" s="22">
        <v>16.5</v>
      </c>
      <c r="R23" s="22" t="s">
        <v>452</v>
      </c>
      <c r="S23" s="22"/>
      <c r="T23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12.7</v>
      </c>
      <c r="U23" s="22">
        <v>8</v>
      </c>
      <c r="V23" s="22">
        <v>0</v>
      </c>
      <c r="W23" s="22">
        <v>3.5</v>
      </c>
      <c r="X23" s="22">
        <v>1</v>
      </c>
      <c r="Y23" s="22">
        <v>1</v>
      </c>
      <c r="Z23" s="22"/>
      <c r="AA23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2.5449999999999999</v>
      </c>
      <c r="AB23" s="26"/>
    </row>
    <row r="24" spans="2:28" ht="15.75" customHeight="1" x14ac:dyDescent="0.25">
      <c r="B24" s="16">
        <f t="shared" si="0"/>
        <v>17</v>
      </c>
      <c r="C24" s="24"/>
      <c r="D24" s="28" t="s">
        <v>65</v>
      </c>
      <c r="E24" s="19">
        <v>31541491</v>
      </c>
      <c r="F24" s="20" t="s">
        <v>102</v>
      </c>
      <c r="G24" s="20" t="s">
        <v>103</v>
      </c>
      <c r="H24" s="20" t="s">
        <v>104</v>
      </c>
      <c r="I24" s="20" t="s">
        <v>105</v>
      </c>
      <c r="J24" s="20" t="s">
        <v>106</v>
      </c>
      <c r="K24" s="20">
        <v>4244112553</v>
      </c>
      <c r="L24" s="21" t="s">
        <v>30</v>
      </c>
      <c r="M24" s="22">
        <v>1</v>
      </c>
      <c r="N24" s="22">
        <v>20</v>
      </c>
      <c r="O24" s="22">
        <v>18</v>
      </c>
      <c r="P24" s="22">
        <v>20</v>
      </c>
      <c r="Q24" s="22" t="s">
        <v>452</v>
      </c>
      <c r="R24" s="22" t="s">
        <v>452</v>
      </c>
      <c r="S24" s="22"/>
      <c r="T24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11.6</v>
      </c>
      <c r="U24" s="22">
        <v>5</v>
      </c>
      <c r="V24" s="22">
        <v>0</v>
      </c>
      <c r="W24" s="22">
        <v>13.5</v>
      </c>
      <c r="X24" s="22" t="s">
        <v>452</v>
      </c>
      <c r="Y24" s="22" t="s">
        <v>452</v>
      </c>
      <c r="Z24" s="22"/>
      <c r="AA24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3.4349999999999996</v>
      </c>
      <c r="AB24" s="26"/>
    </row>
    <row r="25" spans="2:28" ht="15.75" customHeight="1" x14ac:dyDescent="0.25">
      <c r="B25" s="16">
        <f t="shared" si="0"/>
        <v>18</v>
      </c>
      <c r="C25" s="24"/>
      <c r="D25" s="25" t="s">
        <v>31</v>
      </c>
      <c r="E25" s="19">
        <v>31567398</v>
      </c>
      <c r="F25" s="20" t="s">
        <v>107</v>
      </c>
      <c r="G25" s="20" t="s">
        <v>33</v>
      </c>
      <c r="H25" s="20" t="s">
        <v>108</v>
      </c>
      <c r="I25" s="20" t="s">
        <v>109</v>
      </c>
      <c r="J25" s="20" t="s">
        <v>110</v>
      </c>
      <c r="K25" s="20">
        <v>4128773191</v>
      </c>
      <c r="L25" s="21" t="s">
        <v>30</v>
      </c>
      <c r="M25" s="22">
        <v>1</v>
      </c>
      <c r="N25" s="22">
        <v>6</v>
      </c>
      <c r="O25" s="22">
        <v>15</v>
      </c>
      <c r="P25" s="22">
        <v>20</v>
      </c>
      <c r="Q25" s="22">
        <v>13.5</v>
      </c>
      <c r="R25" s="22">
        <v>12</v>
      </c>
      <c r="S25" s="22"/>
      <c r="T25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13.3</v>
      </c>
      <c r="U25" s="22">
        <v>12</v>
      </c>
      <c r="V25" s="22">
        <v>18</v>
      </c>
      <c r="W25" s="22">
        <v>10.5</v>
      </c>
      <c r="X25" s="22">
        <v>18</v>
      </c>
      <c r="Y25" s="22">
        <v>4</v>
      </c>
      <c r="Z25" s="22"/>
      <c r="AA25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9.7049999999999983</v>
      </c>
      <c r="AB25" s="26"/>
    </row>
    <row r="26" spans="2:28" ht="15.75" customHeight="1" x14ac:dyDescent="0.25">
      <c r="B26" s="16">
        <f t="shared" si="0"/>
        <v>19</v>
      </c>
      <c r="C26" s="24"/>
      <c r="D26" s="25" t="s">
        <v>31</v>
      </c>
      <c r="E26" s="19">
        <v>31581694</v>
      </c>
      <c r="F26" s="20" t="s">
        <v>111</v>
      </c>
      <c r="G26" s="20" t="s">
        <v>112</v>
      </c>
      <c r="H26" s="20" t="s">
        <v>113</v>
      </c>
      <c r="I26" s="20" t="s">
        <v>114</v>
      </c>
      <c r="J26" s="20" t="s">
        <v>115</v>
      </c>
      <c r="K26" s="20">
        <v>4124231772</v>
      </c>
      <c r="L26" s="21" t="s">
        <v>30</v>
      </c>
      <c r="M26" s="22">
        <v>1</v>
      </c>
      <c r="N26" s="22">
        <v>3</v>
      </c>
      <c r="O26" s="22" t="s">
        <v>452</v>
      </c>
      <c r="P26" s="22">
        <v>4</v>
      </c>
      <c r="Q26" s="22">
        <v>5</v>
      </c>
      <c r="R26" s="22">
        <v>4</v>
      </c>
      <c r="S26" s="22"/>
      <c r="T26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3.2</v>
      </c>
      <c r="U26" s="22">
        <v>8</v>
      </c>
      <c r="V26" s="22">
        <v>0</v>
      </c>
      <c r="W26" s="22">
        <v>2</v>
      </c>
      <c r="X26" s="22">
        <v>1.5</v>
      </c>
      <c r="Y26" s="22" t="s">
        <v>452</v>
      </c>
      <c r="Z26" s="22"/>
      <c r="AA26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1.2450000000000001</v>
      </c>
      <c r="AB26" s="26"/>
    </row>
    <row r="27" spans="2:28" ht="15.75" customHeight="1" x14ac:dyDescent="0.25">
      <c r="B27" s="16">
        <f t="shared" si="0"/>
        <v>20</v>
      </c>
      <c r="C27" s="24"/>
      <c r="D27" s="25" t="s">
        <v>31</v>
      </c>
      <c r="E27" s="19">
        <v>31653861</v>
      </c>
      <c r="F27" s="20" t="s">
        <v>116</v>
      </c>
      <c r="G27" s="20" t="s">
        <v>117</v>
      </c>
      <c r="H27" s="20" t="s">
        <v>118</v>
      </c>
      <c r="I27" s="20" t="s">
        <v>119</v>
      </c>
      <c r="J27" s="20" t="s">
        <v>120</v>
      </c>
      <c r="K27" s="20">
        <v>4124417791</v>
      </c>
      <c r="L27" s="21" t="s">
        <v>30</v>
      </c>
      <c r="M27" s="22">
        <v>1</v>
      </c>
      <c r="N27" s="22">
        <v>14</v>
      </c>
      <c r="O27" s="22">
        <v>18</v>
      </c>
      <c r="P27" s="22">
        <v>14</v>
      </c>
      <c r="Q27" s="22">
        <v>14.5</v>
      </c>
      <c r="R27" s="22">
        <v>16</v>
      </c>
      <c r="S27" s="22"/>
      <c r="T27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15.3</v>
      </c>
      <c r="U27" s="22">
        <v>13</v>
      </c>
      <c r="V27" s="22">
        <v>0</v>
      </c>
      <c r="W27" s="22">
        <v>7</v>
      </c>
      <c r="X27" s="22">
        <v>1</v>
      </c>
      <c r="Y27" s="22">
        <v>1</v>
      </c>
      <c r="Z27" s="22"/>
      <c r="AA27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3.58</v>
      </c>
      <c r="AB27" s="26"/>
    </row>
    <row r="28" spans="2:28" ht="15.75" customHeight="1" x14ac:dyDescent="0.25">
      <c r="B28" s="16">
        <f t="shared" si="0"/>
        <v>21</v>
      </c>
      <c r="C28" s="17"/>
      <c r="D28" s="25" t="s">
        <v>31</v>
      </c>
      <c r="E28" s="19">
        <v>31716982</v>
      </c>
      <c r="F28" s="20" t="s">
        <v>121</v>
      </c>
      <c r="G28" s="20" t="s">
        <v>122</v>
      </c>
      <c r="H28" s="20" t="s">
        <v>123</v>
      </c>
      <c r="I28" s="20" t="s">
        <v>124</v>
      </c>
      <c r="J28" s="20" t="s">
        <v>125</v>
      </c>
      <c r="K28" s="20">
        <v>4121773384</v>
      </c>
      <c r="L28" s="21" t="s">
        <v>30</v>
      </c>
      <c r="M28" s="22">
        <v>1</v>
      </c>
      <c r="N28" s="22">
        <v>11</v>
      </c>
      <c r="O28" s="22">
        <v>4</v>
      </c>
      <c r="P28" s="22">
        <v>16</v>
      </c>
      <c r="Q28" s="22">
        <v>13.5</v>
      </c>
      <c r="R28" s="22">
        <v>17</v>
      </c>
      <c r="S28" s="22"/>
      <c r="T28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12.3</v>
      </c>
      <c r="U28" s="22">
        <v>4</v>
      </c>
      <c r="V28" s="22">
        <v>0</v>
      </c>
      <c r="W28" s="22">
        <v>3</v>
      </c>
      <c r="X28" s="22">
        <v>1</v>
      </c>
      <c r="Y28" s="22">
        <v>1</v>
      </c>
      <c r="Z28" s="22"/>
      <c r="AA28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2.2300000000000004</v>
      </c>
      <c r="AB28" s="26"/>
    </row>
    <row r="29" spans="2:28" ht="15.75" customHeight="1" x14ac:dyDescent="0.25">
      <c r="B29" s="16">
        <f t="shared" si="0"/>
        <v>22</v>
      </c>
      <c r="C29" s="24"/>
      <c r="D29" s="18" t="s">
        <v>23</v>
      </c>
      <c r="E29" s="19">
        <v>31719776</v>
      </c>
      <c r="F29" s="20" t="s">
        <v>107</v>
      </c>
      <c r="G29" s="20" t="s">
        <v>126</v>
      </c>
      <c r="H29" s="20" t="s">
        <v>127</v>
      </c>
      <c r="I29" s="20" t="s">
        <v>128</v>
      </c>
      <c r="J29" s="20" t="s">
        <v>129</v>
      </c>
      <c r="K29" s="20">
        <v>4243659372</v>
      </c>
      <c r="L29" s="21" t="s">
        <v>30</v>
      </c>
      <c r="M29" s="22">
        <v>1</v>
      </c>
      <c r="N29" s="22">
        <v>11</v>
      </c>
      <c r="O29" s="22">
        <v>17</v>
      </c>
      <c r="P29" s="22">
        <v>16</v>
      </c>
      <c r="Q29" s="22" t="s">
        <v>452</v>
      </c>
      <c r="R29" s="22" t="s">
        <v>452</v>
      </c>
      <c r="S29" s="22"/>
      <c r="T29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8.8000000000000007</v>
      </c>
      <c r="U29" s="22">
        <v>12</v>
      </c>
      <c r="V29" s="22">
        <v>2</v>
      </c>
      <c r="W29" s="22">
        <v>12</v>
      </c>
      <c r="X29" s="22">
        <v>1</v>
      </c>
      <c r="Y29" s="22">
        <v>3</v>
      </c>
      <c r="Z29" s="22"/>
      <c r="AA29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4.33</v>
      </c>
      <c r="AB29" s="26"/>
    </row>
    <row r="30" spans="2:28" ht="15.75" customHeight="1" x14ac:dyDescent="0.25">
      <c r="B30" s="16">
        <f t="shared" si="0"/>
        <v>23</v>
      </c>
      <c r="C30" s="24"/>
      <c r="D30" s="18" t="s">
        <v>23</v>
      </c>
      <c r="E30" s="19">
        <v>31780016</v>
      </c>
      <c r="F30" s="20" t="s">
        <v>130</v>
      </c>
      <c r="G30" s="20" t="s">
        <v>131</v>
      </c>
      <c r="H30" s="20" t="s">
        <v>132</v>
      </c>
      <c r="I30" s="20" t="s">
        <v>133</v>
      </c>
      <c r="J30" s="20" t="s">
        <v>134</v>
      </c>
      <c r="K30" s="20">
        <v>4128878808</v>
      </c>
      <c r="L30" s="21" t="s">
        <v>30</v>
      </c>
      <c r="M30" s="22">
        <v>1</v>
      </c>
      <c r="N30" s="22">
        <v>14</v>
      </c>
      <c r="O30" s="22">
        <v>18</v>
      </c>
      <c r="P30" s="22">
        <v>12</v>
      </c>
      <c r="Q30" s="22" t="s">
        <v>452</v>
      </c>
      <c r="R30" s="22" t="s">
        <v>452</v>
      </c>
      <c r="S30" s="22"/>
      <c r="T30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8.8000000000000007</v>
      </c>
      <c r="U30" s="22">
        <v>0</v>
      </c>
      <c r="V30" s="22">
        <v>0</v>
      </c>
      <c r="W30" s="22">
        <v>2.5</v>
      </c>
      <c r="X30" s="22" t="s">
        <v>452</v>
      </c>
      <c r="Y30" s="22" t="s">
        <v>452</v>
      </c>
      <c r="Z30" s="22"/>
      <c r="AA30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1.2550000000000001</v>
      </c>
      <c r="AB30" s="26"/>
    </row>
    <row r="31" spans="2:28" ht="15.75" customHeight="1" x14ac:dyDescent="0.25">
      <c r="B31" s="16">
        <f t="shared" si="0"/>
        <v>24</v>
      </c>
      <c r="C31" s="24"/>
      <c r="D31" s="18" t="s">
        <v>23</v>
      </c>
      <c r="E31" s="19">
        <v>31819434</v>
      </c>
      <c r="F31" s="20" t="s">
        <v>121</v>
      </c>
      <c r="G31" s="20" t="s">
        <v>61</v>
      </c>
      <c r="H31" s="20" t="s">
        <v>135</v>
      </c>
      <c r="I31" s="20" t="s">
        <v>136</v>
      </c>
      <c r="J31" s="20" t="s">
        <v>137</v>
      </c>
      <c r="K31" s="20">
        <v>4129569810</v>
      </c>
      <c r="L31" s="21" t="s">
        <v>30</v>
      </c>
      <c r="M31" s="22">
        <v>1</v>
      </c>
      <c r="N31" s="22" t="s">
        <v>452</v>
      </c>
      <c r="O31" s="22" t="s">
        <v>452</v>
      </c>
      <c r="P31" s="22" t="s">
        <v>452</v>
      </c>
      <c r="Q31" s="22" t="s">
        <v>452</v>
      </c>
      <c r="R31" s="22">
        <v>2</v>
      </c>
      <c r="S31" s="22"/>
      <c r="T31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0.4</v>
      </c>
      <c r="U31" s="22">
        <v>0</v>
      </c>
      <c r="V31" s="22">
        <v>0</v>
      </c>
      <c r="W31" s="22" t="s">
        <v>452</v>
      </c>
      <c r="X31" s="22" t="s">
        <v>452</v>
      </c>
      <c r="Y31" s="22" t="s">
        <v>452</v>
      </c>
      <c r="Z31" s="22"/>
      <c r="AA31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4.0000000000000008E-2</v>
      </c>
      <c r="AB31" s="26"/>
    </row>
    <row r="32" spans="2:28" ht="15.75" customHeight="1" x14ac:dyDescent="0.25">
      <c r="B32" s="16">
        <f t="shared" si="0"/>
        <v>25</v>
      </c>
      <c r="C32" s="24"/>
      <c r="D32" s="18" t="s">
        <v>23</v>
      </c>
      <c r="E32" s="19">
        <v>31828629</v>
      </c>
      <c r="F32" s="20" t="s">
        <v>138</v>
      </c>
      <c r="G32" s="20" t="s">
        <v>139</v>
      </c>
      <c r="H32" s="20" t="s">
        <v>140</v>
      </c>
      <c r="I32" s="20" t="s">
        <v>141</v>
      </c>
      <c r="J32" s="20" t="s">
        <v>142</v>
      </c>
      <c r="K32" s="20">
        <v>4144068407</v>
      </c>
      <c r="L32" s="21" t="s">
        <v>30</v>
      </c>
      <c r="M32" s="22">
        <v>1</v>
      </c>
      <c r="N32" s="22">
        <v>9</v>
      </c>
      <c r="O32" s="22">
        <v>6</v>
      </c>
      <c r="P32" s="22" t="s">
        <v>452</v>
      </c>
      <c r="Q32" s="22" t="s">
        <v>452</v>
      </c>
      <c r="R32" s="22" t="s">
        <v>452</v>
      </c>
      <c r="S32" s="22"/>
      <c r="T32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3</v>
      </c>
      <c r="U32" s="22">
        <v>5</v>
      </c>
      <c r="V32" s="22">
        <v>0</v>
      </c>
      <c r="W32" s="22" t="s">
        <v>452</v>
      </c>
      <c r="X32" s="22" t="s">
        <v>452</v>
      </c>
      <c r="Y32" s="22" t="s">
        <v>452</v>
      </c>
      <c r="Z32" s="22"/>
      <c r="AA32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0.55000000000000004</v>
      </c>
      <c r="AB32" s="26"/>
    </row>
    <row r="33" spans="2:28" ht="15.75" customHeight="1" x14ac:dyDescent="0.25">
      <c r="B33" s="16">
        <f t="shared" si="0"/>
        <v>26</v>
      </c>
      <c r="C33" s="24"/>
      <c r="D33" s="25" t="s">
        <v>31</v>
      </c>
      <c r="E33" s="19">
        <v>31906550</v>
      </c>
      <c r="F33" s="20" t="s">
        <v>143</v>
      </c>
      <c r="G33" s="20" t="s">
        <v>144</v>
      </c>
      <c r="H33" s="20" t="s">
        <v>50</v>
      </c>
      <c r="I33" s="20" t="s">
        <v>145</v>
      </c>
      <c r="J33" s="20" t="s">
        <v>146</v>
      </c>
      <c r="K33" s="20">
        <v>4143589907</v>
      </c>
      <c r="L33" s="21" t="s">
        <v>30</v>
      </c>
      <c r="M33" s="22">
        <v>1</v>
      </c>
      <c r="N33" s="22">
        <v>11</v>
      </c>
      <c r="O33" s="22">
        <v>8</v>
      </c>
      <c r="P33" s="22">
        <v>18</v>
      </c>
      <c r="Q33" s="22" t="s">
        <v>452</v>
      </c>
      <c r="R33" s="22" t="s">
        <v>452</v>
      </c>
      <c r="S33" s="22"/>
      <c r="T33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7.4</v>
      </c>
      <c r="U33" s="22">
        <v>8</v>
      </c>
      <c r="V33" s="22">
        <v>0</v>
      </c>
      <c r="W33" s="22">
        <v>10.5</v>
      </c>
      <c r="X33" s="22" t="s">
        <v>452</v>
      </c>
      <c r="Y33" s="22" t="s">
        <v>452</v>
      </c>
      <c r="Z33" s="22"/>
      <c r="AA33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2.7149999999999999</v>
      </c>
      <c r="AB33" s="26"/>
    </row>
    <row r="34" spans="2:28" ht="15.75" customHeight="1" x14ac:dyDescent="0.25">
      <c r="B34" s="16">
        <f t="shared" si="0"/>
        <v>27</v>
      </c>
      <c r="C34" s="24"/>
      <c r="D34" s="18" t="s">
        <v>23</v>
      </c>
      <c r="E34" s="19">
        <v>31906655</v>
      </c>
      <c r="F34" s="20" t="s">
        <v>131</v>
      </c>
      <c r="G34" s="20" t="s">
        <v>47</v>
      </c>
      <c r="H34" s="20" t="s">
        <v>147</v>
      </c>
      <c r="I34" s="20" t="s">
        <v>148</v>
      </c>
      <c r="J34" s="20" t="s">
        <v>149</v>
      </c>
      <c r="K34" s="20">
        <v>4129583253</v>
      </c>
      <c r="L34" s="21" t="s">
        <v>30</v>
      </c>
      <c r="M34" s="22">
        <v>1</v>
      </c>
      <c r="N34" s="22">
        <v>8</v>
      </c>
      <c r="O34" s="22">
        <v>15</v>
      </c>
      <c r="P34" s="22">
        <v>20</v>
      </c>
      <c r="Q34" s="22">
        <v>15</v>
      </c>
      <c r="R34" s="22">
        <v>16</v>
      </c>
      <c r="S34" s="22"/>
      <c r="T34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14.8</v>
      </c>
      <c r="U34" s="22">
        <v>8</v>
      </c>
      <c r="V34" s="22">
        <v>0</v>
      </c>
      <c r="W34" s="22" t="s">
        <v>452</v>
      </c>
      <c r="X34" s="22">
        <v>5.5</v>
      </c>
      <c r="Y34" s="22" t="s">
        <v>452</v>
      </c>
      <c r="Z34" s="22"/>
      <c r="AA34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2.7050000000000001</v>
      </c>
      <c r="AB34" s="26"/>
    </row>
    <row r="35" spans="2:28" ht="15.75" customHeight="1" x14ac:dyDescent="0.25">
      <c r="B35" s="16">
        <f t="shared" si="0"/>
        <v>28</v>
      </c>
      <c r="C35" s="24"/>
      <c r="D35" s="25" t="s">
        <v>31</v>
      </c>
      <c r="E35" s="19">
        <v>31906712</v>
      </c>
      <c r="F35" s="20" t="s">
        <v>107</v>
      </c>
      <c r="G35" s="20" t="s">
        <v>150</v>
      </c>
      <c r="H35" s="20" t="s">
        <v>151</v>
      </c>
      <c r="I35" s="20" t="s">
        <v>152</v>
      </c>
      <c r="J35" s="20" t="s">
        <v>153</v>
      </c>
      <c r="K35" s="20">
        <v>4120331260</v>
      </c>
      <c r="L35" s="21" t="s">
        <v>30</v>
      </c>
      <c r="M35" s="22">
        <v>1</v>
      </c>
      <c r="N35" s="22">
        <v>6</v>
      </c>
      <c r="O35" s="22">
        <v>15</v>
      </c>
      <c r="P35" s="22">
        <v>18</v>
      </c>
      <c r="Q35" s="22">
        <v>15.5</v>
      </c>
      <c r="R35" s="22">
        <v>17</v>
      </c>
      <c r="S35" s="22"/>
      <c r="T35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14.3</v>
      </c>
      <c r="U35" s="22">
        <v>16</v>
      </c>
      <c r="V35" s="22">
        <v>14</v>
      </c>
      <c r="W35" s="22">
        <v>12.5</v>
      </c>
      <c r="X35" s="22">
        <v>18.5</v>
      </c>
      <c r="Y35" s="22">
        <v>10</v>
      </c>
      <c r="Z35" s="22"/>
      <c r="AA35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10.98</v>
      </c>
      <c r="AB35" s="26"/>
    </row>
    <row r="36" spans="2:28" ht="15.75" customHeight="1" x14ac:dyDescent="0.25">
      <c r="B36" s="16">
        <f t="shared" si="0"/>
        <v>29</v>
      </c>
      <c r="C36" s="24"/>
      <c r="D36" s="25" t="s">
        <v>31</v>
      </c>
      <c r="E36" s="19">
        <v>31932802</v>
      </c>
      <c r="F36" s="20" t="s">
        <v>154</v>
      </c>
      <c r="G36" s="20" t="s">
        <v>155</v>
      </c>
      <c r="H36" s="20" t="s">
        <v>156</v>
      </c>
      <c r="I36" s="20" t="s">
        <v>157</v>
      </c>
      <c r="J36" s="20" t="s">
        <v>158</v>
      </c>
      <c r="K36" s="20">
        <v>4244748641</v>
      </c>
      <c r="L36" s="21" t="s">
        <v>30</v>
      </c>
      <c r="M36" s="22">
        <v>1</v>
      </c>
      <c r="N36" s="22">
        <v>9</v>
      </c>
      <c r="O36" s="22">
        <v>18</v>
      </c>
      <c r="P36" s="22">
        <v>12</v>
      </c>
      <c r="Q36" s="22">
        <v>15.5</v>
      </c>
      <c r="R36" s="22">
        <v>17</v>
      </c>
      <c r="S36" s="22"/>
      <c r="T36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14.3</v>
      </c>
      <c r="U36" s="22">
        <v>16</v>
      </c>
      <c r="V36" s="22">
        <v>10</v>
      </c>
      <c r="W36" s="22">
        <v>12</v>
      </c>
      <c r="X36" s="22">
        <v>13.5</v>
      </c>
      <c r="Y36" s="22">
        <v>13</v>
      </c>
      <c r="Z36" s="22"/>
      <c r="AA36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10.155000000000001</v>
      </c>
      <c r="AB36" s="26"/>
    </row>
    <row r="37" spans="2:28" ht="15.75" customHeight="1" x14ac:dyDescent="0.25">
      <c r="B37" s="16">
        <f t="shared" si="0"/>
        <v>30</v>
      </c>
      <c r="C37" s="24"/>
      <c r="D37" s="25" t="s">
        <v>31</v>
      </c>
      <c r="E37" s="19">
        <v>31982895</v>
      </c>
      <c r="F37" s="20" t="s">
        <v>159</v>
      </c>
      <c r="G37" s="20" t="s">
        <v>160</v>
      </c>
      <c r="H37" s="20" t="s">
        <v>161</v>
      </c>
      <c r="I37" s="20" t="s">
        <v>162</v>
      </c>
      <c r="J37" s="20" t="s">
        <v>163</v>
      </c>
      <c r="K37" s="20">
        <v>4121852692</v>
      </c>
      <c r="L37" s="21" t="s">
        <v>30</v>
      </c>
      <c r="M37" s="22">
        <v>1</v>
      </c>
      <c r="N37" s="22">
        <v>6</v>
      </c>
      <c r="O37" s="22">
        <v>10</v>
      </c>
      <c r="P37" s="22">
        <v>8</v>
      </c>
      <c r="Q37" s="22">
        <v>12</v>
      </c>
      <c r="R37" s="22">
        <v>14</v>
      </c>
      <c r="S37" s="22"/>
      <c r="T37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10</v>
      </c>
      <c r="U37" s="22">
        <v>12</v>
      </c>
      <c r="V37" s="22">
        <v>0</v>
      </c>
      <c r="W37" s="22">
        <v>7.5</v>
      </c>
      <c r="X37" s="22">
        <v>1</v>
      </c>
      <c r="Y37" s="22">
        <v>1</v>
      </c>
      <c r="Z37" s="22"/>
      <c r="AA37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3.0749999999999997</v>
      </c>
      <c r="AB37" s="26"/>
    </row>
    <row r="38" spans="2:28" ht="15.75" customHeight="1" x14ac:dyDescent="0.25">
      <c r="B38" s="16">
        <f t="shared" si="0"/>
        <v>31</v>
      </c>
      <c r="C38" s="24"/>
      <c r="D38" s="28" t="s">
        <v>65</v>
      </c>
      <c r="E38" s="19">
        <v>31993988</v>
      </c>
      <c r="F38" s="20" t="s">
        <v>164</v>
      </c>
      <c r="G38" s="20" t="s">
        <v>165</v>
      </c>
      <c r="H38" s="20" t="s">
        <v>166</v>
      </c>
      <c r="I38" s="20" t="s">
        <v>145</v>
      </c>
      <c r="J38" s="20" t="s">
        <v>167</v>
      </c>
      <c r="K38" s="20">
        <v>4124211233</v>
      </c>
      <c r="L38" s="21" t="s">
        <v>30</v>
      </c>
      <c r="M38" s="22">
        <v>1</v>
      </c>
      <c r="N38" s="22" t="s">
        <v>452</v>
      </c>
      <c r="O38" s="22">
        <v>15</v>
      </c>
      <c r="P38" s="22" t="s">
        <v>452</v>
      </c>
      <c r="Q38" s="22" t="s">
        <v>452</v>
      </c>
      <c r="R38" s="22" t="s">
        <v>452</v>
      </c>
      <c r="S38" s="22"/>
      <c r="T38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3</v>
      </c>
      <c r="U38" s="22">
        <v>5</v>
      </c>
      <c r="V38" s="22">
        <v>0</v>
      </c>
      <c r="W38" s="22">
        <v>1</v>
      </c>
      <c r="X38" s="22">
        <v>1</v>
      </c>
      <c r="Y38" s="22" t="s">
        <v>452</v>
      </c>
      <c r="Z38" s="22"/>
      <c r="AA38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0.85000000000000009</v>
      </c>
      <c r="AB38" s="26"/>
    </row>
    <row r="39" spans="2:28" ht="15.75" customHeight="1" x14ac:dyDescent="0.25">
      <c r="B39" s="16">
        <f t="shared" si="0"/>
        <v>32</v>
      </c>
      <c r="C39" s="24"/>
      <c r="D39" s="28" t="s">
        <v>65</v>
      </c>
      <c r="E39" s="19">
        <v>32023296</v>
      </c>
      <c r="F39" s="20" t="s">
        <v>168</v>
      </c>
      <c r="G39" s="20" t="s">
        <v>169</v>
      </c>
      <c r="H39" s="20" t="s">
        <v>170</v>
      </c>
      <c r="I39" s="20" t="s">
        <v>171</v>
      </c>
      <c r="J39" s="20" t="s">
        <v>172</v>
      </c>
      <c r="K39" s="20"/>
      <c r="L39" s="21" t="s">
        <v>30</v>
      </c>
      <c r="M39" s="22">
        <v>1</v>
      </c>
      <c r="N39" s="22">
        <v>6</v>
      </c>
      <c r="O39" s="22">
        <v>10</v>
      </c>
      <c r="P39" s="22">
        <v>16</v>
      </c>
      <c r="Q39" s="22">
        <v>16</v>
      </c>
      <c r="R39" s="22">
        <v>17</v>
      </c>
      <c r="S39" s="22"/>
      <c r="T39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13</v>
      </c>
      <c r="U39" s="22">
        <v>14</v>
      </c>
      <c r="V39" s="22">
        <v>18</v>
      </c>
      <c r="W39" s="22">
        <v>14.5</v>
      </c>
      <c r="X39" s="22">
        <v>15.5</v>
      </c>
      <c r="Y39" s="22">
        <v>4</v>
      </c>
      <c r="Z39" s="22"/>
      <c r="AA39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9.9999999999999982</v>
      </c>
      <c r="AB39" s="26"/>
    </row>
    <row r="40" spans="2:28" ht="15.75" customHeight="1" x14ac:dyDescent="0.25">
      <c r="B40" s="16">
        <f t="shared" si="0"/>
        <v>33</v>
      </c>
      <c r="C40" s="24"/>
      <c r="D40" s="28" t="s">
        <v>65</v>
      </c>
      <c r="E40" s="19">
        <v>32027779</v>
      </c>
      <c r="F40" s="20" t="s">
        <v>173</v>
      </c>
      <c r="G40" s="20" t="s">
        <v>174</v>
      </c>
      <c r="H40" s="20" t="s">
        <v>175</v>
      </c>
      <c r="I40" s="20" t="s">
        <v>176</v>
      </c>
      <c r="J40" s="20" t="s">
        <v>177</v>
      </c>
      <c r="K40" s="20">
        <v>4168492045</v>
      </c>
      <c r="L40" s="21" t="s">
        <v>30</v>
      </c>
      <c r="M40" s="22">
        <v>1</v>
      </c>
      <c r="N40" s="22">
        <v>12</v>
      </c>
      <c r="O40" s="22">
        <v>15</v>
      </c>
      <c r="P40" s="22" t="s">
        <v>452</v>
      </c>
      <c r="Q40" s="22" t="s">
        <v>452</v>
      </c>
      <c r="R40" s="22" t="s">
        <v>452</v>
      </c>
      <c r="S40" s="22"/>
      <c r="T40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5.4</v>
      </c>
      <c r="U40" s="22">
        <v>5</v>
      </c>
      <c r="V40" s="22">
        <v>0</v>
      </c>
      <c r="W40" s="22">
        <v>2</v>
      </c>
      <c r="X40" s="22" t="s">
        <v>452</v>
      </c>
      <c r="Y40" s="22" t="s">
        <v>452</v>
      </c>
      <c r="Z40" s="22"/>
      <c r="AA40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1.0900000000000001</v>
      </c>
      <c r="AB40" s="23"/>
    </row>
    <row r="41" spans="2:28" ht="15.75" customHeight="1" x14ac:dyDescent="0.25">
      <c r="B41" s="16">
        <f t="shared" si="0"/>
        <v>34</v>
      </c>
      <c r="C41" s="24"/>
      <c r="D41" s="25" t="s">
        <v>31</v>
      </c>
      <c r="E41" s="19">
        <v>32028006</v>
      </c>
      <c r="F41" s="20" t="s">
        <v>178</v>
      </c>
      <c r="G41" s="20" t="s">
        <v>47</v>
      </c>
      <c r="H41" s="20" t="s">
        <v>179</v>
      </c>
      <c r="I41" s="20" t="s">
        <v>180</v>
      </c>
      <c r="J41" s="20" t="s">
        <v>181</v>
      </c>
      <c r="K41" s="20">
        <v>4265461382</v>
      </c>
      <c r="L41" s="21" t="s">
        <v>30</v>
      </c>
      <c r="M41" s="22">
        <v>1</v>
      </c>
      <c r="N41" s="22">
        <v>20</v>
      </c>
      <c r="O41" s="22">
        <v>18</v>
      </c>
      <c r="P41" s="22">
        <v>12</v>
      </c>
      <c r="Q41" s="22">
        <v>10</v>
      </c>
      <c r="R41" s="22">
        <v>17</v>
      </c>
      <c r="S41" s="22"/>
      <c r="T41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15.4</v>
      </c>
      <c r="U41" s="22">
        <v>8</v>
      </c>
      <c r="V41" s="22">
        <v>9</v>
      </c>
      <c r="W41" s="22">
        <v>11.5</v>
      </c>
      <c r="X41" s="22">
        <v>7</v>
      </c>
      <c r="Y41" s="22">
        <v>1</v>
      </c>
      <c r="Z41" s="22"/>
      <c r="AA41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6.2650000000000006</v>
      </c>
      <c r="AB41" s="26"/>
    </row>
    <row r="42" spans="2:28" ht="15.75" customHeight="1" x14ac:dyDescent="0.25">
      <c r="B42" s="16">
        <f t="shared" si="0"/>
        <v>35</v>
      </c>
      <c r="C42" s="24"/>
      <c r="D42" s="25" t="s">
        <v>31</v>
      </c>
      <c r="E42" s="19">
        <v>32048046</v>
      </c>
      <c r="F42" s="20" t="s">
        <v>182</v>
      </c>
      <c r="G42" s="20" t="s">
        <v>183</v>
      </c>
      <c r="H42" s="20" t="s">
        <v>184</v>
      </c>
      <c r="I42" s="20" t="s">
        <v>119</v>
      </c>
      <c r="J42" s="20" t="s">
        <v>185</v>
      </c>
      <c r="K42" s="20">
        <v>4161990571</v>
      </c>
      <c r="L42" s="21" t="s">
        <v>30</v>
      </c>
      <c r="M42" s="22">
        <v>1</v>
      </c>
      <c r="N42" s="22" t="s">
        <v>452</v>
      </c>
      <c r="O42" s="22" t="s">
        <v>452</v>
      </c>
      <c r="P42" s="22" t="s">
        <v>452</v>
      </c>
      <c r="Q42" s="22" t="s">
        <v>452</v>
      </c>
      <c r="R42" s="22" t="s">
        <v>452</v>
      </c>
      <c r="S42" s="22"/>
      <c r="T42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0</v>
      </c>
      <c r="U42" s="22">
        <v>0</v>
      </c>
      <c r="V42" s="22">
        <v>0</v>
      </c>
      <c r="W42" s="22" t="s">
        <v>452</v>
      </c>
      <c r="X42" s="22" t="s">
        <v>452</v>
      </c>
      <c r="Y42" s="22" t="s">
        <v>452</v>
      </c>
      <c r="Z42" s="22"/>
      <c r="AA42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0</v>
      </c>
      <c r="AB42" s="26"/>
    </row>
    <row r="43" spans="2:28" ht="15.75" customHeight="1" x14ac:dyDescent="0.25">
      <c r="B43" s="16">
        <f t="shared" si="0"/>
        <v>36</v>
      </c>
      <c r="C43" s="24"/>
      <c r="D43" s="18" t="s">
        <v>23</v>
      </c>
      <c r="E43" s="19">
        <v>32096389</v>
      </c>
      <c r="F43" s="20" t="s">
        <v>186</v>
      </c>
      <c r="G43" s="20" t="s">
        <v>38</v>
      </c>
      <c r="H43" s="20" t="s">
        <v>187</v>
      </c>
      <c r="I43" s="20" t="s">
        <v>95</v>
      </c>
      <c r="J43" s="20" t="s">
        <v>188</v>
      </c>
      <c r="K43" s="20">
        <v>4244209142</v>
      </c>
      <c r="L43" s="21" t="s">
        <v>30</v>
      </c>
      <c r="M43" s="22">
        <v>1</v>
      </c>
      <c r="N43" s="22">
        <v>5</v>
      </c>
      <c r="O43" s="22">
        <v>4</v>
      </c>
      <c r="P43" s="22" t="s">
        <v>452</v>
      </c>
      <c r="Q43" s="22">
        <v>11</v>
      </c>
      <c r="R43" s="22">
        <v>4</v>
      </c>
      <c r="S43" s="22"/>
      <c r="T43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4.8</v>
      </c>
      <c r="U43" s="22">
        <v>13</v>
      </c>
      <c r="V43" s="22">
        <v>0</v>
      </c>
      <c r="W43" s="22">
        <v>8</v>
      </c>
      <c r="X43" s="22">
        <v>1</v>
      </c>
      <c r="Y43" s="22">
        <v>1</v>
      </c>
      <c r="Z43" s="22"/>
      <c r="AA43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2.6799999999999997</v>
      </c>
      <c r="AB43" s="26"/>
    </row>
    <row r="44" spans="2:28" ht="15.75" customHeight="1" x14ac:dyDescent="0.25">
      <c r="B44" s="29">
        <f t="shared" si="0"/>
        <v>37</v>
      </c>
      <c r="C44" s="30"/>
      <c r="D44" s="28" t="s">
        <v>65</v>
      </c>
      <c r="E44" s="19">
        <v>32181732</v>
      </c>
      <c r="F44" s="20" t="s">
        <v>189</v>
      </c>
      <c r="G44" s="20" t="s">
        <v>190</v>
      </c>
      <c r="H44" s="20" t="s">
        <v>191</v>
      </c>
      <c r="I44" s="20" t="s">
        <v>192</v>
      </c>
      <c r="J44" s="20" t="s">
        <v>193</v>
      </c>
      <c r="K44" s="20">
        <v>4244241538</v>
      </c>
      <c r="L44" s="21" t="s">
        <v>30</v>
      </c>
      <c r="M44" s="22">
        <v>1</v>
      </c>
      <c r="N44" s="22">
        <v>6</v>
      </c>
      <c r="O44" s="22">
        <v>6</v>
      </c>
      <c r="P44" s="22">
        <v>2</v>
      </c>
      <c r="Q44" s="22">
        <v>3.5</v>
      </c>
      <c r="R44" s="22">
        <v>4</v>
      </c>
      <c r="S44" s="22"/>
      <c r="T44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4.3</v>
      </c>
      <c r="U44" s="22">
        <v>11</v>
      </c>
      <c r="V44" s="22">
        <v>0</v>
      </c>
      <c r="W44" s="22">
        <v>1</v>
      </c>
      <c r="X44" s="22">
        <v>1</v>
      </c>
      <c r="Y44" s="22">
        <v>1</v>
      </c>
      <c r="Z44" s="22"/>
      <c r="AA44" s="42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1.48</v>
      </c>
      <c r="AB44" s="31"/>
    </row>
    <row r="45" spans="2:28" ht="15.75" customHeight="1" x14ac:dyDescent="0.25">
      <c r="B45" s="16">
        <f t="shared" si="0"/>
        <v>38</v>
      </c>
      <c r="C45" s="24"/>
      <c r="D45" s="28" t="s">
        <v>65</v>
      </c>
      <c r="E45" s="19">
        <v>32239915</v>
      </c>
      <c r="F45" s="20" t="s">
        <v>194</v>
      </c>
      <c r="G45" s="20" t="s">
        <v>195</v>
      </c>
      <c r="H45" s="20" t="s">
        <v>196</v>
      </c>
      <c r="I45" s="20" t="s">
        <v>197</v>
      </c>
      <c r="J45" s="20" t="s">
        <v>198</v>
      </c>
      <c r="K45" s="20">
        <v>4126077024</v>
      </c>
      <c r="L45" s="21" t="s">
        <v>30</v>
      </c>
      <c r="M45" s="22">
        <v>1</v>
      </c>
      <c r="N45" s="22">
        <v>6</v>
      </c>
      <c r="O45" s="22">
        <v>8</v>
      </c>
      <c r="P45" s="22">
        <v>18</v>
      </c>
      <c r="Q45" s="22" t="s">
        <v>452</v>
      </c>
      <c r="R45" s="22" t="s">
        <v>452</v>
      </c>
      <c r="S45" s="22"/>
      <c r="T45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6.4</v>
      </c>
      <c r="U45" s="22">
        <v>5</v>
      </c>
      <c r="V45" s="22">
        <v>0</v>
      </c>
      <c r="W45" s="22">
        <v>1</v>
      </c>
      <c r="X45" s="22" t="s">
        <v>452</v>
      </c>
      <c r="Y45" s="22" t="s">
        <v>452</v>
      </c>
      <c r="Z45" s="22"/>
      <c r="AA45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1.04</v>
      </c>
      <c r="AB45" s="26"/>
    </row>
    <row r="46" spans="2:28" ht="15.75" customHeight="1" x14ac:dyDescent="0.25">
      <c r="B46" s="16">
        <f t="shared" si="0"/>
        <v>39</v>
      </c>
      <c r="C46" s="24"/>
      <c r="D46" s="18" t="s">
        <v>23</v>
      </c>
      <c r="E46" s="19">
        <v>32292709</v>
      </c>
      <c r="F46" s="20" t="s">
        <v>199</v>
      </c>
      <c r="G46" s="20" t="s">
        <v>200</v>
      </c>
      <c r="H46" s="20" t="s">
        <v>201</v>
      </c>
      <c r="I46" s="20" t="s">
        <v>202</v>
      </c>
      <c r="J46" s="20" t="s">
        <v>203</v>
      </c>
      <c r="K46" s="20">
        <v>4144288109</v>
      </c>
      <c r="L46" s="21" t="s">
        <v>30</v>
      </c>
      <c r="M46" s="22">
        <v>1</v>
      </c>
      <c r="N46" s="22">
        <v>3</v>
      </c>
      <c r="O46" s="22" t="s">
        <v>452</v>
      </c>
      <c r="P46" s="22">
        <v>8</v>
      </c>
      <c r="Q46" s="22">
        <v>10</v>
      </c>
      <c r="R46" s="22">
        <v>17</v>
      </c>
      <c r="S46" s="22"/>
      <c r="T46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7.6</v>
      </c>
      <c r="U46" s="22">
        <v>10</v>
      </c>
      <c r="V46" s="22">
        <v>0</v>
      </c>
      <c r="W46" s="22">
        <v>2.5</v>
      </c>
      <c r="X46" s="22">
        <v>1</v>
      </c>
      <c r="Y46" s="22" t="s">
        <v>452</v>
      </c>
      <c r="Z46" s="22"/>
      <c r="AA46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1.7850000000000001</v>
      </c>
      <c r="AB46" s="26"/>
    </row>
    <row r="47" spans="2:28" ht="15.75" customHeight="1" x14ac:dyDescent="0.25">
      <c r="B47" s="16">
        <f t="shared" si="0"/>
        <v>40</v>
      </c>
      <c r="C47" s="24"/>
      <c r="D47" s="18" t="s">
        <v>23</v>
      </c>
      <c r="E47" s="19">
        <v>32292976</v>
      </c>
      <c r="F47" s="20" t="s">
        <v>204</v>
      </c>
      <c r="G47" s="20" t="s">
        <v>205</v>
      </c>
      <c r="H47" s="20" t="s">
        <v>40</v>
      </c>
      <c r="I47" s="20" t="s">
        <v>206</v>
      </c>
      <c r="J47" s="20" t="s">
        <v>207</v>
      </c>
      <c r="K47" s="20">
        <v>4144066618</v>
      </c>
      <c r="L47" s="21" t="s">
        <v>30</v>
      </c>
      <c r="M47" s="22">
        <v>1</v>
      </c>
      <c r="N47" s="22">
        <v>6</v>
      </c>
      <c r="O47" s="22">
        <v>10</v>
      </c>
      <c r="P47" s="22">
        <v>10</v>
      </c>
      <c r="Q47" s="22" t="s">
        <v>452</v>
      </c>
      <c r="R47" s="22" t="s">
        <v>452</v>
      </c>
      <c r="S47" s="22"/>
      <c r="T47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5.2</v>
      </c>
      <c r="U47" s="22">
        <v>8</v>
      </c>
      <c r="V47" s="22">
        <v>0</v>
      </c>
      <c r="W47" s="22">
        <v>1.5</v>
      </c>
      <c r="X47" s="22" t="s">
        <v>452</v>
      </c>
      <c r="Y47" s="22" t="s">
        <v>452</v>
      </c>
      <c r="Z47" s="22"/>
      <c r="AA47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1.145</v>
      </c>
      <c r="AB47" s="26"/>
    </row>
    <row r="48" spans="2:28" ht="15.75" customHeight="1" x14ac:dyDescent="0.25">
      <c r="B48" s="16">
        <f t="shared" si="0"/>
        <v>41</v>
      </c>
      <c r="C48" s="24"/>
      <c r="D48" s="28" t="s">
        <v>65</v>
      </c>
      <c r="E48" s="19">
        <v>32293929</v>
      </c>
      <c r="F48" s="20" t="s">
        <v>208</v>
      </c>
      <c r="G48" s="20" t="s">
        <v>131</v>
      </c>
      <c r="H48" s="20" t="s">
        <v>209</v>
      </c>
      <c r="I48" s="20" t="s">
        <v>196</v>
      </c>
      <c r="J48" s="20" t="s">
        <v>210</v>
      </c>
      <c r="K48" s="20">
        <v>4244262383</v>
      </c>
      <c r="L48" s="21" t="s">
        <v>30</v>
      </c>
      <c r="M48" s="22">
        <v>1</v>
      </c>
      <c r="N48" s="22">
        <v>14</v>
      </c>
      <c r="O48" s="22">
        <v>17</v>
      </c>
      <c r="P48" s="22">
        <v>14</v>
      </c>
      <c r="Q48" s="22">
        <v>13.5</v>
      </c>
      <c r="R48" s="22" t="s">
        <v>452</v>
      </c>
      <c r="S48" s="22"/>
      <c r="T48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11.7</v>
      </c>
      <c r="U48" s="22">
        <v>14</v>
      </c>
      <c r="V48" s="22">
        <v>0</v>
      </c>
      <c r="W48" s="22">
        <v>2.5</v>
      </c>
      <c r="X48" s="22" t="s">
        <v>452</v>
      </c>
      <c r="Y48" s="22" t="s">
        <v>452</v>
      </c>
      <c r="Z48" s="22"/>
      <c r="AA48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2.2450000000000001</v>
      </c>
      <c r="AB48" s="26"/>
    </row>
    <row r="49" spans="2:28" ht="15.75" customHeight="1" x14ac:dyDescent="0.25">
      <c r="B49" s="16">
        <f t="shared" si="0"/>
        <v>42</v>
      </c>
      <c r="C49" s="24"/>
      <c r="D49" s="28" t="s">
        <v>65</v>
      </c>
      <c r="E49" s="19">
        <v>32316646</v>
      </c>
      <c r="F49" s="20" t="s">
        <v>211</v>
      </c>
      <c r="G49" s="20" t="s">
        <v>212</v>
      </c>
      <c r="H49" s="20" t="s">
        <v>213</v>
      </c>
      <c r="I49" s="20" t="s">
        <v>214</v>
      </c>
      <c r="J49" s="20" t="s">
        <v>215</v>
      </c>
      <c r="K49" s="20">
        <v>4126809550</v>
      </c>
      <c r="L49" s="21" t="s">
        <v>30</v>
      </c>
      <c r="M49" s="22">
        <v>1</v>
      </c>
      <c r="N49" s="22" t="s">
        <v>452</v>
      </c>
      <c r="O49" s="22" t="s">
        <v>452</v>
      </c>
      <c r="P49" s="22" t="s">
        <v>452</v>
      </c>
      <c r="Q49" s="22" t="s">
        <v>452</v>
      </c>
      <c r="R49" s="22" t="s">
        <v>452</v>
      </c>
      <c r="S49" s="22"/>
      <c r="T49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0</v>
      </c>
      <c r="U49" s="22">
        <v>0</v>
      </c>
      <c r="V49" s="22">
        <v>0</v>
      </c>
      <c r="W49" s="22" t="s">
        <v>452</v>
      </c>
      <c r="X49" s="22" t="s">
        <v>452</v>
      </c>
      <c r="Y49" s="22" t="s">
        <v>452</v>
      </c>
      <c r="Z49" s="22"/>
      <c r="AA49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0</v>
      </c>
      <c r="AB49" s="26"/>
    </row>
    <row r="50" spans="2:28" ht="15.75" customHeight="1" x14ac:dyDescent="0.25">
      <c r="B50" s="16">
        <f t="shared" si="0"/>
        <v>43</v>
      </c>
      <c r="C50" s="24"/>
      <c r="D50" s="28" t="s">
        <v>65</v>
      </c>
      <c r="E50" s="19">
        <v>32439359</v>
      </c>
      <c r="F50" s="20" t="s">
        <v>216</v>
      </c>
      <c r="G50" s="20" t="s">
        <v>139</v>
      </c>
      <c r="H50" s="20" t="s">
        <v>217</v>
      </c>
      <c r="I50" s="20" t="s">
        <v>218</v>
      </c>
      <c r="J50" s="20" t="s">
        <v>219</v>
      </c>
      <c r="K50" s="20">
        <v>4123468974</v>
      </c>
      <c r="L50" s="21" t="s">
        <v>30</v>
      </c>
      <c r="M50" s="22">
        <v>1</v>
      </c>
      <c r="N50" s="22">
        <v>6</v>
      </c>
      <c r="O50" s="22">
        <v>12</v>
      </c>
      <c r="P50" s="22">
        <v>6</v>
      </c>
      <c r="Q50" s="22">
        <v>5.5</v>
      </c>
      <c r="R50" s="22">
        <v>15</v>
      </c>
      <c r="S50" s="22"/>
      <c r="T50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8.9</v>
      </c>
      <c r="U50" s="22">
        <v>11</v>
      </c>
      <c r="V50" s="22">
        <v>0</v>
      </c>
      <c r="W50" s="22">
        <v>9</v>
      </c>
      <c r="X50" s="22">
        <v>2.5</v>
      </c>
      <c r="Y50" s="22">
        <v>1</v>
      </c>
      <c r="Z50" s="22"/>
      <c r="AA50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3.3650000000000002</v>
      </c>
      <c r="AB50" s="26"/>
    </row>
    <row r="51" spans="2:28" ht="15.75" customHeight="1" x14ac:dyDescent="0.25">
      <c r="B51" s="16">
        <f t="shared" si="0"/>
        <v>44</v>
      </c>
      <c r="C51" s="24"/>
      <c r="D51" s="18" t="s">
        <v>23</v>
      </c>
      <c r="E51" s="19">
        <v>32443136</v>
      </c>
      <c r="F51" s="20" t="s">
        <v>220</v>
      </c>
      <c r="G51" s="20" t="s">
        <v>221</v>
      </c>
      <c r="H51" s="20" t="s">
        <v>73</v>
      </c>
      <c r="I51" s="20" t="s">
        <v>214</v>
      </c>
      <c r="J51" s="20" t="s">
        <v>222</v>
      </c>
      <c r="K51" s="20"/>
      <c r="L51" s="21" t="s">
        <v>30</v>
      </c>
      <c r="M51" s="22">
        <v>1</v>
      </c>
      <c r="N51" s="22">
        <v>14</v>
      </c>
      <c r="O51" s="22">
        <v>8</v>
      </c>
      <c r="P51" s="22">
        <v>8</v>
      </c>
      <c r="Q51" s="22">
        <v>16</v>
      </c>
      <c r="R51" s="22">
        <v>13</v>
      </c>
      <c r="S51" s="22"/>
      <c r="T51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11.8</v>
      </c>
      <c r="U51" s="22">
        <v>12</v>
      </c>
      <c r="V51" s="22">
        <v>0</v>
      </c>
      <c r="W51" s="22" t="s">
        <v>452</v>
      </c>
      <c r="X51" s="22">
        <v>7.5</v>
      </c>
      <c r="Y51" s="22">
        <v>1</v>
      </c>
      <c r="Z51" s="22"/>
      <c r="AA51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3.105</v>
      </c>
      <c r="AB51" s="26"/>
    </row>
    <row r="52" spans="2:28" ht="15.75" customHeight="1" x14ac:dyDescent="0.25">
      <c r="B52" s="16">
        <f t="shared" si="0"/>
        <v>45</v>
      </c>
      <c r="C52" s="24"/>
      <c r="D52" s="28" t="s">
        <v>65</v>
      </c>
      <c r="E52" s="19">
        <v>32474991</v>
      </c>
      <c r="F52" s="20" t="s">
        <v>223</v>
      </c>
      <c r="G52" s="20" t="s">
        <v>224</v>
      </c>
      <c r="H52" s="20" t="s">
        <v>225</v>
      </c>
      <c r="I52" s="20" t="s">
        <v>109</v>
      </c>
      <c r="J52" s="20" t="s">
        <v>226</v>
      </c>
      <c r="K52" s="20">
        <v>4243554372</v>
      </c>
      <c r="L52" s="21" t="s">
        <v>30</v>
      </c>
      <c r="M52" s="22">
        <v>1</v>
      </c>
      <c r="N52" s="22">
        <v>20</v>
      </c>
      <c r="O52" s="22">
        <v>13</v>
      </c>
      <c r="P52" s="22">
        <v>10</v>
      </c>
      <c r="Q52" s="22">
        <v>10</v>
      </c>
      <c r="R52" s="22">
        <v>15</v>
      </c>
      <c r="S52" s="22"/>
      <c r="T52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13.6</v>
      </c>
      <c r="U52" s="22">
        <v>12</v>
      </c>
      <c r="V52" s="22">
        <v>1</v>
      </c>
      <c r="W52" s="22">
        <v>11</v>
      </c>
      <c r="X52" s="22">
        <v>5.5</v>
      </c>
      <c r="Y52" s="22">
        <v>10</v>
      </c>
      <c r="Z52" s="22"/>
      <c r="AA52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6.5850000000000009</v>
      </c>
      <c r="AB52" s="26"/>
    </row>
    <row r="53" spans="2:28" ht="15.75" customHeight="1" x14ac:dyDescent="0.25">
      <c r="B53" s="16">
        <f t="shared" si="0"/>
        <v>46</v>
      </c>
      <c r="C53" s="17"/>
      <c r="D53" s="28" t="s">
        <v>65</v>
      </c>
      <c r="E53" s="19">
        <v>32482305</v>
      </c>
      <c r="F53" s="20" t="s">
        <v>227</v>
      </c>
      <c r="G53" s="20" t="s">
        <v>228</v>
      </c>
      <c r="H53" s="20" t="s">
        <v>229</v>
      </c>
      <c r="I53" s="20" t="s">
        <v>157</v>
      </c>
      <c r="J53" s="20" t="s">
        <v>230</v>
      </c>
      <c r="K53" s="20">
        <v>4124194323</v>
      </c>
      <c r="L53" s="21" t="s">
        <v>30</v>
      </c>
      <c r="M53" s="22">
        <v>1</v>
      </c>
      <c r="N53" s="22">
        <v>6</v>
      </c>
      <c r="O53" s="22">
        <v>15</v>
      </c>
      <c r="P53" s="22">
        <v>4</v>
      </c>
      <c r="Q53" s="22" t="s">
        <v>452</v>
      </c>
      <c r="R53" s="22" t="s">
        <v>452</v>
      </c>
      <c r="S53" s="22"/>
      <c r="T53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5</v>
      </c>
      <c r="U53" s="22">
        <v>12</v>
      </c>
      <c r="V53" s="22">
        <v>2</v>
      </c>
      <c r="W53" s="22">
        <v>12</v>
      </c>
      <c r="X53" s="22">
        <v>6.5</v>
      </c>
      <c r="Y53" s="22">
        <v>2</v>
      </c>
      <c r="Z53" s="22"/>
      <c r="AA53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4.5749999999999993</v>
      </c>
      <c r="AB53" s="26"/>
    </row>
    <row r="54" spans="2:28" ht="15.75" customHeight="1" x14ac:dyDescent="0.25">
      <c r="B54" s="16">
        <f t="shared" si="0"/>
        <v>47</v>
      </c>
      <c r="C54" s="24"/>
      <c r="D54" s="28" t="s">
        <v>65</v>
      </c>
      <c r="E54" s="19">
        <v>32483946</v>
      </c>
      <c r="F54" s="20" t="s">
        <v>47</v>
      </c>
      <c r="G54" s="20" t="s">
        <v>182</v>
      </c>
      <c r="H54" s="20" t="s">
        <v>218</v>
      </c>
      <c r="I54" s="20" t="s">
        <v>231</v>
      </c>
      <c r="J54" s="20" t="s">
        <v>232</v>
      </c>
      <c r="K54" s="20">
        <v>4127588694</v>
      </c>
      <c r="L54" s="21" t="s">
        <v>30</v>
      </c>
      <c r="M54" s="22">
        <v>1</v>
      </c>
      <c r="N54" s="22">
        <v>9</v>
      </c>
      <c r="O54" s="22">
        <v>10</v>
      </c>
      <c r="P54" s="22" t="s">
        <v>452</v>
      </c>
      <c r="Q54" s="22" t="s">
        <v>452</v>
      </c>
      <c r="R54" s="22" t="s">
        <v>452</v>
      </c>
      <c r="S54" s="22"/>
      <c r="T54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3.8</v>
      </c>
      <c r="U54" s="22">
        <v>5</v>
      </c>
      <c r="V54" s="22">
        <v>0</v>
      </c>
      <c r="W54" s="22">
        <v>1</v>
      </c>
      <c r="X54" s="22" t="s">
        <v>452</v>
      </c>
      <c r="Y54" s="22" t="s">
        <v>452</v>
      </c>
      <c r="Z54" s="22"/>
      <c r="AA54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0.78</v>
      </c>
      <c r="AB54" s="26"/>
    </row>
    <row r="55" spans="2:28" ht="15.75" customHeight="1" x14ac:dyDescent="0.25">
      <c r="B55" s="16">
        <f t="shared" si="0"/>
        <v>48</v>
      </c>
      <c r="C55" s="17"/>
      <c r="D55" s="28" t="s">
        <v>65</v>
      </c>
      <c r="E55" s="19">
        <v>32534743</v>
      </c>
      <c r="F55" s="20" t="s">
        <v>80</v>
      </c>
      <c r="G55" s="20" t="s">
        <v>233</v>
      </c>
      <c r="H55" s="20" t="s">
        <v>88</v>
      </c>
      <c r="I55" s="20" t="s">
        <v>234</v>
      </c>
      <c r="J55" s="20" t="s">
        <v>235</v>
      </c>
      <c r="K55" s="20">
        <v>4126651849</v>
      </c>
      <c r="L55" s="21" t="s">
        <v>30</v>
      </c>
      <c r="M55" s="22">
        <v>1</v>
      </c>
      <c r="N55" s="22">
        <v>2</v>
      </c>
      <c r="O55" s="22">
        <v>1</v>
      </c>
      <c r="P55" s="22">
        <v>2</v>
      </c>
      <c r="Q55" s="22">
        <v>9</v>
      </c>
      <c r="R55" s="22">
        <v>5</v>
      </c>
      <c r="S55" s="22"/>
      <c r="T55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3.8</v>
      </c>
      <c r="U55" s="22">
        <v>8</v>
      </c>
      <c r="V55" s="22">
        <v>0</v>
      </c>
      <c r="W55" s="22">
        <v>1</v>
      </c>
      <c r="X55" s="22">
        <v>1</v>
      </c>
      <c r="Y55" s="22">
        <v>1</v>
      </c>
      <c r="Z55" s="22"/>
      <c r="AA55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1.28</v>
      </c>
      <c r="AB55" s="23"/>
    </row>
    <row r="56" spans="2:28" ht="15.75" customHeight="1" x14ac:dyDescent="0.25">
      <c r="B56" s="16">
        <f t="shared" si="0"/>
        <v>49</v>
      </c>
      <c r="C56" s="17"/>
      <c r="D56" s="32" t="s">
        <v>236</v>
      </c>
      <c r="E56" s="19">
        <v>32537505</v>
      </c>
      <c r="F56" s="20" t="s">
        <v>237</v>
      </c>
      <c r="G56" s="20" t="s">
        <v>43</v>
      </c>
      <c r="H56" s="20" t="s">
        <v>196</v>
      </c>
      <c r="I56" s="20" t="s">
        <v>238</v>
      </c>
      <c r="J56" s="20" t="s">
        <v>239</v>
      </c>
      <c r="K56" s="20">
        <v>4123885694</v>
      </c>
      <c r="L56" s="21" t="s">
        <v>30</v>
      </c>
      <c r="M56" s="22">
        <v>1</v>
      </c>
      <c r="N56" s="22">
        <v>6</v>
      </c>
      <c r="O56" s="22">
        <v>15</v>
      </c>
      <c r="P56" s="22">
        <v>10</v>
      </c>
      <c r="Q56" s="22">
        <v>13</v>
      </c>
      <c r="R56" s="22">
        <v>17</v>
      </c>
      <c r="S56" s="22"/>
      <c r="T56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12.2</v>
      </c>
      <c r="U56" s="22">
        <v>15</v>
      </c>
      <c r="V56" s="22">
        <v>1</v>
      </c>
      <c r="W56" s="22">
        <v>1.5</v>
      </c>
      <c r="X56" s="22">
        <v>10</v>
      </c>
      <c r="Y56" s="22">
        <v>1</v>
      </c>
      <c r="Z56" s="22"/>
      <c r="AA56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4.0449999999999999</v>
      </c>
      <c r="AB56" s="23"/>
    </row>
    <row r="57" spans="2:28" ht="15.75" customHeight="1" x14ac:dyDescent="0.25">
      <c r="B57" s="16">
        <f t="shared" si="0"/>
        <v>50</v>
      </c>
      <c r="C57" s="24"/>
      <c r="D57" s="18" t="s">
        <v>23</v>
      </c>
      <c r="E57" s="19">
        <v>32590036</v>
      </c>
      <c r="F57" s="20" t="s">
        <v>94</v>
      </c>
      <c r="G57" s="20" t="s">
        <v>240</v>
      </c>
      <c r="H57" s="20" t="s">
        <v>241</v>
      </c>
      <c r="I57" s="20" t="s">
        <v>242</v>
      </c>
      <c r="J57" s="20" t="s">
        <v>243</v>
      </c>
      <c r="K57" s="20">
        <v>4244364876</v>
      </c>
      <c r="L57" s="21" t="s">
        <v>30</v>
      </c>
      <c r="M57" s="22">
        <v>1</v>
      </c>
      <c r="N57" s="22" t="s">
        <v>452</v>
      </c>
      <c r="O57" s="22">
        <v>15</v>
      </c>
      <c r="P57" s="22">
        <v>20</v>
      </c>
      <c r="Q57" s="22" t="s">
        <v>452</v>
      </c>
      <c r="R57" s="22" t="s">
        <v>452</v>
      </c>
      <c r="S57" s="22"/>
      <c r="T57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7</v>
      </c>
      <c r="U57" s="22">
        <v>8</v>
      </c>
      <c r="V57" s="22">
        <v>1</v>
      </c>
      <c r="W57" s="22">
        <v>11</v>
      </c>
      <c r="X57" s="22" t="s">
        <v>452</v>
      </c>
      <c r="Y57" s="22" t="s">
        <v>452</v>
      </c>
      <c r="Z57" s="22"/>
      <c r="AA57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2.9</v>
      </c>
      <c r="AB57" s="26"/>
    </row>
    <row r="58" spans="2:28" ht="15.75" customHeight="1" x14ac:dyDescent="0.25">
      <c r="B58" s="16">
        <f t="shared" si="0"/>
        <v>51</v>
      </c>
      <c r="C58" s="24"/>
      <c r="D58" s="18" t="s">
        <v>23</v>
      </c>
      <c r="E58" s="19">
        <v>32603084</v>
      </c>
      <c r="F58" s="20" t="s">
        <v>244</v>
      </c>
      <c r="G58" s="20" t="s">
        <v>245</v>
      </c>
      <c r="H58" s="20" t="s">
        <v>246</v>
      </c>
      <c r="I58" s="20" t="s">
        <v>145</v>
      </c>
      <c r="J58" s="20" t="s">
        <v>247</v>
      </c>
      <c r="K58" s="20">
        <v>4144543160</v>
      </c>
      <c r="L58" s="21" t="s">
        <v>30</v>
      </c>
      <c r="M58" s="22">
        <v>1</v>
      </c>
      <c r="N58" s="22">
        <v>17</v>
      </c>
      <c r="O58" s="22" t="s">
        <v>452</v>
      </c>
      <c r="P58" s="22">
        <v>12</v>
      </c>
      <c r="Q58" s="22" t="s">
        <v>452</v>
      </c>
      <c r="R58" s="22">
        <v>14</v>
      </c>
      <c r="S58" s="22"/>
      <c r="T58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8.6</v>
      </c>
      <c r="U58" s="22">
        <v>12</v>
      </c>
      <c r="V58" s="22">
        <v>16</v>
      </c>
      <c r="W58" s="22">
        <v>16.5</v>
      </c>
      <c r="X58" s="22" t="s">
        <v>452</v>
      </c>
      <c r="Y58" s="22">
        <v>1</v>
      </c>
      <c r="Z58" s="22"/>
      <c r="AA58" s="58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6.5350000000000001</v>
      </c>
      <c r="AB58" s="26"/>
    </row>
    <row r="59" spans="2:28" ht="15.75" customHeight="1" x14ac:dyDescent="0.25">
      <c r="B59" s="16">
        <f t="shared" si="0"/>
        <v>52</v>
      </c>
      <c r="C59" s="24"/>
      <c r="D59" s="27" t="s">
        <v>37</v>
      </c>
      <c r="E59" s="19">
        <v>32745084</v>
      </c>
      <c r="F59" s="20" t="s">
        <v>183</v>
      </c>
      <c r="G59" s="20" t="s">
        <v>248</v>
      </c>
      <c r="H59" s="20" t="s">
        <v>249</v>
      </c>
      <c r="I59" s="20" t="s">
        <v>250</v>
      </c>
      <c r="J59" s="20" t="s">
        <v>251</v>
      </c>
      <c r="K59" s="20">
        <v>4144416021</v>
      </c>
      <c r="L59" s="21" t="s">
        <v>30</v>
      </c>
      <c r="M59" s="22">
        <v>1</v>
      </c>
      <c r="N59" s="22">
        <v>12</v>
      </c>
      <c r="O59" s="22">
        <v>20</v>
      </c>
      <c r="P59" s="22">
        <v>12</v>
      </c>
      <c r="Q59" s="22">
        <v>17</v>
      </c>
      <c r="R59" s="22">
        <v>14</v>
      </c>
      <c r="S59" s="22"/>
      <c r="T59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15</v>
      </c>
      <c r="U59" s="22">
        <v>14</v>
      </c>
      <c r="V59" s="22">
        <v>2</v>
      </c>
      <c r="W59" s="22">
        <v>12</v>
      </c>
      <c r="X59" s="22">
        <v>11.5</v>
      </c>
      <c r="Y59" s="22">
        <v>9</v>
      </c>
      <c r="Z59" s="22"/>
      <c r="AA59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7.8249999999999993</v>
      </c>
      <c r="AB59" s="26"/>
    </row>
    <row r="60" spans="2:28" ht="15.75" customHeight="1" x14ac:dyDescent="0.25">
      <c r="B60" s="16">
        <f t="shared" si="0"/>
        <v>53</v>
      </c>
      <c r="C60" s="24"/>
      <c r="D60" s="18" t="s">
        <v>23</v>
      </c>
      <c r="E60" s="19">
        <v>32868378</v>
      </c>
      <c r="F60" s="20" t="s">
        <v>131</v>
      </c>
      <c r="G60" s="20" t="s">
        <v>252</v>
      </c>
      <c r="H60" s="20" t="s">
        <v>26</v>
      </c>
      <c r="I60" s="20" t="s">
        <v>218</v>
      </c>
      <c r="J60" s="20" t="s">
        <v>253</v>
      </c>
      <c r="K60" s="20">
        <v>4125363894</v>
      </c>
      <c r="L60" s="21" t="s">
        <v>30</v>
      </c>
      <c r="M60" s="22">
        <v>1</v>
      </c>
      <c r="N60" s="22">
        <v>6</v>
      </c>
      <c r="O60" s="22">
        <v>15</v>
      </c>
      <c r="P60" s="22">
        <v>20</v>
      </c>
      <c r="Q60" s="22">
        <v>15.5</v>
      </c>
      <c r="R60" s="22" t="s">
        <v>452</v>
      </c>
      <c r="S60" s="22"/>
      <c r="T60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11.3</v>
      </c>
      <c r="U60" s="22">
        <v>5</v>
      </c>
      <c r="V60" s="22">
        <v>0</v>
      </c>
      <c r="W60" s="22">
        <v>1</v>
      </c>
      <c r="X60" s="22" t="s">
        <v>452</v>
      </c>
      <c r="Y60" s="22" t="s">
        <v>452</v>
      </c>
      <c r="Z60" s="22"/>
      <c r="AA60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1.53</v>
      </c>
      <c r="AB60" s="26"/>
    </row>
    <row r="61" spans="2:28" ht="15.75" customHeight="1" x14ac:dyDescent="0.25">
      <c r="B61" s="16">
        <f t="shared" si="0"/>
        <v>54</v>
      </c>
      <c r="C61" s="24"/>
      <c r="D61" s="18" t="s">
        <v>23</v>
      </c>
      <c r="E61" s="19">
        <v>32870822</v>
      </c>
      <c r="F61" s="20" t="s">
        <v>254</v>
      </c>
      <c r="G61" s="20" t="s">
        <v>255</v>
      </c>
      <c r="H61" s="20" t="s">
        <v>256</v>
      </c>
      <c r="I61" s="20" t="s">
        <v>214</v>
      </c>
      <c r="J61" s="20" t="s">
        <v>257</v>
      </c>
      <c r="K61" s="20">
        <v>4121452406</v>
      </c>
      <c r="L61" s="21" t="s">
        <v>30</v>
      </c>
      <c r="M61" s="22">
        <v>1</v>
      </c>
      <c r="N61" s="22">
        <v>14</v>
      </c>
      <c r="O61" s="22">
        <v>9</v>
      </c>
      <c r="P61" s="22">
        <v>20</v>
      </c>
      <c r="Q61" s="22">
        <v>16.5</v>
      </c>
      <c r="R61" s="22">
        <v>14</v>
      </c>
      <c r="S61" s="22"/>
      <c r="T61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14.7</v>
      </c>
      <c r="U61" s="22">
        <v>8</v>
      </c>
      <c r="V61" s="22">
        <v>16</v>
      </c>
      <c r="W61" s="22">
        <v>12</v>
      </c>
      <c r="X61" s="22">
        <v>3</v>
      </c>
      <c r="Y61" s="22">
        <v>2</v>
      </c>
      <c r="Z61" s="22"/>
      <c r="AA61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6.92</v>
      </c>
      <c r="AB61" s="26"/>
    </row>
    <row r="62" spans="2:28" ht="15.75" customHeight="1" x14ac:dyDescent="0.25">
      <c r="B62" s="16">
        <f t="shared" si="0"/>
        <v>55</v>
      </c>
      <c r="C62" s="24"/>
      <c r="D62" s="32" t="s">
        <v>236</v>
      </c>
      <c r="E62" s="19">
        <v>32871046</v>
      </c>
      <c r="F62" s="20" t="s">
        <v>258</v>
      </c>
      <c r="G62" s="20" t="s">
        <v>168</v>
      </c>
      <c r="H62" s="20" t="s">
        <v>259</v>
      </c>
      <c r="I62" s="20" t="s">
        <v>260</v>
      </c>
      <c r="J62" s="20" t="s">
        <v>261</v>
      </c>
      <c r="K62" s="20">
        <v>4244446824</v>
      </c>
      <c r="L62" s="21" t="s">
        <v>30</v>
      </c>
      <c r="M62" s="22">
        <v>1</v>
      </c>
      <c r="N62" s="22">
        <v>11</v>
      </c>
      <c r="O62" s="22">
        <v>12</v>
      </c>
      <c r="P62" s="22">
        <v>10</v>
      </c>
      <c r="Q62" s="22" t="s">
        <v>452</v>
      </c>
      <c r="R62" s="22" t="s">
        <v>452</v>
      </c>
      <c r="S62" s="22"/>
      <c r="T62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6.6</v>
      </c>
      <c r="U62" s="22">
        <v>5</v>
      </c>
      <c r="V62" s="22">
        <v>0</v>
      </c>
      <c r="W62" s="22">
        <v>3</v>
      </c>
      <c r="X62" s="22" t="s">
        <v>452</v>
      </c>
      <c r="Y62" s="22" t="s">
        <v>452</v>
      </c>
      <c r="Z62" s="22"/>
      <c r="AA62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1.3599999999999999</v>
      </c>
      <c r="AB62" s="26"/>
    </row>
    <row r="63" spans="2:28" ht="15.75" customHeight="1" x14ac:dyDescent="0.25">
      <c r="B63" s="16">
        <f t="shared" si="0"/>
        <v>56</v>
      </c>
      <c r="C63" s="30"/>
      <c r="D63" s="28" t="s">
        <v>65</v>
      </c>
      <c r="E63" s="19">
        <v>32924074</v>
      </c>
      <c r="F63" s="20" t="s">
        <v>262</v>
      </c>
      <c r="G63" s="20" t="s">
        <v>131</v>
      </c>
      <c r="H63" s="20" t="s">
        <v>263</v>
      </c>
      <c r="I63" s="20" t="s">
        <v>264</v>
      </c>
      <c r="J63" s="20" t="s">
        <v>265</v>
      </c>
      <c r="K63" s="20">
        <v>4129191305</v>
      </c>
      <c r="L63" s="21" t="s">
        <v>30</v>
      </c>
      <c r="M63" s="22">
        <v>1</v>
      </c>
      <c r="N63" s="22">
        <v>12</v>
      </c>
      <c r="O63" s="22">
        <v>10</v>
      </c>
      <c r="P63" s="22" t="s">
        <v>452</v>
      </c>
      <c r="Q63" s="22">
        <v>14</v>
      </c>
      <c r="R63" s="22" t="s">
        <v>452</v>
      </c>
      <c r="S63" s="22"/>
      <c r="T63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7.2</v>
      </c>
      <c r="U63" s="22">
        <v>5</v>
      </c>
      <c r="V63" s="22">
        <v>0</v>
      </c>
      <c r="W63" s="22" t="s">
        <v>452</v>
      </c>
      <c r="X63" s="22" t="s">
        <v>452</v>
      </c>
      <c r="Y63" s="22" t="s">
        <v>452</v>
      </c>
      <c r="Z63" s="22"/>
      <c r="AA63" s="42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0.97000000000000008</v>
      </c>
      <c r="AB63" s="31"/>
    </row>
    <row r="64" spans="2:28" ht="15" customHeight="1" x14ac:dyDescent="0.25">
      <c r="B64" s="16">
        <f t="shared" si="0"/>
        <v>57</v>
      </c>
      <c r="C64" s="24"/>
      <c r="D64" s="28" t="s">
        <v>65</v>
      </c>
      <c r="E64" s="19">
        <v>33077530</v>
      </c>
      <c r="F64" s="20" t="s">
        <v>266</v>
      </c>
      <c r="G64" s="20" t="s">
        <v>267</v>
      </c>
      <c r="H64" s="20" t="s">
        <v>268</v>
      </c>
      <c r="I64" s="20" t="s">
        <v>269</v>
      </c>
      <c r="J64" s="20" t="s">
        <v>270</v>
      </c>
      <c r="K64" s="20">
        <v>4244111697</v>
      </c>
      <c r="L64" s="21" t="s">
        <v>30</v>
      </c>
      <c r="M64" s="22">
        <v>1</v>
      </c>
      <c r="N64" s="22">
        <v>9</v>
      </c>
      <c r="O64" s="22" t="s">
        <v>452</v>
      </c>
      <c r="P64" s="22" t="s">
        <v>452</v>
      </c>
      <c r="Q64" s="22">
        <v>10</v>
      </c>
      <c r="R64" s="22">
        <v>15</v>
      </c>
      <c r="S64" s="22"/>
      <c r="T64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6.8</v>
      </c>
      <c r="U64" s="22">
        <v>8</v>
      </c>
      <c r="V64" s="22">
        <v>0</v>
      </c>
      <c r="W64" s="22">
        <v>7.5</v>
      </c>
      <c r="X64" s="22" t="s">
        <v>452</v>
      </c>
      <c r="Y64" s="22" t="s">
        <v>452</v>
      </c>
      <c r="Z64" s="22"/>
      <c r="AA64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2.2050000000000001</v>
      </c>
      <c r="AB64" s="26"/>
    </row>
    <row r="65" spans="2:28" ht="15" customHeight="1" x14ac:dyDescent="0.25">
      <c r="B65" s="16">
        <f t="shared" si="0"/>
        <v>58</v>
      </c>
      <c r="C65" s="24"/>
      <c r="D65" s="18" t="s">
        <v>23</v>
      </c>
      <c r="E65" s="19">
        <v>33266147</v>
      </c>
      <c r="F65" s="20" t="s">
        <v>271</v>
      </c>
      <c r="G65" s="20" t="s">
        <v>195</v>
      </c>
      <c r="H65" s="20" t="s">
        <v>272</v>
      </c>
      <c r="I65" s="20" t="s">
        <v>273</v>
      </c>
      <c r="J65" s="20" t="s">
        <v>274</v>
      </c>
      <c r="K65" s="20">
        <v>4123550205</v>
      </c>
      <c r="L65" s="21" t="s">
        <v>30</v>
      </c>
      <c r="M65" s="22">
        <v>1</v>
      </c>
      <c r="N65" s="22">
        <v>9</v>
      </c>
      <c r="O65" s="22">
        <v>15</v>
      </c>
      <c r="P65" s="22">
        <v>20</v>
      </c>
      <c r="Q65" s="22">
        <v>16</v>
      </c>
      <c r="R65" s="22">
        <v>11</v>
      </c>
      <c r="S65" s="22"/>
      <c r="T65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14.2</v>
      </c>
      <c r="U65" s="22">
        <v>10</v>
      </c>
      <c r="V65" s="22">
        <v>0</v>
      </c>
      <c r="W65" s="22">
        <v>1</v>
      </c>
      <c r="X65" s="22">
        <v>1</v>
      </c>
      <c r="Y65" s="22">
        <v>1</v>
      </c>
      <c r="Z65" s="22"/>
      <c r="AA65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2.42</v>
      </c>
      <c r="AB65" s="26"/>
    </row>
    <row r="66" spans="2:28" ht="15" customHeight="1" x14ac:dyDescent="0.25">
      <c r="B66" s="16">
        <f t="shared" si="0"/>
        <v>59</v>
      </c>
      <c r="C66" s="24"/>
      <c r="D66" s="25" t="s">
        <v>31</v>
      </c>
      <c r="E66" s="19">
        <v>33304034</v>
      </c>
      <c r="F66" s="20" t="s">
        <v>39</v>
      </c>
      <c r="G66" s="20" t="s">
        <v>275</v>
      </c>
      <c r="H66" s="20" t="s">
        <v>276</v>
      </c>
      <c r="I66" s="20" t="s">
        <v>214</v>
      </c>
      <c r="J66" s="20" t="s">
        <v>277</v>
      </c>
      <c r="K66" s="20">
        <v>4124475833</v>
      </c>
      <c r="L66" s="21" t="s">
        <v>30</v>
      </c>
      <c r="M66" s="22">
        <v>1</v>
      </c>
      <c r="N66" s="22" t="s">
        <v>452</v>
      </c>
      <c r="O66" s="22" t="s">
        <v>452</v>
      </c>
      <c r="P66" s="22" t="s">
        <v>452</v>
      </c>
      <c r="Q66" s="22" t="s">
        <v>452</v>
      </c>
      <c r="R66" s="22" t="s">
        <v>452</v>
      </c>
      <c r="S66" s="22"/>
      <c r="T66" s="22">
        <f>(IF(Tabla3[[#This Row],[Q1]]="NP",0,Tabla3[[#This Row],[Q1]])+IF(Tabla3[[#This Row],[Q2]]="NP",0,Tabla3[[#This Row],[Q2]])+IF(Tabla3[[#This Row],[Q3]]="NP",0,Tabla3[[#This Row],[Q3]])+IF(Tabla3[[#This Row],[Q4]]="NP",0,Tabla3[[#This Row],[Q4]])+IF(Tabla3[[#This Row],[Q5]]="NP",0,Tabla3[[#This Row],[Q5]]))/COUNTA(Tabla3[[#This Row],[Q1]:[Q5]])</f>
        <v>0</v>
      </c>
      <c r="U66" s="22">
        <v>0</v>
      </c>
      <c r="V66" s="22">
        <v>0</v>
      </c>
      <c r="W66" s="22" t="s">
        <v>452</v>
      </c>
      <c r="X66" s="22" t="s">
        <v>452</v>
      </c>
      <c r="Y66" s="22" t="s">
        <v>452</v>
      </c>
      <c r="Z66" s="22"/>
      <c r="AA66" s="41">
        <f>IF(Tabla3[[#This Row],[P1]]="NP",0,Tabla3[[#This Row],[P1]])*15%+IF(Tabla3[[#This Row],[P2]]="NP",0,Tabla3[[#This Row],[P2]])*15%+IF(Tabla3[P3]="NP",0,Tabla3[[#This Row],[P3]])*20%+IF(Tabla3[[#This Row],[PRQ]]="NP",0,Tabla3[[#This Row],[PRQ]])*10%+IF(Tabla3[[#This Row],[Frag]]="NP",0,Tabla3[[#This Row],[Frag]])*15%+IF(Tabla3[[#This Row],[PRT]]="NP",0,Tabla3[[#This Row],[PRT]])*5%</f>
        <v>0</v>
      </c>
      <c r="AB66" s="26"/>
    </row>
  </sheetData>
  <mergeCells count="6">
    <mergeCell ref="C1:H1"/>
    <mergeCell ref="C3:H3"/>
    <mergeCell ref="C5:H5"/>
    <mergeCell ref="I5:J5"/>
    <mergeCell ref="B6:D6"/>
    <mergeCell ref="E6:G6"/>
  </mergeCells>
  <phoneticPr fontId="17" type="noConversion"/>
  <conditionalFormatting sqref="E8">
    <cfRule type="duplicateValues" dxfId="13" priority="5"/>
    <cfRule type="duplicateValues" dxfId="12" priority="6"/>
    <cfRule type="duplicateValues" dxfId="11" priority="7"/>
    <cfRule type="duplicateValues" dxfId="10" priority="8"/>
  </conditionalFormatting>
  <conditionalFormatting sqref="E9:E66">
    <cfRule type="duplicateValues" dxfId="9" priority="1"/>
    <cfRule type="duplicateValues" dxfId="8" priority="2"/>
    <cfRule type="duplicateValues" dxfId="7" priority="3"/>
    <cfRule type="duplicateValues" dxfId="6" priority="4"/>
  </conditionalFormatting>
  <pageMargins left="0.7" right="0.7" top="0.75" bottom="0.75" header="0.3" footer="0.3"/>
  <pageSetup paperSize="119" scale="64" fitToWidth="0" orientation="portrait" r:id="rId1"/>
  <headerFooter>
    <oddHeader>&amp;A</oddHead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84DE-7F73-456C-B7D8-B88C42EBF9FF}">
  <sheetPr>
    <pageSetUpPr fitToPage="1"/>
  </sheetPr>
  <dimension ref="B1:AB56"/>
  <sheetViews>
    <sheetView topLeftCell="E30" workbookViewId="0">
      <selection activeCell="AA57" sqref="AA57"/>
    </sheetView>
  </sheetViews>
  <sheetFormatPr baseColWidth="10" defaultColWidth="12.5703125" defaultRowHeight="15" customHeight="1" x14ac:dyDescent="0.2"/>
  <cols>
    <col min="1" max="1" width="4.140625" customWidth="1"/>
    <col min="2" max="2" width="4" customWidth="1"/>
    <col min="3" max="3" width="19" customWidth="1"/>
    <col min="4" max="4" width="16.7109375" customWidth="1"/>
    <col min="5" max="5" width="12.42578125" customWidth="1"/>
    <col min="6" max="6" width="13" customWidth="1"/>
    <col min="7" max="7" width="13.140625" customWidth="1"/>
    <col min="8" max="8" width="14" customWidth="1"/>
    <col min="9" max="9" width="14.140625" customWidth="1"/>
    <col min="10" max="10" width="11.5703125" customWidth="1"/>
    <col min="11" max="11" width="14" customWidth="1"/>
    <col min="12" max="12" width="10.7109375" customWidth="1"/>
    <col min="13" max="17" width="6.7109375" customWidth="1"/>
    <col min="18" max="18" width="7" customWidth="1"/>
    <col min="19" max="19" width="6.7109375" hidden="1" customWidth="1"/>
    <col min="20" max="26" width="6.7109375" customWidth="1"/>
    <col min="27" max="27" width="8.7109375" customWidth="1"/>
    <col min="28" max="28" width="6.85546875" customWidth="1"/>
    <col min="29" max="41" width="8.85546875" customWidth="1"/>
  </cols>
  <sheetData>
    <row r="1" spans="2:28" ht="12.75" customHeight="1" x14ac:dyDescent="0.2">
      <c r="B1" s="1"/>
      <c r="C1" s="3"/>
      <c r="D1" s="45" t="s">
        <v>0</v>
      </c>
      <c r="E1" s="57"/>
      <c r="F1" s="57"/>
      <c r="G1" s="57"/>
      <c r="H1" s="57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/>
      <c r="AB1" s="1"/>
    </row>
    <row r="2" spans="2:28" ht="12.75" customHeight="1" x14ac:dyDescent="0.2">
      <c r="B2" s="1"/>
      <c r="C2" s="3"/>
      <c r="D2" s="45" t="s">
        <v>1</v>
      </c>
      <c r="E2" s="57"/>
      <c r="F2" s="57"/>
      <c r="G2" s="57"/>
      <c r="H2" s="57"/>
      <c r="I2" s="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1"/>
      <c r="AB2" s="1"/>
    </row>
    <row r="3" spans="2:28" ht="12.75" customHeight="1" x14ac:dyDescent="0.2">
      <c r="B3" s="1"/>
      <c r="C3" s="45" t="s">
        <v>2</v>
      </c>
      <c r="D3" s="57"/>
      <c r="E3" s="57"/>
      <c r="F3" s="57"/>
      <c r="G3" s="57"/>
      <c r="H3" s="57"/>
      <c r="I3" s="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1"/>
      <c r="AB3" s="1"/>
    </row>
    <row r="4" spans="2:28" ht="12.75" customHeight="1" x14ac:dyDescent="0.2">
      <c r="B4" s="1"/>
      <c r="C4" s="3"/>
      <c r="D4" s="3"/>
      <c r="E4" s="1"/>
      <c r="F4" s="1"/>
      <c r="G4" s="1"/>
      <c r="H4" s="2"/>
      <c r="I4" s="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1"/>
      <c r="AB4" s="1"/>
    </row>
    <row r="5" spans="2:28" ht="18" customHeight="1" x14ac:dyDescent="0.3">
      <c r="B5" s="1"/>
      <c r="C5" s="47" t="s">
        <v>3</v>
      </c>
      <c r="D5" s="48"/>
      <c r="E5" s="48"/>
      <c r="F5" s="48"/>
      <c r="G5" s="48"/>
      <c r="H5" s="48"/>
      <c r="I5" s="49" t="s">
        <v>4</v>
      </c>
      <c r="J5" s="48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"/>
      <c r="AB5" s="1"/>
    </row>
    <row r="6" spans="2:28" ht="18.75" x14ac:dyDescent="0.3">
      <c r="B6" s="50" t="s">
        <v>278</v>
      </c>
      <c r="C6" s="54"/>
      <c r="D6" s="55"/>
      <c r="E6" s="56" t="s">
        <v>6</v>
      </c>
      <c r="F6" s="54"/>
      <c r="G6" s="55"/>
      <c r="H6" s="33" t="s">
        <v>7</v>
      </c>
      <c r="I6" s="33" t="s">
        <v>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1"/>
      <c r="AB6" s="1"/>
    </row>
    <row r="7" spans="2:28" s="34" customFormat="1" ht="12.75" customHeight="1" x14ac:dyDescent="0.2">
      <c r="B7" s="9" t="s">
        <v>9</v>
      </c>
      <c r="C7" s="10" t="s">
        <v>10</v>
      </c>
      <c r="D7" s="13" t="s">
        <v>11</v>
      </c>
      <c r="E7" s="13" t="s">
        <v>12</v>
      </c>
      <c r="F7" s="13" t="s">
        <v>13</v>
      </c>
      <c r="G7" s="13" t="s">
        <v>14</v>
      </c>
      <c r="H7" s="13" t="s">
        <v>15</v>
      </c>
      <c r="I7" s="13" t="s">
        <v>16</v>
      </c>
      <c r="J7" s="13" t="s">
        <v>17</v>
      </c>
      <c r="K7" s="13" t="s">
        <v>18</v>
      </c>
      <c r="L7" s="13" t="s">
        <v>19</v>
      </c>
      <c r="M7" s="13" t="s">
        <v>20</v>
      </c>
      <c r="N7" s="40" t="s">
        <v>444</v>
      </c>
      <c r="O7" s="40" t="s">
        <v>445</v>
      </c>
      <c r="P7" s="40" t="s">
        <v>446</v>
      </c>
      <c r="Q7" s="40" t="s">
        <v>453</v>
      </c>
      <c r="R7" s="40" t="s">
        <v>454</v>
      </c>
      <c r="S7" s="40" t="s">
        <v>447</v>
      </c>
      <c r="T7" s="40" t="s">
        <v>450</v>
      </c>
      <c r="U7" s="40" t="s">
        <v>451</v>
      </c>
      <c r="V7" s="40" t="s">
        <v>455</v>
      </c>
      <c r="W7" s="40" t="s">
        <v>443</v>
      </c>
      <c r="X7" s="40" t="s">
        <v>442</v>
      </c>
      <c r="Y7" s="40" t="s">
        <v>441</v>
      </c>
      <c r="Z7" s="40" t="s">
        <v>440</v>
      </c>
      <c r="AA7" s="13" t="s">
        <v>21</v>
      </c>
      <c r="AB7" s="14" t="s">
        <v>22</v>
      </c>
    </row>
    <row r="8" spans="2:28" ht="15.75" customHeight="1" x14ac:dyDescent="0.25">
      <c r="B8" s="16">
        <v>1</v>
      </c>
      <c r="C8" s="35"/>
      <c r="D8" s="25" t="s">
        <v>31</v>
      </c>
      <c r="E8" s="19">
        <v>27714438</v>
      </c>
      <c r="F8" s="20" t="s">
        <v>279</v>
      </c>
      <c r="G8" s="20" t="s">
        <v>186</v>
      </c>
      <c r="H8" s="20" t="s">
        <v>280</v>
      </c>
      <c r="I8" s="20" t="s">
        <v>281</v>
      </c>
      <c r="J8" s="20" t="s">
        <v>282</v>
      </c>
      <c r="K8" s="20">
        <v>4244951144</v>
      </c>
      <c r="L8" s="21" t="s">
        <v>30</v>
      </c>
      <c r="M8" s="22">
        <v>15</v>
      </c>
      <c r="N8" s="22">
        <v>14</v>
      </c>
      <c r="O8" s="22">
        <v>15</v>
      </c>
      <c r="P8" s="22">
        <v>16</v>
      </c>
      <c r="Q8" s="22">
        <v>13.5</v>
      </c>
      <c r="R8" s="22">
        <v>7</v>
      </c>
      <c r="S8" s="22"/>
      <c r="T8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13.1</v>
      </c>
      <c r="U8" s="22">
        <v>15</v>
      </c>
      <c r="V8" s="22">
        <v>18</v>
      </c>
      <c r="W8" s="22">
        <v>11</v>
      </c>
      <c r="X8" s="22">
        <v>13</v>
      </c>
      <c r="Y8" s="22">
        <v>10</v>
      </c>
      <c r="Z8" s="22"/>
      <c r="AA8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10.36</v>
      </c>
      <c r="AB8" s="36"/>
    </row>
    <row r="9" spans="2:28" ht="15.75" customHeight="1" x14ac:dyDescent="0.25">
      <c r="B9" s="16">
        <f>1+B8</f>
        <v>2</v>
      </c>
      <c r="C9" s="35"/>
      <c r="D9" s="27" t="s">
        <v>37</v>
      </c>
      <c r="E9" s="19">
        <v>30127276</v>
      </c>
      <c r="F9" s="20" t="s">
        <v>103</v>
      </c>
      <c r="G9" s="20" t="s">
        <v>221</v>
      </c>
      <c r="H9" s="20" t="s">
        <v>283</v>
      </c>
      <c r="I9" s="20" t="s">
        <v>284</v>
      </c>
      <c r="J9" s="20" t="s">
        <v>285</v>
      </c>
      <c r="K9" s="20"/>
      <c r="L9" s="21" t="s">
        <v>30</v>
      </c>
      <c r="M9" s="22">
        <v>15</v>
      </c>
      <c r="N9" s="22" t="s">
        <v>452</v>
      </c>
      <c r="O9" s="22" t="s">
        <v>452</v>
      </c>
      <c r="P9" s="22" t="s">
        <v>452</v>
      </c>
      <c r="Q9" s="22" t="s">
        <v>452</v>
      </c>
      <c r="R9" s="22" t="s">
        <v>452</v>
      </c>
      <c r="S9" s="22"/>
      <c r="T9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0</v>
      </c>
      <c r="U9" s="22">
        <v>0</v>
      </c>
      <c r="V9" s="22">
        <v>0</v>
      </c>
      <c r="W9" s="22" t="s">
        <v>452</v>
      </c>
      <c r="X9" s="22" t="s">
        <v>452</v>
      </c>
      <c r="Y9" s="22" t="s">
        <v>452</v>
      </c>
      <c r="Z9" s="22"/>
      <c r="AA9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0</v>
      </c>
      <c r="AB9" s="36"/>
    </row>
    <row r="10" spans="2:28" ht="12.75" customHeight="1" x14ac:dyDescent="0.25">
      <c r="B10" s="16">
        <f>1+B9</f>
        <v>3</v>
      </c>
      <c r="C10" s="35"/>
      <c r="D10" s="32" t="s">
        <v>236</v>
      </c>
      <c r="E10" s="19">
        <v>30448945</v>
      </c>
      <c r="F10" s="20" t="s">
        <v>286</v>
      </c>
      <c r="G10" s="20" t="s">
        <v>287</v>
      </c>
      <c r="H10" s="20" t="s">
        <v>288</v>
      </c>
      <c r="I10" s="20" t="s">
        <v>289</v>
      </c>
      <c r="J10" s="20" t="s">
        <v>290</v>
      </c>
      <c r="K10" s="20">
        <v>4124813048</v>
      </c>
      <c r="L10" s="21" t="s">
        <v>30</v>
      </c>
      <c r="M10" s="22">
        <v>15</v>
      </c>
      <c r="N10" s="22" t="s">
        <v>452</v>
      </c>
      <c r="O10" s="22" t="s">
        <v>452</v>
      </c>
      <c r="P10" s="22" t="s">
        <v>452</v>
      </c>
      <c r="Q10" s="22" t="s">
        <v>452</v>
      </c>
      <c r="R10" s="22" t="s">
        <v>452</v>
      </c>
      <c r="S10" s="22"/>
      <c r="T10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0</v>
      </c>
      <c r="U10" s="22">
        <v>0</v>
      </c>
      <c r="V10" s="22">
        <v>0</v>
      </c>
      <c r="W10" s="22" t="s">
        <v>452</v>
      </c>
      <c r="X10" s="22" t="s">
        <v>452</v>
      </c>
      <c r="Y10" s="22" t="s">
        <v>452</v>
      </c>
      <c r="Z10" s="22"/>
      <c r="AA10" s="39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0</v>
      </c>
      <c r="AB10" s="36"/>
    </row>
    <row r="11" spans="2:28" ht="12.75" customHeight="1" x14ac:dyDescent="0.25">
      <c r="B11" s="16">
        <f>1+B10</f>
        <v>4</v>
      </c>
      <c r="C11" s="37"/>
      <c r="D11" s="25" t="s">
        <v>31</v>
      </c>
      <c r="E11" s="19">
        <v>30486613</v>
      </c>
      <c r="F11" s="20" t="s">
        <v>48</v>
      </c>
      <c r="G11" s="20" t="s">
        <v>291</v>
      </c>
      <c r="H11" s="20" t="s">
        <v>292</v>
      </c>
      <c r="I11" s="20" t="s">
        <v>293</v>
      </c>
      <c r="J11" s="20" t="s">
        <v>294</v>
      </c>
      <c r="K11" s="20"/>
      <c r="L11" s="21" t="s">
        <v>30</v>
      </c>
      <c r="M11" s="22">
        <v>15</v>
      </c>
      <c r="N11" s="22">
        <v>14</v>
      </c>
      <c r="O11" s="22">
        <v>13</v>
      </c>
      <c r="P11" s="22">
        <v>20</v>
      </c>
      <c r="Q11" s="22">
        <v>17.5</v>
      </c>
      <c r="R11" s="22">
        <v>17</v>
      </c>
      <c r="S11" s="22"/>
      <c r="T11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16.3</v>
      </c>
      <c r="U11" s="22">
        <v>17</v>
      </c>
      <c r="V11" s="22">
        <v>6</v>
      </c>
      <c r="W11" s="22">
        <v>18</v>
      </c>
      <c r="X11" s="22">
        <v>17.5</v>
      </c>
      <c r="Y11" s="22">
        <v>16</v>
      </c>
      <c r="Z11" s="22"/>
      <c r="AA11" s="44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11.904999999999999</v>
      </c>
      <c r="AB11" s="43"/>
    </row>
    <row r="12" spans="2:28" ht="15" customHeight="1" x14ac:dyDescent="0.25">
      <c r="B12" s="16">
        <f t="shared" ref="B12:B56" si="0">1+B11</f>
        <v>5</v>
      </c>
      <c r="C12" s="35"/>
      <c r="D12" s="25" t="s">
        <v>31</v>
      </c>
      <c r="E12" s="19">
        <v>30532392</v>
      </c>
      <c r="F12" s="20" t="s">
        <v>47</v>
      </c>
      <c r="G12" s="20" t="s">
        <v>94</v>
      </c>
      <c r="H12" s="20" t="s">
        <v>295</v>
      </c>
      <c r="I12" s="20" t="s">
        <v>296</v>
      </c>
      <c r="J12" s="20" t="s">
        <v>297</v>
      </c>
      <c r="K12" s="20">
        <v>4144025230</v>
      </c>
      <c r="L12" s="21" t="s">
        <v>30</v>
      </c>
      <c r="M12" s="22">
        <v>15</v>
      </c>
      <c r="N12" s="22">
        <v>17</v>
      </c>
      <c r="O12" s="22">
        <v>18</v>
      </c>
      <c r="P12" s="22">
        <v>20</v>
      </c>
      <c r="Q12" s="22">
        <v>17.5</v>
      </c>
      <c r="R12" s="22">
        <v>14</v>
      </c>
      <c r="S12" s="22"/>
      <c r="T12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17.3</v>
      </c>
      <c r="U12" s="22">
        <v>18</v>
      </c>
      <c r="V12" s="22">
        <v>18</v>
      </c>
      <c r="W12" s="22">
        <v>19</v>
      </c>
      <c r="X12" s="22">
        <v>17</v>
      </c>
      <c r="Y12" s="22">
        <v>14</v>
      </c>
      <c r="Z12" s="22"/>
      <c r="AA12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13.530000000000001</v>
      </c>
      <c r="AB12" s="36"/>
    </row>
    <row r="13" spans="2:28" ht="15" customHeight="1" x14ac:dyDescent="0.25">
      <c r="B13" s="16">
        <f t="shared" si="0"/>
        <v>6</v>
      </c>
      <c r="C13" s="35"/>
      <c r="D13" s="25" t="s">
        <v>31</v>
      </c>
      <c r="E13" s="19">
        <v>30913067</v>
      </c>
      <c r="F13" s="20" t="s">
        <v>279</v>
      </c>
      <c r="G13" s="20" t="s">
        <v>298</v>
      </c>
      <c r="H13" s="20" t="s">
        <v>57</v>
      </c>
      <c r="I13" s="20" t="s">
        <v>299</v>
      </c>
      <c r="J13" s="20" t="s">
        <v>300</v>
      </c>
      <c r="K13" s="20">
        <v>4123978258</v>
      </c>
      <c r="L13" s="21" t="s">
        <v>30</v>
      </c>
      <c r="M13" s="22">
        <v>15</v>
      </c>
      <c r="N13" s="22">
        <v>6</v>
      </c>
      <c r="O13" s="22">
        <v>6</v>
      </c>
      <c r="P13" s="22">
        <v>12</v>
      </c>
      <c r="Q13" s="22" t="s">
        <v>452</v>
      </c>
      <c r="R13" s="22" t="s">
        <v>452</v>
      </c>
      <c r="S13" s="22"/>
      <c r="T13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4.8</v>
      </c>
      <c r="U13" s="22">
        <v>8</v>
      </c>
      <c r="V13" s="22">
        <v>0</v>
      </c>
      <c r="W13" s="22">
        <v>8</v>
      </c>
      <c r="X13" s="22">
        <v>4</v>
      </c>
      <c r="Y13" s="22">
        <v>5</v>
      </c>
      <c r="Z13" s="22"/>
      <c r="AA13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3.6799999999999997</v>
      </c>
      <c r="AB13" s="36"/>
    </row>
    <row r="14" spans="2:28" ht="15" customHeight="1" x14ac:dyDescent="0.25">
      <c r="B14" s="16">
        <f t="shared" si="0"/>
        <v>7</v>
      </c>
      <c r="C14" s="35"/>
      <c r="D14" s="25" t="s">
        <v>31</v>
      </c>
      <c r="E14" s="19">
        <v>30922360</v>
      </c>
      <c r="F14" s="20" t="s">
        <v>301</v>
      </c>
      <c r="G14" s="20" t="s">
        <v>33</v>
      </c>
      <c r="H14" s="20" t="s">
        <v>302</v>
      </c>
      <c r="I14" s="20" t="s">
        <v>299</v>
      </c>
      <c r="J14" s="20" t="s">
        <v>303</v>
      </c>
      <c r="K14" s="20">
        <v>4141434427</v>
      </c>
      <c r="L14" s="21" t="s">
        <v>30</v>
      </c>
      <c r="M14" s="22">
        <v>15</v>
      </c>
      <c r="N14" s="22">
        <v>12</v>
      </c>
      <c r="O14" s="22">
        <v>20</v>
      </c>
      <c r="P14" s="22">
        <v>18</v>
      </c>
      <c r="Q14" s="22" t="s">
        <v>452</v>
      </c>
      <c r="R14" s="22" t="s">
        <v>452</v>
      </c>
      <c r="S14" s="22"/>
      <c r="T14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10</v>
      </c>
      <c r="U14" s="22">
        <v>5</v>
      </c>
      <c r="V14" s="22">
        <v>1</v>
      </c>
      <c r="W14" s="22">
        <v>12</v>
      </c>
      <c r="X14" s="22" t="s">
        <v>452</v>
      </c>
      <c r="Y14" s="22" t="s">
        <v>452</v>
      </c>
      <c r="Z14" s="22"/>
      <c r="AA14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3.1999999999999997</v>
      </c>
      <c r="AB14" s="36"/>
    </row>
    <row r="15" spans="2:28" ht="15" customHeight="1" x14ac:dyDescent="0.25">
      <c r="B15" s="16">
        <f t="shared" si="0"/>
        <v>8</v>
      </c>
      <c r="C15" s="35"/>
      <c r="D15" s="25" t="s">
        <v>31</v>
      </c>
      <c r="E15" s="19">
        <v>31131889</v>
      </c>
      <c r="F15" s="20" t="s">
        <v>304</v>
      </c>
      <c r="G15" s="20" t="s">
        <v>38</v>
      </c>
      <c r="H15" s="20" t="s">
        <v>305</v>
      </c>
      <c r="I15" s="20" t="s">
        <v>306</v>
      </c>
      <c r="J15" s="20" t="s">
        <v>307</v>
      </c>
      <c r="K15" s="20">
        <v>4128345942</v>
      </c>
      <c r="L15" s="21" t="s">
        <v>30</v>
      </c>
      <c r="M15" s="22">
        <v>15</v>
      </c>
      <c r="N15" s="22">
        <v>5</v>
      </c>
      <c r="O15" s="22" t="s">
        <v>452</v>
      </c>
      <c r="P15" s="22" t="s">
        <v>452</v>
      </c>
      <c r="Q15" s="22" t="s">
        <v>452</v>
      </c>
      <c r="R15" s="22" t="s">
        <v>452</v>
      </c>
      <c r="S15" s="22"/>
      <c r="T15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</v>
      </c>
      <c r="U15" s="22">
        <v>5</v>
      </c>
      <c r="V15" s="22">
        <v>0</v>
      </c>
      <c r="W15" s="22">
        <v>6</v>
      </c>
      <c r="X15" s="22" t="s">
        <v>452</v>
      </c>
      <c r="Y15" s="22" t="s">
        <v>452</v>
      </c>
      <c r="Z15" s="22"/>
      <c r="AA15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1.25</v>
      </c>
      <c r="AB15" s="36"/>
    </row>
    <row r="16" spans="2:28" ht="15" customHeight="1" x14ac:dyDescent="0.25">
      <c r="B16" s="16">
        <f t="shared" si="0"/>
        <v>9</v>
      </c>
      <c r="C16" s="35"/>
      <c r="D16" s="25" t="s">
        <v>31</v>
      </c>
      <c r="E16" s="19">
        <v>31139928</v>
      </c>
      <c r="F16" s="20" t="s">
        <v>233</v>
      </c>
      <c r="G16" s="20" t="s">
        <v>267</v>
      </c>
      <c r="H16" s="20" t="s">
        <v>308</v>
      </c>
      <c r="I16" s="20" t="s">
        <v>201</v>
      </c>
      <c r="J16" s="20" t="s">
        <v>309</v>
      </c>
      <c r="K16" s="20">
        <v>4244637432</v>
      </c>
      <c r="L16" s="21" t="s">
        <v>30</v>
      </c>
      <c r="M16" s="22">
        <v>15</v>
      </c>
      <c r="N16" s="22">
        <v>2</v>
      </c>
      <c r="O16" s="22">
        <v>4</v>
      </c>
      <c r="P16" s="22" t="s">
        <v>452</v>
      </c>
      <c r="Q16" s="22" t="s">
        <v>452</v>
      </c>
      <c r="R16" s="22" t="s">
        <v>452</v>
      </c>
      <c r="S16" s="22"/>
      <c r="T16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1.2</v>
      </c>
      <c r="U16" s="22">
        <v>5</v>
      </c>
      <c r="V16" s="22">
        <v>0</v>
      </c>
      <c r="W16" s="22">
        <v>5.5</v>
      </c>
      <c r="X16" s="22">
        <v>7</v>
      </c>
      <c r="Y16" s="22" t="s">
        <v>452</v>
      </c>
      <c r="Z16" s="22"/>
      <c r="AA16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2.2450000000000001</v>
      </c>
      <c r="AB16" s="36"/>
    </row>
    <row r="17" spans="2:28" ht="15" customHeight="1" x14ac:dyDescent="0.25">
      <c r="B17" s="16">
        <f t="shared" si="0"/>
        <v>10</v>
      </c>
      <c r="C17" s="35"/>
      <c r="D17" s="25" t="s">
        <v>31</v>
      </c>
      <c r="E17" s="19">
        <v>31173479</v>
      </c>
      <c r="F17" s="20" t="s">
        <v>52</v>
      </c>
      <c r="G17" s="20" t="s">
        <v>310</v>
      </c>
      <c r="H17" s="20" t="s">
        <v>311</v>
      </c>
      <c r="I17" s="20" t="s">
        <v>312</v>
      </c>
      <c r="J17" s="20" t="s">
        <v>313</v>
      </c>
      <c r="K17" s="20"/>
      <c r="L17" s="21" t="s">
        <v>30</v>
      </c>
      <c r="M17" s="22">
        <v>15</v>
      </c>
      <c r="N17" s="22" t="s">
        <v>452</v>
      </c>
      <c r="O17" s="22">
        <v>13</v>
      </c>
      <c r="P17" s="22">
        <v>4</v>
      </c>
      <c r="Q17" s="22">
        <v>13.5</v>
      </c>
      <c r="R17" s="22">
        <v>16</v>
      </c>
      <c r="S17" s="22"/>
      <c r="T17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9.3000000000000007</v>
      </c>
      <c r="U17" s="22">
        <v>14</v>
      </c>
      <c r="V17" s="22">
        <v>0</v>
      </c>
      <c r="W17" s="22">
        <v>6.5</v>
      </c>
      <c r="X17" s="22">
        <v>8.5</v>
      </c>
      <c r="Y17" s="22">
        <v>1</v>
      </c>
      <c r="Z17" s="22"/>
      <c r="AA17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4.08</v>
      </c>
      <c r="AB17" s="36"/>
    </row>
    <row r="18" spans="2:28" ht="15" customHeight="1" x14ac:dyDescent="0.25">
      <c r="B18" s="16">
        <f t="shared" si="0"/>
        <v>11</v>
      </c>
      <c r="C18" s="35"/>
      <c r="D18" s="27" t="s">
        <v>37</v>
      </c>
      <c r="E18" s="19">
        <v>31311667</v>
      </c>
      <c r="F18" s="20" t="s">
        <v>94</v>
      </c>
      <c r="G18" s="20" t="s">
        <v>150</v>
      </c>
      <c r="H18" s="20" t="s">
        <v>314</v>
      </c>
      <c r="I18" s="20" t="s">
        <v>315</v>
      </c>
      <c r="J18" s="20" t="s">
        <v>316</v>
      </c>
      <c r="K18" s="20">
        <v>4244411564</v>
      </c>
      <c r="L18" s="21" t="s">
        <v>30</v>
      </c>
      <c r="M18" s="22">
        <v>15</v>
      </c>
      <c r="N18" s="22">
        <v>20</v>
      </c>
      <c r="O18" s="22">
        <v>11</v>
      </c>
      <c r="P18" s="22">
        <v>14</v>
      </c>
      <c r="Q18" s="22">
        <v>9.5</v>
      </c>
      <c r="R18" s="22" t="s">
        <v>452</v>
      </c>
      <c r="S18" s="22"/>
      <c r="T18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10.9</v>
      </c>
      <c r="U18" s="22">
        <v>7</v>
      </c>
      <c r="V18" s="22">
        <v>0</v>
      </c>
      <c r="W18" s="22">
        <v>8</v>
      </c>
      <c r="X18" s="22">
        <v>5</v>
      </c>
      <c r="Y18" s="22">
        <v>6</v>
      </c>
      <c r="Z18" s="22"/>
      <c r="AA18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4.59</v>
      </c>
      <c r="AB18" s="36"/>
    </row>
    <row r="19" spans="2:28" ht="15" customHeight="1" x14ac:dyDescent="0.25">
      <c r="B19" s="16">
        <f t="shared" si="0"/>
        <v>12</v>
      </c>
      <c r="C19" s="35"/>
      <c r="D19" s="25" t="s">
        <v>31</v>
      </c>
      <c r="E19" s="19">
        <v>31457244</v>
      </c>
      <c r="F19" s="20" t="s">
        <v>224</v>
      </c>
      <c r="G19" s="20" t="s">
        <v>317</v>
      </c>
      <c r="H19" s="20" t="s">
        <v>318</v>
      </c>
      <c r="I19" s="20" t="s">
        <v>302</v>
      </c>
      <c r="J19" s="20" t="s">
        <v>319</v>
      </c>
      <c r="K19" s="20">
        <v>4244572860</v>
      </c>
      <c r="L19" s="21" t="s">
        <v>30</v>
      </c>
      <c r="M19" s="22">
        <v>15</v>
      </c>
      <c r="N19" s="22" t="s">
        <v>452</v>
      </c>
      <c r="O19" s="22" t="s">
        <v>452</v>
      </c>
      <c r="P19" s="22" t="s">
        <v>452</v>
      </c>
      <c r="Q19" s="22" t="s">
        <v>452</v>
      </c>
      <c r="R19" s="22" t="s">
        <v>452</v>
      </c>
      <c r="S19" s="22"/>
      <c r="T19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0</v>
      </c>
      <c r="U19" s="22">
        <v>0</v>
      </c>
      <c r="V19" s="22">
        <v>0</v>
      </c>
      <c r="W19" s="22" t="s">
        <v>452</v>
      </c>
      <c r="X19" s="22" t="s">
        <v>452</v>
      </c>
      <c r="Y19" s="22" t="s">
        <v>452</v>
      </c>
      <c r="Z19" s="22"/>
      <c r="AA19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0</v>
      </c>
      <c r="AB19" s="36"/>
    </row>
    <row r="20" spans="2:28" ht="15" customHeight="1" x14ac:dyDescent="0.25">
      <c r="B20" s="16">
        <f t="shared" si="0"/>
        <v>13</v>
      </c>
      <c r="C20" s="35"/>
      <c r="D20" s="27" t="s">
        <v>37</v>
      </c>
      <c r="E20" s="19">
        <v>31567524</v>
      </c>
      <c r="F20" s="20" t="s">
        <v>81</v>
      </c>
      <c r="G20" s="20" t="s">
        <v>320</v>
      </c>
      <c r="H20" s="20" t="s">
        <v>321</v>
      </c>
      <c r="I20" s="20" t="s">
        <v>201</v>
      </c>
      <c r="J20" s="20" t="s">
        <v>322</v>
      </c>
      <c r="K20" s="20">
        <v>4244084977</v>
      </c>
      <c r="L20" s="21" t="s">
        <v>30</v>
      </c>
      <c r="M20" s="22">
        <v>15</v>
      </c>
      <c r="N20" s="22">
        <v>17</v>
      </c>
      <c r="O20" s="22">
        <v>8</v>
      </c>
      <c r="P20" s="22">
        <v>8</v>
      </c>
      <c r="Q20" s="22" t="s">
        <v>452</v>
      </c>
      <c r="R20" s="22">
        <v>14</v>
      </c>
      <c r="S20" s="22"/>
      <c r="T20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9.4</v>
      </c>
      <c r="U20" s="22">
        <v>11</v>
      </c>
      <c r="V20" s="22">
        <v>0</v>
      </c>
      <c r="W20" s="22">
        <v>7.5</v>
      </c>
      <c r="X20" s="22">
        <v>5</v>
      </c>
      <c r="Y20" s="22">
        <v>2</v>
      </c>
      <c r="Z20" s="22"/>
      <c r="AA20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3.7649999999999997</v>
      </c>
      <c r="AB20" s="36"/>
    </row>
    <row r="21" spans="2:28" ht="15" customHeight="1" x14ac:dyDescent="0.25">
      <c r="B21" s="16">
        <f t="shared" si="0"/>
        <v>14</v>
      </c>
      <c r="C21" s="35"/>
      <c r="D21" s="25" t="s">
        <v>31</v>
      </c>
      <c r="E21" s="19">
        <v>31581500</v>
      </c>
      <c r="F21" s="20" t="s">
        <v>323</v>
      </c>
      <c r="G21" s="20" t="s">
        <v>39</v>
      </c>
      <c r="H21" s="20" t="s">
        <v>324</v>
      </c>
      <c r="I21" s="20" t="s">
        <v>325</v>
      </c>
      <c r="J21" s="20" t="s">
        <v>326</v>
      </c>
      <c r="K21" s="20">
        <v>4163491239</v>
      </c>
      <c r="L21" s="21" t="s">
        <v>30</v>
      </c>
      <c r="M21" s="22">
        <v>15</v>
      </c>
      <c r="N21" s="22" t="s">
        <v>452</v>
      </c>
      <c r="O21" s="22" t="s">
        <v>452</v>
      </c>
      <c r="P21" s="22" t="s">
        <v>452</v>
      </c>
      <c r="Q21" s="22" t="s">
        <v>452</v>
      </c>
      <c r="R21" s="22" t="s">
        <v>452</v>
      </c>
      <c r="S21" s="22"/>
      <c r="T21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0</v>
      </c>
      <c r="U21" s="22">
        <v>0</v>
      </c>
      <c r="V21" s="22">
        <v>0</v>
      </c>
      <c r="W21" s="22" t="s">
        <v>452</v>
      </c>
      <c r="X21" s="22" t="s">
        <v>452</v>
      </c>
      <c r="Y21" s="22" t="s">
        <v>452</v>
      </c>
      <c r="Z21" s="22"/>
      <c r="AA21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0</v>
      </c>
      <c r="AB21" s="36"/>
    </row>
    <row r="22" spans="2:28" ht="15" customHeight="1" x14ac:dyDescent="0.25">
      <c r="B22" s="16">
        <f t="shared" si="0"/>
        <v>15</v>
      </c>
      <c r="C22" s="35"/>
      <c r="D22" s="25" t="s">
        <v>31</v>
      </c>
      <c r="E22" s="19">
        <v>31604833</v>
      </c>
      <c r="F22" s="20" t="s">
        <v>327</v>
      </c>
      <c r="G22" s="20" t="s">
        <v>328</v>
      </c>
      <c r="H22" s="20" t="s">
        <v>329</v>
      </c>
      <c r="I22" s="20" t="s">
        <v>330</v>
      </c>
      <c r="J22" s="20" t="s">
        <v>331</v>
      </c>
      <c r="K22" s="20"/>
      <c r="L22" s="21" t="s">
        <v>30</v>
      </c>
      <c r="M22" s="22">
        <v>15</v>
      </c>
      <c r="N22" s="22">
        <v>14</v>
      </c>
      <c r="O22" s="22">
        <v>15</v>
      </c>
      <c r="P22" s="22">
        <v>12</v>
      </c>
      <c r="Q22" s="22">
        <v>9</v>
      </c>
      <c r="R22" s="22">
        <v>15</v>
      </c>
      <c r="S22" s="22"/>
      <c r="T22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13</v>
      </c>
      <c r="U22" s="22">
        <v>8</v>
      </c>
      <c r="V22" s="22">
        <v>0</v>
      </c>
      <c r="W22" s="22">
        <v>8.5</v>
      </c>
      <c r="X22" s="22">
        <v>5</v>
      </c>
      <c r="Y22" s="22" t="s">
        <v>452</v>
      </c>
      <c r="Z22" s="22"/>
      <c r="AA22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3.7250000000000001</v>
      </c>
      <c r="AB22" s="36"/>
    </row>
    <row r="23" spans="2:28" ht="15" customHeight="1" x14ac:dyDescent="0.25">
      <c r="B23" s="16">
        <f t="shared" si="0"/>
        <v>16</v>
      </c>
      <c r="C23" s="35"/>
      <c r="D23" s="25" t="s">
        <v>31</v>
      </c>
      <c r="E23" s="19">
        <v>31609110</v>
      </c>
      <c r="F23" s="20" t="s">
        <v>332</v>
      </c>
      <c r="G23" s="20" t="s">
        <v>81</v>
      </c>
      <c r="H23" s="20" t="s">
        <v>333</v>
      </c>
      <c r="I23" s="20" t="s">
        <v>119</v>
      </c>
      <c r="J23" s="20" t="s">
        <v>334</v>
      </c>
      <c r="K23" s="20"/>
      <c r="L23" s="21" t="s">
        <v>30</v>
      </c>
      <c r="M23" s="22">
        <v>15</v>
      </c>
      <c r="N23" s="22">
        <v>9</v>
      </c>
      <c r="O23" s="22">
        <v>6</v>
      </c>
      <c r="P23" s="22">
        <v>4</v>
      </c>
      <c r="Q23" s="22">
        <v>14</v>
      </c>
      <c r="R23" s="22">
        <v>12</v>
      </c>
      <c r="S23" s="22"/>
      <c r="T23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9</v>
      </c>
      <c r="U23" s="22">
        <v>10</v>
      </c>
      <c r="V23" s="22">
        <v>0</v>
      </c>
      <c r="W23" s="22">
        <v>4.5</v>
      </c>
      <c r="X23" s="22">
        <v>2.5</v>
      </c>
      <c r="Y23" s="22" t="s">
        <v>452</v>
      </c>
      <c r="Z23" s="22"/>
      <c r="AA23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2.4499999999999997</v>
      </c>
      <c r="AB23" s="36"/>
    </row>
    <row r="24" spans="2:28" ht="15" customHeight="1" x14ac:dyDescent="0.25">
      <c r="B24" s="16">
        <f t="shared" si="0"/>
        <v>17</v>
      </c>
      <c r="C24" s="35"/>
      <c r="D24" s="28" t="s">
        <v>65</v>
      </c>
      <c r="E24" s="19">
        <v>31709411</v>
      </c>
      <c r="F24" s="20" t="s">
        <v>266</v>
      </c>
      <c r="G24" s="20" t="s">
        <v>195</v>
      </c>
      <c r="H24" s="20" t="s">
        <v>335</v>
      </c>
      <c r="I24" s="20" t="s">
        <v>336</v>
      </c>
      <c r="J24" s="20" t="s">
        <v>337</v>
      </c>
      <c r="K24" s="20">
        <v>4244352317</v>
      </c>
      <c r="L24" s="21" t="s">
        <v>30</v>
      </c>
      <c r="M24" s="22">
        <v>15</v>
      </c>
      <c r="N24" s="22">
        <v>14</v>
      </c>
      <c r="O24" s="22">
        <v>10</v>
      </c>
      <c r="P24" s="22">
        <v>6</v>
      </c>
      <c r="Q24" s="22" t="s">
        <v>452</v>
      </c>
      <c r="R24" s="22" t="s">
        <v>452</v>
      </c>
      <c r="S24" s="22"/>
      <c r="T24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6</v>
      </c>
      <c r="U24" s="22">
        <v>8</v>
      </c>
      <c r="V24" s="22">
        <v>0</v>
      </c>
      <c r="W24" s="22" t="s">
        <v>452</v>
      </c>
      <c r="X24" s="22" t="s">
        <v>452</v>
      </c>
      <c r="Y24" s="22" t="s">
        <v>452</v>
      </c>
      <c r="Z24" s="22"/>
      <c r="AA24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1</v>
      </c>
      <c r="AB24" s="36"/>
    </row>
    <row r="25" spans="2:28" ht="15" customHeight="1" x14ac:dyDescent="0.25">
      <c r="B25" s="16">
        <f t="shared" si="0"/>
        <v>18</v>
      </c>
      <c r="C25" s="35"/>
      <c r="D25" s="25" t="s">
        <v>31</v>
      </c>
      <c r="E25" s="19">
        <v>31747890</v>
      </c>
      <c r="F25" s="20" t="s">
        <v>338</v>
      </c>
      <c r="G25" s="20" t="s">
        <v>245</v>
      </c>
      <c r="H25" s="20" t="s">
        <v>214</v>
      </c>
      <c r="I25" s="20" t="s">
        <v>339</v>
      </c>
      <c r="J25" s="20" t="s">
        <v>340</v>
      </c>
      <c r="K25" s="20">
        <v>4144309768</v>
      </c>
      <c r="L25" s="21" t="s">
        <v>30</v>
      </c>
      <c r="M25" s="22">
        <v>15</v>
      </c>
      <c r="N25" s="22">
        <v>3</v>
      </c>
      <c r="O25" s="22">
        <v>11</v>
      </c>
      <c r="P25" s="22" t="s">
        <v>452</v>
      </c>
      <c r="Q25" s="22">
        <v>12</v>
      </c>
      <c r="R25" s="22">
        <v>12</v>
      </c>
      <c r="S25" s="22"/>
      <c r="T25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7.6</v>
      </c>
      <c r="U25" s="22">
        <v>5</v>
      </c>
      <c r="V25" s="22">
        <v>0</v>
      </c>
      <c r="W25" s="22">
        <v>7</v>
      </c>
      <c r="X25" s="22">
        <v>2</v>
      </c>
      <c r="Y25" s="22">
        <v>3</v>
      </c>
      <c r="Z25" s="22"/>
      <c r="AA25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2.9600000000000004</v>
      </c>
      <c r="AB25" s="36"/>
    </row>
    <row r="26" spans="2:28" ht="15" customHeight="1" x14ac:dyDescent="0.25">
      <c r="B26" s="16">
        <f t="shared" si="0"/>
        <v>19</v>
      </c>
      <c r="C26" s="35"/>
      <c r="D26" s="25" t="s">
        <v>31</v>
      </c>
      <c r="E26" s="19">
        <v>31760998</v>
      </c>
      <c r="F26" s="20" t="s">
        <v>341</v>
      </c>
      <c r="G26" s="20" t="s">
        <v>39</v>
      </c>
      <c r="H26" s="20" t="s">
        <v>342</v>
      </c>
      <c r="I26" s="20" t="s">
        <v>343</v>
      </c>
      <c r="J26" s="20" t="s">
        <v>344</v>
      </c>
      <c r="K26" s="20">
        <v>4122080080</v>
      </c>
      <c r="L26" s="21" t="s">
        <v>30</v>
      </c>
      <c r="M26" s="22">
        <v>15</v>
      </c>
      <c r="N26" s="22">
        <v>12</v>
      </c>
      <c r="O26" s="22">
        <v>4</v>
      </c>
      <c r="P26" s="22">
        <v>10</v>
      </c>
      <c r="Q26" s="22">
        <v>9</v>
      </c>
      <c r="R26" s="22" t="s">
        <v>452</v>
      </c>
      <c r="S26" s="22"/>
      <c r="T26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7</v>
      </c>
      <c r="U26" s="22">
        <v>5</v>
      </c>
      <c r="V26" s="22">
        <v>0</v>
      </c>
      <c r="W26" s="22">
        <v>7</v>
      </c>
      <c r="X26" s="22" t="s">
        <v>452</v>
      </c>
      <c r="Y26" s="22" t="s">
        <v>452</v>
      </c>
      <c r="Z26" s="22"/>
      <c r="AA26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2</v>
      </c>
      <c r="AB26" s="36"/>
    </row>
    <row r="27" spans="2:28" ht="15" customHeight="1" x14ac:dyDescent="0.25">
      <c r="B27" s="16">
        <f t="shared" si="0"/>
        <v>20</v>
      </c>
      <c r="C27" s="35"/>
      <c r="D27" s="25" t="s">
        <v>31</v>
      </c>
      <c r="E27" s="19">
        <v>31783301</v>
      </c>
      <c r="F27" s="20" t="s">
        <v>224</v>
      </c>
      <c r="G27" s="20" t="s">
        <v>345</v>
      </c>
      <c r="H27" s="20" t="s">
        <v>314</v>
      </c>
      <c r="I27" s="20" t="s">
        <v>346</v>
      </c>
      <c r="J27" s="20" t="s">
        <v>347</v>
      </c>
      <c r="K27" s="20">
        <v>4124154972</v>
      </c>
      <c r="L27" s="21" t="s">
        <v>30</v>
      </c>
      <c r="M27" s="22">
        <v>15</v>
      </c>
      <c r="N27" s="22">
        <v>6</v>
      </c>
      <c r="O27" s="22">
        <v>8</v>
      </c>
      <c r="P27" s="22" t="s">
        <v>452</v>
      </c>
      <c r="Q27" s="22">
        <v>12</v>
      </c>
      <c r="R27" s="22" t="s">
        <v>452</v>
      </c>
      <c r="S27" s="22"/>
      <c r="T27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5.2</v>
      </c>
      <c r="U27" s="22">
        <v>11</v>
      </c>
      <c r="V27" s="22">
        <v>0</v>
      </c>
      <c r="W27" s="22" t="s">
        <v>452</v>
      </c>
      <c r="X27" s="22">
        <v>6</v>
      </c>
      <c r="Y27" s="22">
        <v>9</v>
      </c>
      <c r="Z27" s="22"/>
      <c r="AA27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3.7699999999999996</v>
      </c>
      <c r="AB27" s="36"/>
    </row>
    <row r="28" spans="2:28" ht="15" customHeight="1" x14ac:dyDescent="0.25">
      <c r="B28" s="16">
        <f t="shared" si="0"/>
        <v>21</v>
      </c>
      <c r="C28" s="35"/>
      <c r="D28" s="25" t="s">
        <v>31</v>
      </c>
      <c r="E28" s="19">
        <v>31852648</v>
      </c>
      <c r="F28" s="20" t="s">
        <v>348</v>
      </c>
      <c r="G28" s="20" t="s">
        <v>349</v>
      </c>
      <c r="H28" s="20" t="s">
        <v>268</v>
      </c>
      <c r="I28" s="20" t="s">
        <v>350</v>
      </c>
      <c r="J28" s="20" t="s">
        <v>351</v>
      </c>
      <c r="K28" s="20">
        <v>4127412924</v>
      </c>
      <c r="L28" s="21" t="s">
        <v>30</v>
      </c>
      <c r="M28" s="22">
        <v>15</v>
      </c>
      <c r="N28" s="22">
        <v>9</v>
      </c>
      <c r="O28" s="22">
        <v>13</v>
      </c>
      <c r="P28" s="22">
        <v>18</v>
      </c>
      <c r="Q28" s="22" t="s">
        <v>452</v>
      </c>
      <c r="R28" s="22">
        <v>17</v>
      </c>
      <c r="S28" s="22"/>
      <c r="T28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11.4</v>
      </c>
      <c r="U28" s="22">
        <v>8</v>
      </c>
      <c r="V28" s="22">
        <v>0</v>
      </c>
      <c r="W28" s="22">
        <v>6.5</v>
      </c>
      <c r="X28" s="22">
        <v>1</v>
      </c>
      <c r="Y28" s="22" t="s">
        <v>452</v>
      </c>
      <c r="Z28" s="22"/>
      <c r="AA28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2.665</v>
      </c>
      <c r="AB28" s="36"/>
    </row>
    <row r="29" spans="2:28" ht="15" customHeight="1" x14ac:dyDescent="0.25">
      <c r="B29" s="16">
        <f t="shared" si="0"/>
        <v>22</v>
      </c>
      <c r="C29" s="35"/>
      <c r="D29" s="25" t="s">
        <v>31</v>
      </c>
      <c r="E29" s="19">
        <v>31853823</v>
      </c>
      <c r="F29" s="20" t="s">
        <v>212</v>
      </c>
      <c r="G29" s="20" t="s">
        <v>352</v>
      </c>
      <c r="H29" s="20" t="s">
        <v>353</v>
      </c>
      <c r="I29" s="20" t="s">
        <v>201</v>
      </c>
      <c r="J29" s="20" t="s">
        <v>354</v>
      </c>
      <c r="K29" s="20">
        <v>4127466915</v>
      </c>
      <c r="L29" s="21" t="s">
        <v>30</v>
      </c>
      <c r="M29" s="22">
        <v>15</v>
      </c>
      <c r="N29" s="22" t="s">
        <v>452</v>
      </c>
      <c r="O29" s="22">
        <v>13</v>
      </c>
      <c r="P29" s="22">
        <v>18</v>
      </c>
      <c r="Q29" s="22" t="s">
        <v>452</v>
      </c>
      <c r="R29" s="22" t="s">
        <v>452</v>
      </c>
      <c r="S29" s="22"/>
      <c r="T29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6.2</v>
      </c>
      <c r="U29" s="22">
        <v>5</v>
      </c>
      <c r="V29" s="22">
        <v>0</v>
      </c>
      <c r="W29" s="22">
        <v>2</v>
      </c>
      <c r="X29" s="22">
        <v>4</v>
      </c>
      <c r="Y29" s="22">
        <v>1</v>
      </c>
      <c r="Z29" s="22"/>
      <c r="AA29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1.97</v>
      </c>
      <c r="AB29" s="36"/>
    </row>
    <row r="30" spans="2:28" ht="15" customHeight="1" x14ac:dyDescent="0.25">
      <c r="B30" s="16">
        <f t="shared" si="0"/>
        <v>23</v>
      </c>
      <c r="C30" s="35"/>
      <c r="D30" s="25" t="s">
        <v>31</v>
      </c>
      <c r="E30" s="19">
        <v>31982763</v>
      </c>
      <c r="F30" s="20" t="s">
        <v>60</v>
      </c>
      <c r="G30" s="20" t="s">
        <v>42</v>
      </c>
      <c r="H30" s="20" t="s">
        <v>355</v>
      </c>
      <c r="I30" s="20" t="s">
        <v>119</v>
      </c>
      <c r="J30" s="20" t="s">
        <v>356</v>
      </c>
      <c r="K30" s="20">
        <v>4244050815</v>
      </c>
      <c r="L30" s="21" t="s">
        <v>30</v>
      </c>
      <c r="M30" s="22">
        <v>15</v>
      </c>
      <c r="N30" s="22">
        <v>12</v>
      </c>
      <c r="O30" s="22" t="s">
        <v>452</v>
      </c>
      <c r="P30" s="22">
        <v>12</v>
      </c>
      <c r="Q30" s="22">
        <v>10</v>
      </c>
      <c r="R30" s="22" t="s">
        <v>452</v>
      </c>
      <c r="S30" s="22"/>
      <c r="T30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6.8</v>
      </c>
      <c r="U30" s="22">
        <v>14</v>
      </c>
      <c r="V30" s="22">
        <v>0</v>
      </c>
      <c r="W30" s="22">
        <v>5</v>
      </c>
      <c r="X30" s="22">
        <v>11</v>
      </c>
      <c r="Y30" s="22">
        <v>4</v>
      </c>
      <c r="Z30" s="22"/>
      <c r="AA30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4.58</v>
      </c>
      <c r="AB30" s="36"/>
    </row>
    <row r="31" spans="2:28" ht="15" customHeight="1" x14ac:dyDescent="0.25">
      <c r="B31" s="16">
        <f t="shared" si="0"/>
        <v>24</v>
      </c>
      <c r="C31" s="35"/>
      <c r="D31" s="28" t="s">
        <v>65</v>
      </c>
      <c r="E31" s="19">
        <v>31992124</v>
      </c>
      <c r="F31" s="20" t="s">
        <v>357</v>
      </c>
      <c r="G31" s="20"/>
      <c r="H31" s="20" t="s">
        <v>358</v>
      </c>
      <c r="I31" s="20" t="s">
        <v>45</v>
      </c>
      <c r="J31" s="20" t="s">
        <v>359</v>
      </c>
      <c r="K31" s="20">
        <v>4128906516</v>
      </c>
      <c r="L31" s="21" t="s">
        <v>30</v>
      </c>
      <c r="M31" s="22">
        <v>15</v>
      </c>
      <c r="N31" s="22">
        <v>3</v>
      </c>
      <c r="O31" s="22">
        <v>10</v>
      </c>
      <c r="P31" s="22">
        <v>18</v>
      </c>
      <c r="Q31" s="22">
        <v>17</v>
      </c>
      <c r="R31" s="22">
        <v>17</v>
      </c>
      <c r="S31" s="22"/>
      <c r="T31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13</v>
      </c>
      <c r="U31" s="22">
        <v>10</v>
      </c>
      <c r="V31" s="22">
        <v>0</v>
      </c>
      <c r="W31" s="22">
        <v>5</v>
      </c>
      <c r="X31" s="22">
        <v>6</v>
      </c>
      <c r="Y31" s="22" t="s">
        <v>452</v>
      </c>
      <c r="Z31" s="22"/>
      <c r="AA31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3.45</v>
      </c>
      <c r="AB31" s="36"/>
    </row>
    <row r="32" spans="2:28" ht="15" customHeight="1" x14ac:dyDescent="0.25">
      <c r="B32" s="16">
        <f t="shared" si="0"/>
        <v>25</v>
      </c>
      <c r="C32" s="35"/>
      <c r="D32" s="25" t="s">
        <v>31</v>
      </c>
      <c r="E32" s="19">
        <v>32089370</v>
      </c>
      <c r="F32" s="20" t="s">
        <v>237</v>
      </c>
      <c r="G32" s="20" t="s">
        <v>126</v>
      </c>
      <c r="H32" s="20" t="s">
        <v>360</v>
      </c>
      <c r="I32" s="20" t="s">
        <v>225</v>
      </c>
      <c r="J32" s="20" t="s">
        <v>361</v>
      </c>
      <c r="K32" s="20"/>
      <c r="L32" s="21" t="s">
        <v>30</v>
      </c>
      <c r="M32" s="22">
        <v>15</v>
      </c>
      <c r="N32" s="22" t="s">
        <v>452</v>
      </c>
      <c r="O32" s="22" t="s">
        <v>452</v>
      </c>
      <c r="P32" s="22">
        <v>20</v>
      </c>
      <c r="Q32" s="22" t="s">
        <v>452</v>
      </c>
      <c r="R32" s="22" t="s">
        <v>452</v>
      </c>
      <c r="S32" s="22"/>
      <c r="T32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4</v>
      </c>
      <c r="U32" s="22">
        <v>4</v>
      </c>
      <c r="V32" s="22">
        <v>0</v>
      </c>
      <c r="W32" s="22" t="s">
        <v>452</v>
      </c>
      <c r="X32" s="22" t="s">
        <v>452</v>
      </c>
      <c r="Y32" s="22" t="s">
        <v>452</v>
      </c>
      <c r="Z32" s="22"/>
      <c r="AA32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0.60000000000000009</v>
      </c>
      <c r="AB32" s="36"/>
    </row>
    <row r="33" spans="2:28" ht="15" customHeight="1" x14ac:dyDescent="0.25">
      <c r="B33" s="16">
        <f t="shared" si="0"/>
        <v>26</v>
      </c>
      <c r="C33" s="35"/>
      <c r="D33" s="25" t="s">
        <v>31</v>
      </c>
      <c r="E33" s="19">
        <v>32101436</v>
      </c>
      <c r="F33" s="20" t="s">
        <v>94</v>
      </c>
      <c r="G33" s="20" t="s">
        <v>39</v>
      </c>
      <c r="H33" s="20" t="s">
        <v>362</v>
      </c>
      <c r="I33" s="20" t="s">
        <v>63</v>
      </c>
      <c r="J33" s="20" t="s">
        <v>363</v>
      </c>
      <c r="K33" s="20">
        <v>4243300255</v>
      </c>
      <c r="L33" s="21" t="s">
        <v>30</v>
      </c>
      <c r="M33" s="22">
        <v>15</v>
      </c>
      <c r="N33" s="22">
        <v>3</v>
      </c>
      <c r="O33" s="22">
        <v>2</v>
      </c>
      <c r="P33" s="22">
        <v>2</v>
      </c>
      <c r="Q33" s="22" t="s">
        <v>452</v>
      </c>
      <c r="R33" s="22">
        <v>11</v>
      </c>
      <c r="S33" s="22"/>
      <c r="T33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3.6</v>
      </c>
      <c r="U33" s="22">
        <v>13</v>
      </c>
      <c r="V33" s="22">
        <v>0</v>
      </c>
      <c r="W33" s="22">
        <v>7</v>
      </c>
      <c r="X33" s="22">
        <v>5</v>
      </c>
      <c r="Y33" s="22">
        <v>3</v>
      </c>
      <c r="Z33" s="22"/>
      <c r="AA33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3.41</v>
      </c>
      <c r="AB33" s="36"/>
    </row>
    <row r="34" spans="2:28" ht="15" customHeight="1" x14ac:dyDescent="0.25">
      <c r="B34" s="16">
        <f t="shared" si="0"/>
        <v>27</v>
      </c>
      <c r="C34" s="35"/>
      <c r="D34" s="27" t="s">
        <v>37</v>
      </c>
      <c r="E34" s="19">
        <v>32118392</v>
      </c>
      <c r="F34" s="20" t="s">
        <v>364</v>
      </c>
      <c r="G34" s="20" t="s">
        <v>365</v>
      </c>
      <c r="H34" s="20" t="s">
        <v>366</v>
      </c>
      <c r="I34" s="20" t="s">
        <v>362</v>
      </c>
      <c r="J34" s="20" t="s">
        <v>367</v>
      </c>
      <c r="K34" s="20">
        <v>4144973567</v>
      </c>
      <c r="L34" s="21" t="s">
        <v>30</v>
      </c>
      <c r="M34" s="22">
        <v>15</v>
      </c>
      <c r="N34" s="22">
        <v>12</v>
      </c>
      <c r="O34" s="22">
        <v>18</v>
      </c>
      <c r="P34" s="22">
        <v>20</v>
      </c>
      <c r="Q34" s="22">
        <v>13.5</v>
      </c>
      <c r="R34" s="22">
        <v>12</v>
      </c>
      <c r="S34" s="22"/>
      <c r="T34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15.1</v>
      </c>
      <c r="U34" s="22">
        <v>5</v>
      </c>
      <c r="V34" s="22">
        <v>0</v>
      </c>
      <c r="W34" s="22">
        <v>3.5</v>
      </c>
      <c r="X34" s="22" t="s">
        <v>452</v>
      </c>
      <c r="Y34" s="22" t="s">
        <v>452</v>
      </c>
      <c r="Z34" s="22"/>
      <c r="AA34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2.2850000000000001</v>
      </c>
      <c r="AB34" s="36"/>
    </row>
    <row r="35" spans="2:28" ht="15" customHeight="1" x14ac:dyDescent="0.25">
      <c r="B35" s="16">
        <f t="shared" si="0"/>
        <v>28</v>
      </c>
      <c r="C35" s="35"/>
      <c r="D35" s="25" t="s">
        <v>31</v>
      </c>
      <c r="E35" s="19">
        <v>32125550</v>
      </c>
      <c r="F35" s="20" t="s">
        <v>368</v>
      </c>
      <c r="G35" s="20" t="s">
        <v>39</v>
      </c>
      <c r="H35" s="20" t="s">
        <v>264</v>
      </c>
      <c r="I35" s="20" t="s">
        <v>369</v>
      </c>
      <c r="J35" s="20" t="s">
        <v>370</v>
      </c>
      <c r="K35" s="20"/>
      <c r="L35" s="21" t="s">
        <v>30</v>
      </c>
      <c r="M35" s="22">
        <v>15</v>
      </c>
      <c r="N35" s="22">
        <v>14</v>
      </c>
      <c r="O35" s="22">
        <v>13</v>
      </c>
      <c r="P35" s="22">
        <v>18</v>
      </c>
      <c r="Q35" s="22">
        <v>16.5</v>
      </c>
      <c r="R35" s="22" t="s">
        <v>452</v>
      </c>
      <c r="S35" s="22"/>
      <c r="T35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12.3</v>
      </c>
      <c r="U35" s="22">
        <v>5</v>
      </c>
      <c r="V35" s="22">
        <v>0</v>
      </c>
      <c r="W35" s="22">
        <v>6</v>
      </c>
      <c r="X35" s="22" t="s">
        <v>452</v>
      </c>
      <c r="Y35" s="22" t="s">
        <v>452</v>
      </c>
      <c r="Z35" s="22"/>
      <c r="AA35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2.38</v>
      </c>
      <c r="AB35" s="36"/>
    </row>
    <row r="36" spans="2:28" ht="15" customHeight="1" x14ac:dyDescent="0.25">
      <c r="B36" s="16">
        <f t="shared" si="0"/>
        <v>29</v>
      </c>
      <c r="C36" s="35"/>
      <c r="D36" s="25" t="s">
        <v>31</v>
      </c>
      <c r="E36" s="19">
        <v>32186219</v>
      </c>
      <c r="F36" s="20" t="s">
        <v>371</v>
      </c>
      <c r="G36" s="20" t="s">
        <v>372</v>
      </c>
      <c r="H36" s="20" t="s">
        <v>314</v>
      </c>
      <c r="I36" s="20" t="s">
        <v>225</v>
      </c>
      <c r="J36" s="20" t="s">
        <v>373</v>
      </c>
      <c r="K36" s="20">
        <v>4144729657</v>
      </c>
      <c r="L36" s="21" t="s">
        <v>30</v>
      </c>
      <c r="M36" s="22">
        <v>15</v>
      </c>
      <c r="N36" s="22">
        <v>11</v>
      </c>
      <c r="O36" s="22">
        <v>8</v>
      </c>
      <c r="P36" s="22">
        <v>18</v>
      </c>
      <c r="Q36" s="22">
        <v>16.5</v>
      </c>
      <c r="R36" s="22">
        <v>12</v>
      </c>
      <c r="S36" s="22"/>
      <c r="T36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13.1</v>
      </c>
      <c r="U36" s="22">
        <v>7</v>
      </c>
      <c r="V36" s="22">
        <v>1</v>
      </c>
      <c r="W36" s="22">
        <v>10</v>
      </c>
      <c r="X36" s="22">
        <v>3.5</v>
      </c>
      <c r="Y36" s="22">
        <v>10</v>
      </c>
      <c r="Z36" s="22"/>
      <c r="AA36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5.835</v>
      </c>
      <c r="AB36" s="36"/>
    </row>
    <row r="37" spans="2:28" ht="15" customHeight="1" x14ac:dyDescent="0.25">
      <c r="B37" s="16">
        <f t="shared" si="0"/>
        <v>30</v>
      </c>
      <c r="C37" s="35"/>
      <c r="D37" s="25" t="s">
        <v>31</v>
      </c>
      <c r="E37" s="19">
        <v>32189376</v>
      </c>
      <c r="F37" s="20" t="s">
        <v>374</v>
      </c>
      <c r="G37" s="20" t="s">
        <v>375</v>
      </c>
      <c r="H37" s="20" t="s">
        <v>376</v>
      </c>
      <c r="I37" s="20" t="s">
        <v>377</v>
      </c>
      <c r="J37" s="20" t="s">
        <v>378</v>
      </c>
      <c r="K37" s="20">
        <v>4144097008</v>
      </c>
      <c r="L37" s="21" t="s">
        <v>30</v>
      </c>
      <c r="M37" s="22">
        <v>15</v>
      </c>
      <c r="N37" s="22">
        <v>11</v>
      </c>
      <c r="O37" s="22">
        <v>4</v>
      </c>
      <c r="P37" s="22">
        <v>6</v>
      </c>
      <c r="Q37" s="22" t="s">
        <v>452</v>
      </c>
      <c r="R37" s="22" t="s">
        <v>452</v>
      </c>
      <c r="S37" s="22"/>
      <c r="T37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4.2</v>
      </c>
      <c r="U37" s="22">
        <v>5</v>
      </c>
      <c r="V37" s="22">
        <v>0</v>
      </c>
      <c r="W37" s="22">
        <v>1</v>
      </c>
      <c r="X37" s="22" t="s">
        <v>452</v>
      </c>
      <c r="Y37" s="22" t="s">
        <v>452</v>
      </c>
      <c r="Z37" s="22"/>
      <c r="AA37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0.82000000000000006</v>
      </c>
      <c r="AB37" s="36"/>
    </row>
    <row r="38" spans="2:28" ht="15" customHeight="1" x14ac:dyDescent="0.25">
      <c r="B38" s="16">
        <f t="shared" si="0"/>
        <v>31</v>
      </c>
      <c r="C38" s="35"/>
      <c r="D38" s="27" t="s">
        <v>37</v>
      </c>
      <c r="E38" s="19">
        <v>32217874</v>
      </c>
      <c r="F38" s="20" t="s">
        <v>94</v>
      </c>
      <c r="G38" s="20" t="s">
        <v>379</v>
      </c>
      <c r="H38" s="20" t="s">
        <v>380</v>
      </c>
      <c r="I38" s="20" t="s">
        <v>184</v>
      </c>
      <c r="J38" s="20" t="s">
        <v>381</v>
      </c>
      <c r="K38" s="20"/>
      <c r="L38" s="21" t="s">
        <v>30</v>
      </c>
      <c r="M38" s="22">
        <v>15</v>
      </c>
      <c r="N38" s="22">
        <v>3</v>
      </c>
      <c r="O38" s="22" t="s">
        <v>452</v>
      </c>
      <c r="P38" s="22">
        <v>2</v>
      </c>
      <c r="Q38" s="22">
        <v>6</v>
      </c>
      <c r="R38" s="22">
        <v>13</v>
      </c>
      <c r="S38" s="22"/>
      <c r="T38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4.8</v>
      </c>
      <c r="U38" s="22">
        <v>5</v>
      </c>
      <c r="V38" s="22">
        <v>0</v>
      </c>
      <c r="W38" s="22">
        <v>1</v>
      </c>
      <c r="X38" s="22" t="s">
        <v>452</v>
      </c>
      <c r="Y38" s="22" t="s">
        <v>452</v>
      </c>
      <c r="Z38" s="22"/>
      <c r="AA38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0.88</v>
      </c>
      <c r="AB38" s="36"/>
    </row>
    <row r="39" spans="2:28" ht="15" customHeight="1" x14ac:dyDescent="0.25">
      <c r="B39" s="16">
        <f t="shared" si="0"/>
        <v>32</v>
      </c>
      <c r="C39" s="35"/>
      <c r="D39" s="25" t="s">
        <v>31</v>
      </c>
      <c r="E39" s="19">
        <v>32278401</v>
      </c>
      <c r="F39" s="20" t="s">
        <v>382</v>
      </c>
      <c r="G39" s="20" t="s">
        <v>383</v>
      </c>
      <c r="H39" s="20" t="s">
        <v>384</v>
      </c>
      <c r="I39" s="20" t="s">
        <v>241</v>
      </c>
      <c r="J39" s="20" t="s">
        <v>385</v>
      </c>
      <c r="K39" s="20">
        <v>4127605955</v>
      </c>
      <c r="L39" s="21" t="s">
        <v>30</v>
      </c>
      <c r="M39" s="22">
        <v>15</v>
      </c>
      <c r="N39" s="22">
        <v>3</v>
      </c>
      <c r="O39" s="22">
        <v>15</v>
      </c>
      <c r="P39" s="22">
        <v>6</v>
      </c>
      <c r="Q39" s="22" t="s">
        <v>452</v>
      </c>
      <c r="R39" s="22" t="s">
        <v>452</v>
      </c>
      <c r="S39" s="22"/>
      <c r="T39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4.8</v>
      </c>
      <c r="U39" s="22">
        <v>5</v>
      </c>
      <c r="V39" s="22">
        <v>0</v>
      </c>
      <c r="W39" s="22" t="s">
        <v>452</v>
      </c>
      <c r="X39" s="22" t="s">
        <v>452</v>
      </c>
      <c r="Y39" s="22" t="s">
        <v>452</v>
      </c>
      <c r="Z39" s="22"/>
      <c r="AA39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0.73</v>
      </c>
      <c r="AB39" s="36"/>
    </row>
    <row r="40" spans="2:28" ht="15" customHeight="1" x14ac:dyDescent="0.25">
      <c r="B40" s="16">
        <f t="shared" si="0"/>
        <v>33</v>
      </c>
      <c r="C40" s="35"/>
      <c r="D40" s="28" t="s">
        <v>65</v>
      </c>
      <c r="E40" s="19">
        <v>32279241</v>
      </c>
      <c r="F40" s="20" t="s">
        <v>386</v>
      </c>
      <c r="G40" s="20" t="s">
        <v>387</v>
      </c>
      <c r="H40" s="20" t="s">
        <v>388</v>
      </c>
      <c r="I40" s="20" t="s">
        <v>57</v>
      </c>
      <c r="J40" s="20" t="s">
        <v>389</v>
      </c>
      <c r="K40" s="20">
        <v>4247146529</v>
      </c>
      <c r="L40" s="21" t="s">
        <v>30</v>
      </c>
      <c r="M40" s="22">
        <v>15</v>
      </c>
      <c r="N40" s="22" t="s">
        <v>452</v>
      </c>
      <c r="O40" s="22">
        <v>2</v>
      </c>
      <c r="P40" s="22">
        <v>4</v>
      </c>
      <c r="Q40" s="22" t="s">
        <v>452</v>
      </c>
      <c r="R40" s="22" t="s">
        <v>452</v>
      </c>
      <c r="S40" s="22"/>
      <c r="T40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1.2</v>
      </c>
      <c r="U40" s="22">
        <v>5</v>
      </c>
      <c r="V40" s="22">
        <v>0</v>
      </c>
      <c r="W40" s="22" t="s">
        <v>452</v>
      </c>
      <c r="X40" s="22" t="s">
        <v>452</v>
      </c>
      <c r="Y40" s="22" t="s">
        <v>452</v>
      </c>
      <c r="Z40" s="22"/>
      <c r="AA40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0.37</v>
      </c>
      <c r="AB40" s="36"/>
    </row>
    <row r="41" spans="2:28" ht="15" customHeight="1" x14ac:dyDescent="0.25">
      <c r="B41" s="16">
        <f t="shared" si="0"/>
        <v>34</v>
      </c>
      <c r="C41" s="35"/>
      <c r="D41" s="28" t="s">
        <v>65</v>
      </c>
      <c r="E41" s="19">
        <v>32281370</v>
      </c>
      <c r="F41" s="20" t="s">
        <v>47</v>
      </c>
      <c r="G41" s="20" t="s">
        <v>279</v>
      </c>
      <c r="H41" s="20" t="s">
        <v>40</v>
      </c>
      <c r="I41" s="20" t="s">
        <v>390</v>
      </c>
      <c r="J41" s="20" t="s">
        <v>391</v>
      </c>
      <c r="K41" s="20">
        <v>4122115385</v>
      </c>
      <c r="L41" s="21" t="s">
        <v>30</v>
      </c>
      <c r="M41" s="22">
        <v>15</v>
      </c>
      <c r="N41" s="22">
        <v>20</v>
      </c>
      <c r="O41" s="22">
        <v>11</v>
      </c>
      <c r="P41" s="22">
        <v>20</v>
      </c>
      <c r="Q41" s="22" t="s">
        <v>452</v>
      </c>
      <c r="R41" s="22">
        <v>17</v>
      </c>
      <c r="S41" s="22"/>
      <c r="T41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13.6</v>
      </c>
      <c r="U41" s="22">
        <v>15</v>
      </c>
      <c r="V41" s="22">
        <v>7</v>
      </c>
      <c r="W41" s="22">
        <v>19</v>
      </c>
      <c r="X41" s="22">
        <v>18</v>
      </c>
      <c r="Y41" s="22">
        <v>16</v>
      </c>
      <c r="Z41" s="22"/>
      <c r="AA41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11.91</v>
      </c>
      <c r="AB41" s="36"/>
    </row>
    <row r="42" spans="2:28" ht="15" customHeight="1" x14ac:dyDescent="0.25">
      <c r="B42" s="16">
        <f t="shared" si="0"/>
        <v>35</v>
      </c>
      <c r="C42" s="35"/>
      <c r="D42" s="25" t="s">
        <v>31</v>
      </c>
      <c r="E42" s="19">
        <v>32401442</v>
      </c>
      <c r="F42" s="20" t="s">
        <v>227</v>
      </c>
      <c r="G42" s="20" t="s">
        <v>169</v>
      </c>
      <c r="H42" s="20" t="s">
        <v>392</v>
      </c>
      <c r="I42" s="20" t="s">
        <v>333</v>
      </c>
      <c r="J42" s="20" t="s">
        <v>393</v>
      </c>
      <c r="K42" s="20">
        <v>4121451622</v>
      </c>
      <c r="L42" s="21" t="s">
        <v>30</v>
      </c>
      <c r="M42" s="22">
        <v>15</v>
      </c>
      <c r="N42" s="22">
        <v>3</v>
      </c>
      <c r="O42" s="22">
        <v>10</v>
      </c>
      <c r="P42" s="22">
        <v>2</v>
      </c>
      <c r="Q42" s="22">
        <v>13.5</v>
      </c>
      <c r="R42" s="22">
        <v>12</v>
      </c>
      <c r="S42" s="22"/>
      <c r="T42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8.1</v>
      </c>
      <c r="U42" s="22">
        <v>11</v>
      </c>
      <c r="V42" s="22">
        <v>0</v>
      </c>
      <c r="W42" s="22">
        <v>2.5</v>
      </c>
      <c r="X42" s="22" t="s">
        <v>452</v>
      </c>
      <c r="Y42" s="22" t="s">
        <v>452</v>
      </c>
      <c r="Z42" s="22"/>
      <c r="AA42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1.7350000000000001</v>
      </c>
      <c r="AB42" s="36"/>
    </row>
    <row r="43" spans="2:28" ht="15" customHeight="1" x14ac:dyDescent="0.25">
      <c r="B43" s="16">
        <f t="shared" si="0"/>
        <v>36</v>
      </c>
      <c r="C43" s="35"/>
      <c r="D43" s="27" t="s">
        <v>37</v>
      </c>
      <c r="E43" s="19">
        <v>32402364</v>
      </c>
      <c r="F43" s="20" t="s">
        <v>126</v>
      </c>
      <c r="G43" s="20" t="s">
        <v>223</v>
      </c>
      <c r="H43" s="20" t="s">
        <v>394</v>
      </c>
      <c r="I43" s="20" t="s">
        <v>395</v>
      </c>
      <c r="J43" s="20" t="s">
        <v>396</v>
      </c>
      <c r="K43" s="20">
        <v>4124905859</v>
      </c>
      <c r="L43" s="21" t="s">
        <v>30</v>
      </c>
      <c r="M43" s="22">
        <v>15</v>
      </c>
      <c r="N43" s="22">
        <v>3</v>
      </c>
      <c r="O43" s="22">
        <v>2</v>
      </c>
      <c r="P43" s="22" t="s">
        <v>452</v>
      </c>
      <c r="Q43" s="22" t="s">
        <v>452</v>
      </c>
      <c r="R43" s="22">
        <v>13</v>
      </c>
      <c r="S43" s="22"/>
      <c r="T43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3.6</v>
      </c>
      <c r="U43" s="22">
        <v>5</v>
      </c>
      <c r="V43" s="22">
        <v>0</v>
      </c>
      <c r="W43" s="22">
        <v>1.5</v>
      </c>
      <c r="X43" s="22">
        <v>1</v>
      </c>
      <c r="Y43" s="22">
        <v>3</v>
      </c>
      <c r="Z43" s="22"/>
      <c r="AA43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1.5850000000000002</v>
      </c>
      <c r="AB43" s="36"/>
    </row>
    <row r="44" spans="2:28" ht="15" customHeight="1" x14ac:dyDescent="0.25">
      <c r="B44" s="16">
        <f t="shared" si="0"/>
        <v>37</v>
      </c>
      <c r="C44" s="35"/>
      <c r="D44" s="28" t="s">
        <v>65</v>
      </c>
      <c r="E44" s="19">
        <v>32415919</v>
      </c>
      <c r="F44" s="20" t="s">
        <v>155</v>
      </c>
      <c r="G44" s="20" t="s">
        <v>397</v>
      </c>
      <c r="H44" s="20" t="s">
        <v>390</v>
      </c>
      <c r="I44" s="20" t="s">
        <v>398</v>
      </c>
      <c r="J44" s="20" t="s">
        <v>399</v>
      </c>
      <c r="K44" s="20">
        <v>4161458251</v>
      </c>
      <c r="L44" s="21" t="s">
        <v>30</v>
      </c>
      <c r="M44" s="22">
        <v>15</v>
      </c>
      <c r="N44" s="22">
        <v>6</v>
      </c>
      <c r="O44" s="22">
        <v>4</v>
      </c>
      <c r="P44" s="22" t="s">
        <v>452</v>
      </c>
      <c r="Q44" s="22" t="s">
        <v>452</v>
      </c>
      <c r="R44" s="22" t="s">
        <v>452</v>
      </c>
      <c r="S44" s="22"/>
      <c r="T44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2</v>
      </c>
      <c r="U44" s="22">
        <v>5</v>
      </c>
      <c r="V44" s="22">
        <v>0</v>
      </c>
      <c r="W44" s="22">
        <v>1.5</v>
      </c>
      <c r="X44" s="22" t="s">
        <v>452</v>
      </c>
      <c r="Y44" s="22" t="s">
        <v>452</v>
      </c>
      <c r="Z44" s="22"/>
      <c r="AA44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0.67500000000000004</v>
      </c>
      <c r="AB44" s="36"/>
    </row>
    <row r="45" spans="2:28" ht="15" customHeight="1" x14ac:dyDescent="0.25">
      <c r="B45" s="16">
        <f t="shared" si="0"/>
        <v>38</v>
      </c>
      <c r="C45" s="35"/>
      <c r="D45" s="25" t="s">
        <v>31</v>
      </c>
      <c r="E45" s="19">
        <v>32460200</v>
      </c>
      <c r="F45" s="20" t="s">
        <v>224</v>
      </c>
      <c r="G45" s="20" t="s">
        <v>233</v>
      </c>
      <c r="H45" s="20" t="s">
        <v>400</v>
      </c>
      <c r="I45" s="20" t="s">
        <v>401</v>
      </c>
      <c r="J45" s="20" t="s">
        <v>402</v>
      </c>
      <c r="K45" s="20">
        <v>4140449270</v>
      </c>
      <c r="L45" s="21" t="s">
        <v>30</v>
      </c>
      <c r="M45" s="22">
        <v>15</v>
      </c>
      <c r="N45" s="22">
        <v>15</v>
      </c>
      <c r="O45" s="22">
        <v>20</v>
      </c>
      <c r="P45" s="22">
        <v>18</v>
      </c>
      <c r="Q45" s="22">
        <v>12.5</v>
      </c>
      <c r="R45" s="22">
        <v>17</v>
      </c>
      <c r="S45" s="22"/>
      <c r="T45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16.5</v>
      </c>
      <c r="U45" s="22">
        <v>6</v>
      </c>
      <c r="V45" s="22">
        <v>1</v>
      </c>
      <c r="W45" s="22">
        <v>15</v>
      </c>
      <c r="X45" s="22">
        <v>7</v>
      </c>
      <c r="Y45" s="22">
        <v>5</v>
      </c>
      <c r="Z45" s="22"/>
      <c r="AA45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6.4</v>
      </c>
      <c r="AB45" s="36"/>
    </row>
    <row r="46" spans="2:28" ht="15" customHeight="1" x14ac:dyDescent="0.25">
      <c r="B46" s="16">
        <f t="shared" si="0"/>
        <v>39</v>
      </c>
      <c r="C46" s="35"/>
      <c r="D46" s="25" t="s">
        <v>31</v>
      </c>
      <c r="E46" s="19">
        <v>32483708</v>
      </c>
      <c r="F46" s="20" t="s">
        <v>403</v>
      </c>
      <c r="G46" s="20" t="s">
        <v>38</v>
      </c>
      <c r="H46" s="20" t="s">
        <v>404</v>
      </c>
      <c r="I46" s="20" t="s">
        <v>405</v>
      </c>
      <c r="J46" s="20" t="s">
        <v>406</v>
      </c>
      <c r="K46" s="20">
        <v>4147421441</v>
      </c>
      <c r="L46" s="21" t="s">
        <v>30</v>
      </c>
      <c r="M46" s="22">
        <v>15</v>
      </c>
      <c r="N46" s="22" t="s">
        <v>452</v>
      </c>
      <c r="O46" s="22">
        <v>15</v>
      </c>
      <c r="P46" s="22">
        <v>18</v>
      </c>
      <c r="Q46" s="22">
        <v>14</v>
      </c>
      <c r="R46" s="22">
        <v>14</v>
      </c>
      <c r="S46" s="22"/>
      <c r="T46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12.2</v>
      </c>
      <c r="U46" s="22">
        <v>16</v>
      </c>
      <c r="V46" s="22">
        <v>10</v>
      </c>
      <c r="W46" s="22">
        <v>9.5</v>
      </c>
      <c r="X46" s="22">
        <v>13.5</v>
      </c>
      <c r="Y46" s="22">
        <v>4</v>
      </c>
      <c r="Z46" s="22"/>
      <c r="AA46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7.77</v>
      </c>
      <c r="AB46" s="36"/>
    </row>
    <row r="47" spans="2:28" ht="15" customHeight="1" x14ac:dyDescent="0.25">
      <c r="B47" s="16">
        <f t="shared" si="0"/>
        <v>40</v>
      </c>
      <c r="C47" s="35"/>
      <c r="D47" s="25" t="s">
        <v>31</v>
      </c>
      <c r="E47" s="19">
        <v>32555578</v>
      </c>
      <c r="F47" s="20" t="s">
        <v>407</v>
      </c>
      <c r="G47" s="20" t="s">
        <v>408</v>
      </c>
      <c r="H47" s="20" t="s">
        <v>409</v>
      </c>
      <c r="I47" s="20" t="s">
        <v>312</v>
      </c>
      <c r="J47" s="20" t="s">
        <v>410</v>
      </c>
      <c r="K47" s="20">
        <v>4145829595</v>
      </c>
      <c r="L47" s="21" t="s">
        <v>30</v>
      </c>
      <c r="M47" s="22">
        <v>15</v>
      </c>
      <c r="N47" s="22">
        <v>11</v>
      </c>
      <c r="O47" s="22">
        <v>12</v>
      </c>
      <c r="P47" s="22">
        <v>14</v>
      </c>
      <c r="Q47" s="22">
        <v>12</v>
      </c>
      <c r="R47" s="22">
        <v>8</v>
      </c>
      <c r="S47" s="22"/>
      <c r="T47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11.4</v>
      </c>
      <c r="U47" s="22">
        <v>6</v>
      </c>
      <c r="V47" s="22">
        <v>6</v>
      </c>
      <c r="W47" s="22">
        <v>10</v>
      </c>
      <c r="X47" s="22">
        <v>2.5</v>
      </c>
      <c r="Y47" s="22">
        <v>3</v>
      </c>
      <c r="Z47" s="22"/>
      <c r="AA47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4.8150000000000004</v>
      </c>
      <c r="AB47" s="36"/>
    </row>
    <row r="48" spans="2:28" ht="15" customHeight="1" x14ac:dyDescent="0.25">
      <c r="B48" s="16">
        <f t="shared" si="0"/>
        <v>41</v>
      </c>
      <c r="C48" s="35"/>
      <c r="D48" s="25" t="s">
        <v>31</v>
      </c>
      <c r="E48" s="19">
        <v>32561859</v>
      </c>
      <c r="F48" s="20" t="s">
        <v>107</v>
      </c>
      <c r="G48" s="20" t="s">
        <v>47</v>
      </c>
      <c r="H48" s="20" t="s">
        <v>346</v>
      </c>
      <c r="I48" s="20" t="s">
        <v>157</v>
      </c>
      <c r="J48" s="20" t="s">
        <v>411</v>
      </c>
      <c r="K48" s="20">
        <v>4124703542</v>
      </c>
      <c r="L48" s="21" t="s">
        <v>30</v>
      </c>
      <c r="M48" s="22">
        <v>15</v>
      </c>
      <c r="N48" s="22">
        <v>14</v>
      </c>
      <c r="O48" s="22">
        <v>13</v>
      </c>
      <c r="P48" s="22" t="s">
        <v>452</v>
      </c>
      <c r="Q48" s="22">
        <v>18</v>
      </c>
      <c r="R48" s="22">
        <v>17</v>
      </c>
      <c r="S48" s="22"/>
      <c r="T48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12.4</v>
      </c>
      <c r="U48" s="22">
        <v>12</v>
      </c>
      <c r="V48" s="22">
        <v>0</v>
      </c>
      <c r="W48" s="22">
        <v>7</v>
      </c>
      <c r="X48" s="22">
        <v>4</v>
      </c>
      <c r="Y48" s="22">
        <v>7</v>
      </c>
      <c r="Z48" s="22"/>
      <c r="AA48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4.8900000000000006</v>
      </c>
      <c r="AB48" s="36"/>
    </row>
    <row r="49" spans="2:28" ht="15" customHeight="1" x14ac:dyDescent="0.25">
      <c r="B49" s="16">
        <f t="shared" si="0"/>
        <v>42</v>
      </c>
      <c r="C49" s="35"/>
      <c r="D49" s="32" t="s">
        <v>236</v>
      </c>
      <c r="E49" s="19">
        <v>32572064</v>
      </c>
      <c r="F49" s="20" t="s">
        <v>103</v>
      </c>
      <c r="G49" s="20" t="s">
        <v>48</v>
      </c>
      <c r="H49" s="20" t="s">
        <v>62</v>
      </c>
      <c r="I49" s="20" t="s">
        <v>105</v>
      </c>
      <c r="J49" s="20" t="s">
        <v>412</v>
      </c>
      <c r="K49" s="20">
        <v>4144376399</v>
      </c>
      <c r="L49" s="21" t="s">
        <v>30</v>
      </c>
      <c r="M49" s="22">
        <v>15</v>
      </c>
      <c r="N49" s="22">
        <v>10</v>
      </c>
      <c r="O49" s="22">
        <v>10</v>
      </c>
      <c r="P49" s="22">
        <v>18</v>
      </c>
      <c r="Q49" s="22">
        <v>17</v>
      </c>
      <c r="R49" s="22">
        <v>14</v>
      </c>
      <c r="S49" s="22"/>
      <c r="T49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13.8</v>
      </c>
      <c r="U49" s="22">
        <v>4</v>
      </c>
      <c r="V49" s="22">
        <v>0</v>
      </c>
      <c r="W49" s="22">
        <v>5</v>
      </c>
      <c r="X49" s="22">
        <v>4</v>
      </c>
      <c r="Y49" s="22" t="s">
        <v>452</v>
      </c>
      <c r="Z49" s="22"/>
      <c r="AA49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2.9300000000000006</v>
      </c>
      <c r="AB49" s="36"/>
    </row>
    <row r="50" spans="2:28" ht="15" customHeight="1" x14ac:dyDescent="0.25">
      <c r="B50" s="16">
        <f t="shared" si="0"/>
        <v>43</v>
      </c>
      <c r="C50" s="35"/>
      <c r="D50" s="27" t="s">
        <v>37</v>
      </c>
      <c r="E50" s="19">
        <v>32642335</v>
      </c>
      <c r="F50" s="20" t="s">
        <v>413</v>
      </c>
      <c r="G50" s="20" t="s">
        <v>43</v>
      </c>
      <c r="H50" s="20" t="s">
        <v>414</v>
      </c>
      <c r="I50" s="20" t="s">
        <v>415</v>
      </c>
      <c r="J50" s="20" t="s">
        <v>416</v>
      </c>
      <c r="K50" s="20">
        <v>4124938895</v>
      </c>
      <c r="L50" s="21" t="s">
        <v>30</v>
      </c>
      <c r="M50" s="22">
        <v>15</v>
      </c>
      <c r="N50" s="22" t="s">
        <v>452</v>
      </c>
      <c r="O50" s="22" t="s">
        <v>452</v>
      </c>
      <c r="P50" s="22" t="s">
        <v>452</v>
      </c>
      <c r="Q50" s="22" t="s">
        <v>452</v>
      </c>
      <c r="R50" s="22" t="s">
        <v>452</v>
      </c>
      <c r="S50" s="22"/>
      <c r="T50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0</v>
      </c>
      <c r="U50" s="22">
        <v>0</v>
      </c>
      <c r="V50" s="22">
        <v>0</v>
      </c>
      <c r="W50" s="22" t="s">
        <v>452</v>
      </c>
      <c r="X50" s="22" t="s">
        <v>452</v>
      </c>
      <c r="Y50" s="22" t="s">
        <v>452</v>
      </c>
      <c r="Z50" s="22"/>
      <c r="AA50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0</v>
      </c>
      <c r="AB50" s="36"/>
    </row>
    <row r="51" spans="2:28" ht="15" customHeight="1" x14ac:dyDescent="0.25">
      <c r="B51" s="16">
        <f t="shared" si="0"/>
        <v>44</v>
      </c>
      <c r="C51" s="35"/>
      <c r="D51" s="25" t="s">
        <v>31</v>
      </c>
      <c r="E51" s="19">
        <v>32842911</v>
      </c>
      <c r="F51" s="20" t="s">
        <v>417</v>
      </c>
      <c r="G51" s="20" t="s">
        <v>418</v>
      </c>
      <c r="H51" s="20" t="s">
        <v>419</v>
      </c>
      <c r="I51" s="20" t="s">
        <v>420</v>
      </c>
      <c r="J51" s="20" t="s">
        <v>421</v>
      </c>
      <c r="K51" s="20">
        <v>4144069040</v>
      </c>
      <c r="L51" s="21" t="s">
        <v>30</v>
      </c>
      <c r="M51" s="22">
        <v>15</v>
      </c>
      <c r="N51" s="22">
        <v>14</v>
      </c>
      <c r="O51" s="22">
        <v>10</v>
      </c>
      <c r="P51" s="22">
        <v>12</v>
      </c>
      <c r="Q51" s="22">
        <v>13</v>
      </c>
      <c r="R51" s="22">
        <v>16</v>
      </c>
      <c r="S51" s="22"/>
      <c r="T51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13</v>
      </c>
      <c r="U51" s="22">
        <v>11</v>
      </c>
      <c r="V51" s="22">
        <v>0</v>
      </c>
      <c r="W51" s="22">
        <v>8.5</v>
      </c>
      <c r="X51" s="22">
        <v>3</v>
      </c>
      <c r="Y51" s="22">
        <v>2</v>
      </c>
      <c r="Z51" s="22"/>
      <c r="AA51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3.9749999999999996</v>
      </c>
      <c r="AB51" s="36"/>
    </row>
    <row r="52" spans="2:28" ht="15" customHeight="1" x14ac:dyDescent="0.25">
      <c r="B52" s="16">
        <f t="shared" si="0"/>
        <v>45</v>
      </c>
      <c r="C52" s="35"/>
      <c r="D52" s="25" t="s">
        <v>31</v>
      </c>
      <c r="E52" s="19">
        <v>32968014</v>
      </c>
      <c r="F52" s="20" t="s">
        <v>422</v>
      </c>
      <c r="G52" s="20" t="s">
        <v>423</v>
      </c>
      <c r="H52" s="20" t="s">
        <v>225</v>
      </c>
      <c r="I52" s="20" t="s">
        <v>145</v>
      </c>
      <c r="J52" s="20" t="s">
        <v>424</v>
      </c>
      <c r="K52" s="20">
        <v>4123528662</v>
      </c>
      <c r="L52" s="21" t="s">
        <v>30</v>
      </c>
      <c r="M52" s="22">
        <v>15</v>
      </c>
      <c r="N52" s="22">
        <v>3</v>
      </c>
      <c r="O52" s="22">
        <v>18</v>
      </c>
      <c r="P52" s="22">
        <v>16</v>
      </c>
      <c r="Q52" s="22">
        <v>14.5</v>
      </c>
      <c r="R52" s="22">
        <v>17</v>
      </c>
      <c r="S52" s="22"/>
      <c r="T52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13.7</v>
      </c>
      <c r="U52" s="22">
        <v>12</v>
      </c>
      <c r="V52" s="22">
        <v>0</v>
      </c>
      <c r="W52" s="22">
        <v>4.5</v>
      </c>
      <c r="X52" s="22">
        <v>3</v>
      </c>
      <c r="Y52" s="22">
        <v>3</v>
      </c>
      <c r="Z52" s="22"/>
      <c r="AA52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3.6950000000000003</v>
      </c>
      <c r="AB52" s="36"/>
    </row>
    <row r="53" spans="2:28" ht="15" customHeight="1" x14ac:dyDescent="0.25">
      <c r="B53" s="16">
        <f t="shared" si="0"/>
        <v>46</v>
      </c>
      <c r="C53" s="35"/>
      <c r="D53" s="25" t="s">
        <v>31</v>
      </c>
      <c r="E53" s="19">
        <v>33004895</v>
      </c>
      <c r="F53" s="20" t="s">
        <v>425</v>
      </c>
      <c r="G53" s="20" t="s">
        <v>94</v>
      </c>
      <c r="H53" s="20" t="s">
        <v>426</v>
      </c>
      <c r="I53" s="20" t="s">
        <v>427</v>
      </c>
      <c r="J53" s="20" t="s">
        <v>428</v>
      </c>
      <c r="K53" s="20">
        <v>4144854170</v>
      </c>
      <c r="L53" s="21" t="s">
        <v>30</v>
      </c>
      <c r="M53" s="22">
        <v>15</v>
      </c>
      <c r="N53" s="22">
        <v>15</v>
      </c>
      <c r="O53" s="22">
        <v>11</v>
      </c>
      <c r="P53" s="22">
        <v>10</v>
      </c>
      <c r="Q53" s="22">
        <v>8.5</v>
      </c>
      <c r="R53" s="22">
        <v>6</v>
      </c>
      <c r="S53" s="22"/>
      <c r="T53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10.1</v>
      </c>
      <c r="U53" s="22">
        <v>9</v>
      </c>
      <c r="V53" s="22">
        <v>0</v>
      </c>
      <c r="W53" s="22">
        <v>2.5</v>
      </c>
      <c r="X53" s="22">
        <v>2</v>
      </c>
      <c r="Y53" s="22">
        <v>2</v>
      </c>
      <c r="Z53" s="22"/>
      <c r="AA53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2.5350000000000001</v>
      </c>
      <c r="AB53" s="36"/>
    </row>
    <row r="54" spans="2:28" ht="15" customHeight="1" x14ac:dyDescent="0.25">
      <c r="B54" s="16">
        <f t="shared" si="0"/>
        <v>47</v>
      </c>
      <c r="C54" s="35"/>
      <c r="D54" s="27" t="s">
        <v>37</v>
      </c>
      <c r="E54" s="19">
        <v>33079598</v>
      </c>
      <c r="F54" s="20" t="s">
        <v>429</v>
      </c>
      <c r="G54" s="20" t="s">
        <v>255</v>
      </c>
      <c r="H54" s="20" t="s">
        <v>430</v>
      </c>
      <c r="I54" s="20" t="s">
        <v>431</v>
      </c>
      <c r="J54" s="20" t="s">
        <v>432</v>
      </c>
      <c r="K54" s="20">
        <v>4128476166</v>
      </c>
      <c r="L54" s="21" t="s">
        <v>30</v>
      </c>
      <c r="M54" s="22">
        <v>15</v>
      </c>
      <c r="N54" s="22">
        <v>2</v>
      </c>
      <c r="O54" s="22">
        <v>13</v>
      </c>
      <c r="P54" s="22">
        <v>8</v>
      </c>
      <c r="Q54" s="22" t="s">
        <v>452</v>
      </c>
      <c r="R54" s="22" t="s">
        <v>452</v>
      </c>
      <c r="S54" s="22"/>
      <c r="T54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4.5999999999999996</v>
      </c>
      <c r="U54" s="22">
        <v>8</v>
      </c>
      <c r="V54" s="22">
        <v>0</v>
      </c>
      <c r="W54" s="22">
        <v>1</v>
      </c>
      <c r="X54" s="22" t="s">
        <v>452</v>
      </c>
      <c r="Y54" s="22" t="s">
        <v>452</v>
      </c>
      <c r="Z54" s="22"/>
      <c r="AA54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1.01</v>
      </c>
      <c r="AB54" s="36"/>
    </row>
    <row r="55" spans="2:28" ht="15" customHeight="1" x14ac:dyDescent="0.25">
      <c r="B55" s="16">
        <f t="shared" si="0"/>
        <v>48</v>
      </c>
      <c r="C55" s="35"/>
      <c r="D55" s="27" t="s">
        <v>37</v>
      </c>
      <c r="E55" s="19">
        <v>33111942</v>
      </c>
      <c r="F55" s="20" t="s">
        <v>433</v>
      </c>
      <c r="G55" s="20" t="s">
        <v>39</v>
      </c>
      <c r="H55" s="20" t="s">
        <v>157</v>
      </c>
      <c r="I55" s="20" t="s">
        <v>434</v>
      </c>
      <c r="J55" s="20" t="s">
        <v>435</v>
      </c>
      <c r="K55" s="20">
        <v>4244629067</v>
      </c>
      <c r="L55" s="21" t="s">
        <v>30</v>
      </c>
      <c r="M55" s="22">
        <v>15</v>
      </c>
      <c r="N55" s="22">
        <v>3</v>
      </c>
      <c r="O55" s="22">
        <v>20</v>
      </c>
      <c r="P55" s="22">
        <v>16</v>
      </c>
      <c r="Q55" s="22" t="s">
        <v>452</v>
      </c>
      <c r="R55" s="22">
        <v>16</v>
      </c>
      <c r="S55" s="22"/>
      <c r="T55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11</v>
      </c>
      <c r="U55" s="22">
        <v>13</v>
      </c>
      <c r="V55" s="22">
        <v>0</v>
      </c>
      <c r="W55" s="22">
        <v>4</v>
      </c>
      <c r="X55" s="22">
        <v>4</v>
      </c>
      <c r="Y55" s="22">
        <v>1</v>
      </c>
      <c r="Z55" s="22"/>
      <c r="AA55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3.15</v>
      </c>
      <c r="AB55" s="36"/>
    </row>
    <row r="56" spans="2:28" ht="15" customHeight="1" x14ac:dyDescent="0.25">
      <c r="B56" s="16">
        <f t="shared" si="0"/>
        <v>49</v>
      </c>
      <c r="C56" s="35"/>
      <c r="D56" s="25" t="s">
        <v>31</v>
      </c>
      <c r="E56" s="19">
        <v>33667113</v>
      </c>
      <c r="F56" s="20" t="s">
        <v>436</v>
      </c>
      <c r="G56" s="20" t="s">
        <v>266</v>
      </c>
      <c r="H56" s="20" t="s">
        <v>437</v>
      </c>
      <c r="I56" s="20" t="s">
        <v>438</v>
      </c>
      <c r="J56" s="20" t="s">
        <v>439</v>
      </c>
      <c r="K56" s="20">
        <v>4127478236</v>
      </c>
      <c r="L56" s="21" t="s">
        <v>30</v>
      </c>
      <c r="M56" s="22">
        <v>15</v>
      </c>
      <c r="N56" s="22">
        <v>6</v>
      </c>
      <c r="O56" s="22">
        <v>4</v>
      </c>
      <c r="P56" s="22">
        <v>4</v>
      </c>
      <c r="Q56" s="22">
        <v>5.5</v>
      </c>
      <c r="R56" s="22">
        <v>4</v>
      </c>
      <c r="S56" s="22"/>
      <c r="T56" s="22">
        <f>(IF(Tabla1417181920[[#This Row],[Q1]]="NP",0,Tabla1417181920[[#This Row],[Q1]])+IF(Tabla1417181920[[#This Row],[Q2]]="NP",0,Tabla1417181920[[#This Row],[Q2]])+IF(Tabla1417181920[[#This Row],[Q3]]="NP",0,Tabla1417181920[[#This Row],[Q3]])+IF(Tabla1417181920[[#This Row],[Q4]]="NP",0,Tabla1417181920[[#This Row],[Q4]])+IF(Tabla1417181920[[#This Row],[Q5]]="NP",0,Tabla1417181920[[#This Row],[Q5]]))/COUNTA(Tabla1417181920[[#This Row],[Q1]:[Q5]])</f>
        <v>4.7</v>
      </c>
      <c r="U56" s="22">
        <v>4</v>
      </c>
      <c r="V56" s="22">
        <v>0</v>
      </c>
      <c r="W56" s="22">
        <v>3.5</v>
      </c>
      <c r="X56" s="22">
        <v>4.5</v>
      </c>
      <c r="Y56" s="22">
        <v>1</v>
      </c>
      <c r="Z56" s="22"/>
      <c r="AA56" s="38">
        <f>IF(Tabla1417181920[[#This Row],[P1]]="NP",0,Tabla1417181920[[#This Row],[P1]])*15%+IF(Tabla1417181920[[#This Row],[P2]]="NP",0,Tabla1417181920[[#This Row],[P2]])*15%+IF(Tabla1417181920[[#This Row],[PrQ]]="NP",0,Tabla1417181920[[#This Row],[PrQ]])*10%+IF(Tabla1417181920[[#This Row],[P3]]="NP",0,Tabla1417181920[[#This Row],[P3]])*20%+IF(Tabla1417181920[[#This Row],[Frag]]="NP",0,Tabla1417181920[[#This Row],[Frag]])*15%+IF(Tabla1417181920[[#This Row],[PrT]]="NP",0,Tabla1417181920[[#This Row],[PrT]])*5%</f>
        <v>2.0699999999999998</v>
      </c>
      <c r="AB56" s="36"/>
    </row>
  </sheetData>
  <mergeCells count="7">
    <mergeCell ref="I5:J5"/>
    <mergeCell ref="B6:D6"/>
    <mergeCell ref="E6:G6"/>
    <mergeCell ref="D1:H1"/>
    <mergeCell ref="D2:H2"/>
    <mergeCell ref="C3:H3"/>
    <mergeCell ref="C5:H5"/>
  </mergeCells>
  <phoneticPr fontId="17" type="noConversion"/>
  <conditionalFormatting sqref="E8:E56">
    <cfRule type="duplicateValues" dxfId="5" priority="1"/>
    <cfRule type="duplicateValues" dxfId="4" priority="2"/>
    <cfRule type="duplicateValues" dxfId="3" priority="3"/>
    <cfRule type="duplicateValues" dxfId="2" priority="4"/>
  </conditionalFormatting>
  <pageMargins left="0.7" right="0.7" top="0.75" bottom="0.75" header="0.3" footer="0.3"/>
  <pageSetup paperSize="9" scale="85" fitToWidth="0" orientation="portrait" r:id="rId1"/>
  <headerFooter>
    <oddHeader>&amp;A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Sec. 01</vt:lpstr>
      <vt:lpstr>Sec.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Ramirez</dc:creator>
  <cp:lastModifiedBy>Jose Luis Ramirez</cp:lastModifiedBy>
  <cp:lastPrinted>2025-03-28T00:45:35Z</cp:lastPrinted>
  <dcterms:created xsi:type="dcterms:W3CDTF">2024-12-18T14:20:51Z</dcterms:created>
  <dcterms:modified xsi:type="dcterms:W3CDTF">2025-03-29T21:19:27Z</dcterms:modified>
</cp:coreProperties>
</file>