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<sst xmlns="http://schemas.openxmlformats.org/spreadsheetml/2006/main" uniqueCount="19">
  <si>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RW07_06_2017_216-L160-R220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</si>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</sst>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6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-1726.08</v>
      </c>
      <c r="C7" s="3" t="n">
        <v>-935.3200000000001</v>
      </c>
      <c r="D7" s="3" t="n">
        <v>-0.03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20.44</v>
      </c>
      <c r="B8" s="4" t="n">
        <v>-1695.67</v>
      </c>
      <c r="C8" s="4" t="n">
        <v>-946.88</v>
      </c>
      <c r="D8" s="4" t="n">
        <v>2.24</v>
      </c>
      <c r="E8" s="4" t="n">
        <v>20.44</v>
      </c>
      <c r="F8" s="4" t="n">
        <v>30.41</v>
      </c>
      <c r="G8" s="4" t="n">
        <v>-11.56</v>
      </c>
      <c r="H8" s="4" t="n">
        <v>2.27</v>
      </c>
      <c r="I8" s="4" t="n">
        <v>32.53</v>
      </c>
      <c r="J8" s="4" t="n">
        <v>-1591.64</v>
      </c>
      <c r="K8" s="4" t="n">
        <v>111.06</v>
      </c>
    </row>
    <row r="9" spans="1:11">
      <c r="A9" s="3" t="n">
        <v>59.97</v>
      </c>
      <c r="B9" s="3" t="n">
        <v>-1726.07</v>
      </c>
      <c r="C9" s="3" t="n">
        <v>-936.04</v>
      </c>
      <c r="D9" s="3" t="n">
        <v>0.06</v>
      </c>
      <c r="E9" s="3" t="n">
        <v>39.53</v>
      </c>
      <c r="F9" s="3" t="n">
        <v>-30.4</v>
      </c>
      <c r="G9" s="3" t="n">
        <v>10.84</v>
      </c>
      <c r="H9" s="3" t="n">
        <v>-2.18</v>
      </c>
      <c r="I9" s="3" t="n">
        <v>32.27</v>
      </c>
      <c r="J9" s="3" t="n">
        <v>-816.46</v>
      </c>
      <c r="K9" s="3" t="n">
        <v>-55.15</v>
      </c>
    </row>
    <row r="10" spans="1:11">
      <c r="A10" s="4" t="n">
        <v>121.85</v>
      </c>
      <c r="B10" s="4" t="n">
        <v>-1722.55</v>
      </c>
      <c r="C10" s="4" t="n">
        <v>-934.55</v>
      </c>
      <c r="D10" s="4" t="n">
        <v>0.03</v>
      </c>
      <c r="E10" s="4" t="n">
        <v>61.88</v>
      </c>
      <c r="F10" s="4" t="n">
        <v>3.52</v>
      </c>
      <c r="G10" s="4" t="n">
        <v>1.49</v>
      </c>
      <c r="H10" s="4" t="n">
        <v>-0.03</v>
      </c>
      <c r="I10" s="4" t="n">
        <v>3.82</v>
      </c>
      <c r="J10" s="4" t="n">
        <v>61.77</v>
      </c>
      <c r="K10" s="4" t="n">
        <v>-0.48</v>
      </c>
    </row>
    <row r="11" spans="1:11">
      <c r="A11" s="3" t="n">
        <v>139.97</v>
      </c>
      <c r="B11" s="3" t="n">
        <v>-1742.29</v>
      </c>
      <c r="C11" s="3" t="n">
        <v>-940.62</v>
      </c>
      <c r="D11" s="3" t="n">
        <v>0.1</v>
      </c>
      <c r="E11" s="3" t="n">
        <v>18.12</v>
      </c>
      <c r="F11" s="3" t="n">
        <v>-19.74</v>
      </c>
      <c r="G11" s="3" t="n">
        <v>-6.07</v>
      </c>
      <c r="H11" s="3" t="n">
        <v>0.07000000000000001</v>
      </c>
      <c r="I11" s="3" t="n">
        <v>20.65</v>
      </c>
      <c r="J11" s="3" t="n">
        <v>-1139.74</v>
      </c>
      <c r="K11" s="3" t="n">
        <v>3.86</v>
      </c>
    </row>
    <row r="12" spans="1:11">
      <c r="A12" s="4" t="n">
        <v>180.6</v>
      </c>
      <c r="B12" s="4" t="n">
        <v>-1684.41</v>
      </c>
      <c r="C12" s="4" t="n">
        <v>-943.8200000000001</v>
      </c>
      <c r="D12" s="4" t="n">
        <v>2.45</v>
      </c>
      <c r="E12" s="4" t="n">
        <v>40.63</v>
      </c>
      <c r="F12" s="4" t="n">
        <v>57.88</v>
      </c>
      <c r="G12" s="4" t="n">
        <v>-3.2</v>
      </c>
      <c r="H12" s="4" t="n">
        <v>2.35</v>
      </c>
      <c r="I12" s="4" t="n">
        <v>57.97</v>
      </c>
      <c r="J12" s="4" t="n">
        <v>-1426.74</v>
      </c>
      <c r="K12" s="4" t="n">
        <v>57.84</v>
      </c>
    </row>
    <row r="13" spans="1:11">
      <c r="A13" s="3" t="n">
        <v>280.29</v>
      </c>
      <c r="B13" s="3" t="n">
        <v>-1673.16</v>
      </c>
      <c r="C13" s="3" t="n">
        <v>-939.33</v>
      </c>
      <c r="D13" s="3" t="n">
        <v>2.27</v>
      </c>
      <c r="E13" s="3" t="n">
        <v>99.69</v>
      </c>
      <c r="F13" s="3" t="n">
        <v>11.25</v>
      </c>
      <c r="G13" s="3" t="n">
        <v>4.49</v>
      </c>
      <c r="H13" s="3" t="n">
        <v>-0.18</v>
      </c>
      <c r="I13" s="3" t="n">
        <v>12.11</v>
      </c>
      <c r="J13" s="3" t="n">
        <v>-121.51</v>
      </c>
      <c r="K13" s="3" t="n">
        <v>-1.81</v>
      </c>
    </row>
    <row r="14" spans="1:11">
      <c r="A14" s="4" t="n">
        <v>440.98</v>
      </c>
      <c r="B14" s="4" t="n">
        <v>-1648.59</v>
      </c>
      <c r="C14" s="4" t="n">
        <v>-927.47</v>
      </c>
      <c r="D14" s="4" t="n">
        <v>2.39</v>
      </c>
      <c r="E14" s="4" t="n">
        <v>160.69</v>
      </c>
      <c r="F14" s="4" t="n">
        <v>24.57</v>
      </c>
      <c r="G14" s="4" t="n">
        <v>11.86</v>
      </c>
      <c r="H14" s="4" t="n">
        <v>0.12</v>
      </c>
      <c r="I14" s="4" t="n">
        <v>27.28</v>
      </c>
      <c r="J14" s="4" t="n">
        <v>-169.78</v>
      </c>
      <c r="K14" s="4" t="n">
        <v>0.75</v>
      </c>
    </row>
    <row r="15" spans="1:11">
      <c r="A15" s="3" t="n">
        <v>601.01</v>
      </c>
      <c r="B15" s="3" t="n">
        <v>-1799.02</v>
      </c>
      <c r="C15" s="3" t="n">
        <v>-825.61</v>
      </c>
      <c r="D15" s="3" t="n">
        <v>-0.4</v>
      </c>
      <c r="E15" s="3" t="n">
        <v>160.03</v>
      </c>
      <c r="F15" s="3" t="n">
        <v>-150.43</v>
      </c>
      <c r="G15" s="3" t="n">
        <v>101.86</v>
      </c>
      <c r="H15" s="3" t="n">
        <v>-2.79</v>
      </c>
      <c r="I15" s="3" t="n">
        <v>181.67</v>
      </c>
      <c r="J15" s="3" t="n">
        <v>-1135.24</v>
      </c>
      <c r="K15" s="3" t="n">
        <v>-17.43</v>
      </c>
    </row>
    <row r="16" spans="1:11">
      <c r="A16" s="4" t="n">
        <v>641.61</v>
      </c>
      <c r="B16" s="4" t="n">
        <v>-1798.21</v>
      </c>
      <c r="C16" s="4" t="n">
        <v>-752.34</v>
      </c>
      <c r="D16" s="4" t="n">
        <v>-1.56</v>
      </c>
      <c r="E16" s="4" t="n">
        <v>40.6</v>
      </c>
      <c r="F16" s="4" t="n">
        <v>0.8100000000000001</v>
      </c>
      <c r="G16" s="4" t="n">
        <v>73.27</v>
      </c>
      <c r="H16" s="4" t="n">
        <v>-1.16</v>
      </c>
      <c r="I16" s="4" t="n">
        <v>73.27</v>
      </c>
      <c r="J16" s="4" t="n">
        <v>-1804.79</v>
      </c>
      <c r="K16" s="4" t="n">
        <v>-28.57</v>
      </c>
    </row>
    <row r="17" spans="1:11">
      <c r="A17" s="3" t="n">
        <v>862.21</v>
      </c>
      <c r="B17" s="3" t="n">
        <v>-1802.75</v>
      </c>
      <c r="C17" s="3" t="n">
        <v>-722.62</v>
      </c>
      <c r="D17" s="3" t="n">
        <v>-1.38</v>
      </c>
      <c r="E17" s="3" t="n">
        <v>220.6</v>
      </c>
      <c r="F17" s="3" t="n">
        <v>-4.54</v>
      </c>
      <c r="G17" s="3" t="n">
        <v>29.72</v>
      </c>
      <c r="H17" s="3" t="n">
        <v>0.18</v>
      </c>
      <c r="I17" s="3" t="n">
        <v>30.06</v>
      </c>
      <c r="J17" s="3" t="n">
        <v>-136.29</v>
      </c>
      <c r="K17" s="3" t="n">
        <v>0.82</v>
      </c>
    </row>
    <row r="18" spans="1:11">
      <c r="A18" s="4" t="n">
        <v>881.9299999999999</v>
      </c>
      <c r="B18" s="4" t="n">
        <v>-1798.81</v>
      </c>
      <c r="C18" s="4" t="n">
        <v>-763</v>
      </c>
      <c r="D18" s="4" t="n">
        <v>1.63</v>
      </c>
      <c r="E18" s="4" t="n">
        <v>19.72</v>
      </c>
      <c r="F18" s="4" t="n">
        <v>3.94</v>
      </c>
      <c r="G18" s="4" t="n">
        <v>-40.38</v>
      </c>
      <c r="H18" s="4" t="n">
        <v>3.01</v>
      </c>
      <c r="I18" s="4" t="n">
        <v>40.57</v>
      </c>
      <c r="J18" s="4" t="n">
        <v>-2057.39</v>
      </c>
      <c r="K18" s="4" t="n">
        <v>152.64</v>
      </c>
    </row>
    <row r="19" spans="1:11">
      <c r="A19" s="3" t="n">
        <v>901.6799999999999</v>
      </c>
      <c r="B19" s="3" t="n">
        <v>-1801.81</v>
      </c>
      <c r="C19" s="3" t="n">
        <v>-746.02</v>
      </c>
      <c r="D19" s="3" t="n">
        <v>1.59</v>
      </c>
      <c r="E19" s="3" t="n">
        <v>19.75</v>
      </c>
      <c r="F19" s="3" t="n">
        <v>-3</v>
      </c>
      <c r="G19" s="3" t="n">
        <v>16.98</v>
      </c>
      <c r="H19" s="3" t="n">
        <v>-0.04</v>
      </c>
      <c r="I19" s="3" t="n">
        <v>17.24</v>
      </c>
      <c r="J19" s="3" t="n">
        <v>873.0599999999999</v>
      </c>
      <c r="K19" s="3" t="n">
        <v>-2.03</v>
      </c>
    </row>
    <row r="20" spans="1:11">
      <c r="A20" s="4" t="n">
        <v>3648.59</v>
      </c>
      <c r="B20" s="4" t="n">
        <v>-1839.42</v>
      </c>
      <c r="C20" s="4" t="n">
        <v>-461.75</v>
      </c>
      <c r="D20" s="4" t="n">
        <v>-0.91</v>
      </c>
      <c r="E20" s="4" t="n">
        <v>2746.91</v>
      </c>
      <c r="F20" s="4" t="n">
        <v>-37.61</v>
      </c>
      <c r="G20" s="4" t="n">
        <v>284.27</v>
      </c>
      <c r="H20" s="4" t="n">
        <v>-2.5</v>
      </c>
      <c r="I20" s="4" t="n">
        <v>286.75</v>
      </c>
      <c r="J20" s="4" t="n">
        <v>-104.39</v>
      </c>
      <c r="K20" s="4" t="n">
        <v>-0.91</v>
      </c>
    </row>
    <row r="21" spans="1:11">
      <c r="A21" s="5" t="s">
        <v>13</v>
      </c>
      <c r="E21" s="6">
        <f>SUM(E7:E20)
</f>
        <v/>
      </c>
      <c r="F21" s="6">
        <f>SUM(F7:F20)
</f>
        <v/>
      </c>
      <c r="G21" s="6">
        <f>SUM(G7:G20)
</f>
        <v/>
      </c>
      <c r="H21" s="6">
        <f>SUM(H7:H20)
</f>
        <v/>
      </c>
      <c r="I21" s="6">
        <f>SUM(I7:I20)
</f>
        <v/>
      </c>
      <c r="J21" s="6">
        <f>SUM(J7:J20)
</f>
        <v/>
      </c>
      <c r="K21" s="6">
        <f>SUM(K7:K20)
</f>
        <v/>
      </c>
    </row>
    <row r="22" spans="1:11">
      <c r="A22" s="5" t="s">
        <v>14</v>
      </c>
      <c r="E22" s="6">
        <f>AVERAGE(E7:E20)
</f>
        <v/>
      </c>
      <c r="F22" s="6">
        <f>AVERAGE(F7:F20)
</f>
        <v/>
      </c>
      <c r="G22" s="6">
        <f>AVERAGE(G7:G20)
</f>
        <v/>
      </c>
      <c r="H22" s="6">
        <f>AVERAGE(H7:H20)
</f>
        <v/>
      </c>
      <c r="I22" s="6">
        <f>AVERAGE(I7:I20)
</f>
        <v/>
      </c>
      <c r="J22" s="6">
        <f>AVERAGE(J7:J20)
</f>
        <v/>
      </c>
      <c r="K22" s="6">
        <f>AVERAGE(K7:K20)
</f>
        <v/>
      </c>
    </row>
    <row r="23" spans="1:11">
      <c r="A23" s="5" t="s">
        <v>15</v>
      </c>
      <c r="E23" s="6">
        <f>VAR(E7:E20)
</f>
        <v/>
      </c>
      <c r="F23" s="6">
        <f>VAR(F7:F20)
</f>
        <v/>
      </c>
      <c r="G23" s="6">
        <f>VAR(G7:G20)
</f>
        <v/>
      </c>
      <c r="H23" s="6">
        <f>VAR(H7:H20)
</f>
        <v/>
      </c>
      <c r="I23" s="6">
        <f>VAR(I7:I20)
</f>
        <v/>
      </c>
      <c r="J23" s="6">
        <f>VAR(J7:J20)
</f>
        <v/>
      </c>
      <c r="K23" s="6">
        <f>VAR(K7:K20)
</f>
        <v/>
      </c>
    </row>
    <row r="24" spans="1:11">
      <c r="A24" s="5" t="s">
        <v>16</v>
      </c>
      <c r="E24" s="6">
        <f>STDEV(E7:E20)
</f>
        <v/>
      </c>
      <c r="F24" s="6">
        <f>STDEV(F7:F20)
</f>
        <v/>
      </c>
      <c r="G24" s="6">
        <f>STDEV(G7:G20)
</f>
        <v/>
      </c>
      <c r="H24" s="6">
        <f>STDEV(H7:H20)
</f>
        <v/>
      </c>
      <c r="I24" s="6">
        <f>STDEV(I7:I20)
</f>
        <v/>
      </c>
      <c r="J24" s="6">
        <f>STDEV(J7:J20)
</f>
        <v/>
      </c>
      <c r="K24" s="6">
        <f>STDEV(K7:K20)
</f>
        <v/>
      </c>
    </row>
    <row r="25" spans="1:11">
      <c r="A25" s="5" t="n"/>
      <c r="E25" s="6" t="n"/>
      <c r="F25" s="6" t="n"/>
      <c r="G25" s="6" t="n"/>
      <c r="H25" s="6" t="s">
        <v>17</v>
      </c>
      <c r="I25" s="6" t="n"/>
      <c r="J25" s="6" t="n"/>
      <c r="K25" s="6">
        <f>1000*SQRT(((B20-B7)^2)+(((C20-C7)^2)))/E21
</f>
        <v/>
      </c>
    </row>
    <row r="26" spans="1:11">
      <c r="A26" s="5" t="n"/>
      <c r="E26" s="6" t="n"/>
      <c r="F26" s="6" t="n"/>
      <c r="G26" s="6" t="n"/>
      <c r="H26" s="6" t="s">
        <v>18</v>
      </c>
      <c r="I26" s="6" t="n"/>
      <c r="J26" s="6" t="n"/>
      <c r="K26" s="6">
        <f>1000*(D20-D7)/E21
</f>
        <v/>
      </c>
    </row>
  </sheetData>
  <mergeCells count="10">
    <mergeCell ref="A1:K2"/>
    <mergeCell ref="A3:K5"/>
    <mergeCell ref="A21:D21"/>
    <mergeCell ref="A22:D22"/>
    <mergeCell ref="A23:D23"/>
    <mergeCell ref="A24:D24"/>
    <mergeCell ref="A25:D25"/>
    <mergeCell ref="A26:D26"/>
    <mergeCell ref="H25:J25"/>
    <mergeCell ref="H26:J26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