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<sst xmlns="http://schemas.openxmlformats.org/spreadsheetml/2006/main" uniqueCount="19">
  <si>
    <t>RW07_06_2017_325-L255-R235</t>
  </si>
  <si>
    <t xml:space="preserve"> -Use camera 3
 -Position initial experiment forward: right rear wheel profile (-1400, -600), rear axis UGV in axis y, in -1800 x
 -Time: 3 seconds</t>
  </si>
  <si>
    <t>Time</t>
  </si>
  <si>
    <t>Pos x</t>
  </si>
  <si>
    <t>Pos y</t>
  </si>
  <si>
    <t>Angle</t>
  </si>
  <si>
    <t>Diff Time</t>
  </si>
  <si>
    <t>Diff Posx</t>
  </si>
  <si>
    <t>Diff Posy</t>
  </si>
  <si>
    <t>Diff Angl</t>
  </si>
  <si>
    <t>Diff Leng</t>
  </si>
  <si>
    <t>Rel Speed</t>
  </si>
  <si>
    <t>Rel AnSpd</t>
  </si>
  <si>
    <t>Sum differential data:</t>
  </si>
  <si>
    <t>Mean of differential data:</t>
  </si>
  <si>
    <t>Variance differential data:</t>
  </si>
  <si>
    <t>Std deviation differential data:</t>
  </si>
  <si>
    <t>Linear Relative Speed:</t>
  </si>
  <si>
    <t>Angular Relative Speed: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</si>
</sst>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color rgb="FFFFFFFF"/>
      <sz val="20"/>
    </font>
    <font>
      <b val="1"/>
      <color rgb="FFFFFFFF"/>
    </font>
  </fonts>
  <fills count="5">
    <fill>
      <patternFill/>
    </fill>
    <fill>
      <patternFill patternType="gray125"/>
    </fill>
    <fill>
      <patternFill patternType="solid">
        <fgColor rgb="FF2F79E6"/>
        <bgColor rgb="FF2F79E6"/>
      </patternFill>
    </fill>
    <fill>
      <patternFill patternType="solid">
        <fgColor rgb="FFDBF4FA"/>
        <bgColor rgb="FFDBF4FA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 style="thick">
        <color rgb="FF4143CA"/>
      </top>
      <bottom style="thick">
        <color rgb="FF4143CA"/>
      </bottom>
      <diagonal/>
    </border>
  </borders>
  <cellStyleXfs count="1">
    <xf borderId="0" fillId="0" fontId="0" numFmtId="0"/>
  </cellStyleXfs>
  <cellXfs count="7">
    <xf borderId="0" fillId="0" fontId="0" numFmtId="0" pivotButton="0" quotePrefix="0" xfId="0"/>
    <xf applyAlignment="1" borderId="0" fillId="2" fontId="1" numFmtId="0" pivotButton="0" quotePrefix="0" xfId="0">
      <alignment horizontal="center" vertical="center"/>
    </xf>
    <xf applyAlignment="1" borderId="1" fillId="2" fontId="2" numFmtId="0" pivotButton="0" quotePrefix="0" xfId="0">
      <alignment horizontal="right" vertical="center"/>
    </xf>
    <xf borderId="0" fillId="3" fontId="0" numFmtId="2" pivotButton="0" quotePrefix="0" xfId="0"/>
    <xf borderId="0" fillId="4" fontId="0" numFmtId="2" pivotButton="0" quotePrefix="0" xfId="0"/>
    <xf applyAlignment="1" borderId="0" fillId="2" fontId="2" numFmtId="0" pivotButton="0" quotePrefix="0" xfId="0">
      <alignment horizontal="right" vertical="center"/>
    </xf>
    <xf applyAlignment="1" borderId="0" fillId="2" fontId="2" numFmtId="2" pivotButton="0" quotePrefix="0" xfId="0">
      <alignment horizontal="right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58"/>
  <sheetViews>
    <sheetView workbookViewId="0">
      <pane activePane="bottomRight" state="frozen" topLeftCell="B7" xSplit="1" ySplit="6"/>
      <selection pane="topRight"/>
      <selection pane="bottomLeft"/>
      <selection activeCell="A1" pane="bottomRight" sqref="A1"/>
    </sheetView>
  </sheetViews>
  <sheetFormatPr baseColWidth="8" defaultRowHeight="15" outlineLevelCol="0"/>
  <cols>
    <col customWidth="1" max="1" min="1" width="10"/>
    <col customWidth="1" max="2" min="2" width="10"/>
    <col customWidth="1" max="3" min="3" width="10"/>
    <col customWidth="1" max="4" min="4" width="10"/>
    <col customWidth="1" max="5" min="5" width="10"/>
    <col customWidth="1" max="6" min="6" width="10"/>
    <col customWidth="1" max="7" min="7" width="10"/>
    <col customWidth="1" max="8" min="8" width="10"/>
    <col customWidth="1" max="9" min="9" width="10"/>
    <col customWidth="1" max="10" min="10" width="10"/>
    <col customWidth="1" max="11" min="11" width="10"/>
  </cols>
  <sheetData>
    <row r="1" spans="1:11">
      <c r="A1" s="1" t="s">
        <v>0</v>
      </c>
    </row>
    <row r="3" spans="1:11">
      <c r="A3" t="s">
        <v>1</v>
      </c>
    </row>
    <row r="6" spans="1:11">
      <c r="A6" s="2" t="s">
        <v>2</v>
      </c>
      <c r="B6" s="2" t="s">
        <v>3</v>
      </c>
      <c r="C6" s="2" t="s">
        <v>4</v>
      </c>
      <c r="D6" s="2" t="s">
        <v>5</v>
      </c>
      <c r="E6" s="2" t="s">
        <v>6</v>
      </c>
      <c r="F6" s="2" t="s">
        <v>7</v>
      </c>
      <c r="G6" s="2" t="s">
        <v>8</v>
      </c>
      <c r="H6" s="2" t="s">
        <v>9</v>
      </c>
      <c r="I6" s="2" t="s">
        <v>10</v>
      </c>
      <c r="J6" s="2" t="s">
        <v>11</v>
      </c>
      <c r="K6" s="2" t="s">
        <v>12</v>
      </c>
    </row>
    <row r="7" spans="1:11">
      <c r="A7" s="3" t="n">
        <v>0</v>
      </c>
      <c r="B7" s="3" t="n">
        <v>-1344.63</v>
      </c>
      <c r="C7" s="3" t="n">
        <v>-708.35</v>
      </c>
      <c r="D7" s="3" t="n">
        <v>0</v>
      </c>
      <c r="E7" s="3" t="n">
        <v>0</v>
      </c>
      <c r="F7" s="3" t="n">
        <v>0</v>
      </c>
      <c r="G7" s="3" t="n">
        <v>0</v>
      </c>
      <c r="H7" s="3" t="n">
        <v>0</v>
      </c>
      <c r="I7" s="3" t="n">
        <v>0</v>
      </c>
      <c r="J7" s="3" t="n">
        <v>0</v>
      </c>
      <c r="K7" s="3" t="n">
        <v>0</v>
      </c>
    </row>
    <row r="8" spans="1:11">
      <c r="A8" s="4" t="n">
        <v>19.95</v>
      </c>
      <c r="B8" s="4" t="n">
        <v>-1341.85</v>
      </c>
      <c r="C8" s="4" t="n">
        <v>-708.3099999999999</v>
      </c>
      <c r="D8" s="4" t="n">
        <v>0</v>
      </c>
      <c r="E8" s="4" t="n">
        <v>19.95</v>
      </c>
      <c r="F8" s="4" t="n">
        <v>2.78</v>
      </c>
      <c r="G8" s="4" t="n">
        <v>0.04</v>
      </c>
      <c r="H8" s="4" t="n">
        <v>0</v>
      </c>
      <c r="I8" s="4" t="n">
        <v>2.78</v>
      </c>
      <c r="J8" s="4" t="n">
        <v>139.36</v>
      </c>
      <c r="K8" s="4" t="n">
        <v>0</v>
      </c>
    </row>
    <row r="9" spans="1:11">
      <c r="A9" s="3" t="n">
        <v>40.06</v>
      </c>
      <c r="B9" s="3" t="n">
        <v>-1338.34</v>
      </c>
      <c r="C9" s="3" t="n">
        <v>-709.67</v>
      </c>
      <c r="D9" s="3" t="n">
        <v>0.03</v>
      </c>
      <c r="E9" s="3" t="n">
        <v>20.11</v>
      </c>
      <c r="F9" s="3" t="n">
        <v>3.51</v>
      </c>
      <c r="G9" s="3" t="n">
        <v>-1.36</v>
      </c>
      <c r="H9" s="3" t="n">
        <v>0.03</v>
      </c>
      <c r="I9" s="3" t="n">
        <v>3.76</v>
      </c>
      <c r="J9" s="3" t="n">
        <v>187.18</v>
      </c>
      <c r="K9" s="3" t="n">
        <v>1.49</v>
      </c>
    </row>
    <row r="10" spans="1:11">
      <c r="A10" s="4" t="n">
        <v>60.42</v>
      </c>
      <c r="B10" s="4" t="n">
        <v>-1333.49</v>
      </c>
      <c r="C10" s="4" t="n">
        <v>-708.1799999999999</v>
      </c>
      <c r="D10" s="4" t="n">
        <v>0</v>
      </c>
      <c r="E10" s="4" t="n">
        <v>20.36</v>
      </c>
      <c r="F10" s="4" t="n">
        <v>4.85</v>
      </c>
      <c r="G10" s="4" t="n">
        <v>1.49</v>
      </c>
      <c r="H10" s="4" t="n">
        <v>-0.03</v>
      </c>
      <c r="I10" s="4" t="n">
        <v>5.07</v>
      </c>
      <c r="J10" s="4" t="n">
        <v>249.2</v>
      </c>
      <c r="K10" s="4" t="n">
        <v>-1.47</v>
      </c>
    </row>
    <row r="11" spans="1:11">
      <c r="A11" s="3" t="n">
        <v>81.7</v>
      </c>
      <c r="B11" s="3" t="n">
        <v>-1325.14</v>
      </c>
      <c r="C11" s="3" t="n">
        <v>-708.0599999999999</v>
      </c>
      <c r="D11" s="3" t="n">
        <v>0</v>
      </c>
      <c r="E11" s="3" t="n">
        <v>21.28</v>
      </c>
      <c r="F11" s="3" t="n">
        <v>8.35</v>
      </c>
      <c r="G11" s="3" t="n">
        <v>0.12</v>
      </c>
      <c r="H11" s="3" t="n">
        <v>0</v>
      </c>
      <c r="I11" s="3" t="n">
        <v>8.35</v>
      </c>
      <c r="J11" s="3" t="n">
        <v>392.43</v>
      </c>
      <c r="K11" s="3" t="n">
        <v>0</v>
      </c>
    </row>
    <row r="12" spans="1:11">
      <c r="A12" s="4" t="n">
        <v>220.33</v>
      </c>
      <c r="B12" s="4" t="n">
        <v>-1281.92</v>
      </c>
      <c r="C12" s="4" t="n">
        <v>-712.37</v>
      </c>
      <c r="D12" s="4" t="n">
        <v>0.04</v>
      </c>
      <c r="E12" s="4" t="n">
        <v>138.63</v>
      </c>
      <c r="F12" s="4" t="n">
        <v>43.22</v>
      </c>
      <c r="G12" s="4" t="n">
        <v>-4.31</v>
      </c>
      <c r="H12" s="4" t="n">
        <v>0.04</v>
      </c>
      <c r="I12" s="4" t="n">
        <v>43.43</v>
      </c>
      <c r="J12" s="4" t="n">
        <v>313.31</v>
      </c>
      <c r="K12" s="4" t="n">
        <v>0.29</v>
      </c>
    </row>
    <row r="13" spans="1:11">
      <c r="A13" s="3" t="n">
        <v>240.32</v>
      </c>
      <c r="B13" s="3" t="n">
        <v>-1270.82</v>
      </c>
      <c r="C13" s="3" t="n">
        <v>-710.09</v>
      </c>
      <c r="D13" s="3" t="n">
        <v>-0.02</v>
      </c>
      <c r="E13" s="3" t="n">
        <v>19.99</v>
      </c>
      <c r="F13" s="3" t="n">
        <v>11.1</v>
      </c>
      <c r="G13" s="3" t="n">
        <v>2.28</v>
      </c>
      <c r="H13" s="3" t="n">
        <v>-0.06</v>
      </c>
      <c r="I13" s="3" t="n">
        <v>11.33</v>
      </c>
      <c r="J13" s="3" t="n">
        <v>566.87</v>
      </c>
      <c r="K13" s="3" t="n">
        <v>-3</v>
      </c>
    </row>
    <row r="14" spans="1:11">
      <c r="A14" s="4" t="n">
        <v>261.48</v>
      </c>
      <c r="B14" s="4" t="n">
        <v>-1259.68</v>
      </c>
      <c r="C14" s="4" t="n">
        <v>-710.64</v>
      </c>
      <c r="D14" s="4" t="n">
        <v>-0.03</v>
      </c>
      <c r="E14" s="4" t="n">
        <v>21.16</v>
      </c>
      <c r="F14" s="4" t="n">
        <v>11.14</v>
      </c>
      <c r="G14" s="4" t="n">
        <v>-0.55</v>
      </c>
      <c r="H14" s="4" t="n">
        <v>-0.01</v>
      </c>
      <c r="I14" s="4" t="n">
        <v>11.15</v>
      </c>
      <c r="J14" s="4" t="n">
        <v>527.11</v>
      </c>
      <c r="K14" s="4" t="n">
        <v>-0.47</v>
      </c>
    </row>
    <row r="15" spans="1:11">
      <c r="A15" s="3" t="n">
        <v>320.33</v>
      </c>
      <c r="B15" s="3" t="n">
        <v>-1234.61</v>
      </c>
      <c r="C15" s="3" t="n">
        <v>-712.4</v>
      </c>
      <c r="D15" s="3" t="n">
        <v>-0.02</v>
      </c>
      <c r="E15" s="3" t="n">
        <v>58.85</v>
      </c>
      <c r="F15" s="3" t="n">
        <v>25.07</v>
      </c>
      <c r="G15" s="3" t="n">
        <v>-1.76</v>
      </c>
      <c r="H15" s="3" t="n">
        <v>0.01</v>
      </c>
      <c r="I15" s="3" t="n">
        <v>25.13</v>
      </c>
      <c r="J15" s="3" t="n">
        <v>427.05</v>
      </c>
      <c r="K15" s="3" t="n">
        <v>0.17</v>
      </c>
    </row>
    <row r="16" spans="1:11">
      <c r="A16" s="4" t="n">
        <v>340.26</v>
      </c>
      <c r="B16" s="4" t="n">
        <v>-1223.49</v>
      </c>
      <c r="C16" s="4" t="n">
        <v>-711.53</v>
      </c>
      <c r="D16" s="4" t="n">
        <v>-0.05</v>
      </c>
      <c r="E16" s="4" t="n">
        <v>19.93</v>
      </c>
      <c r="F16" s="4" t="n">
        <v>11.12</v>
      </c>
      <c r="G16" s="4" t="n">
        <v>0.87</v>
      </c>
      <c r="H16" s="4" t="n">
        <v>-0.03</v>
      </c>
      <c r="I16" s="4" t="n">
        <v>11.15</v>
      </c>
      <c r="J16" s="4" t="n">
        <v>559.66</v>
      </c>
      <c r="K16" s="4" t="n">
        <v>-1.51</v>
      </c>
    </row>
    <row r="17" spans="1:11">
      <c r="A17" s="3" t="n">
        <v>360.22</v>
      </c>
      <c r="B17" s="3" t="n">
        <v>-1210.96</v>
      </c>
      <c r="C17" s="3" t="n">
        <v>-712.0599999999999</v>
      </c>
      <c r="D17" s="3" t="n">
        <v>-0.04</v>
      </c>
      <c r="E17" s="3" t="n">
        <v>19.96</v>
      </c>
      <c r="F17" s="3" t="n">
        <v>12.53</v>
      </c>
      <c r="G17" s="3" t="n">
        <v>-0.53</v>
      </c>
      <c r="H17" s="3" t="n">
        <v>0.01</v>
      </c>
      <c r="I17" s="3" t="n">
        <v>12.54</v>
      </c>
      <c r="J17" s="3" t="n">
        <v>628.3200000000001</v>
      </c>
      <c r="K17" s="3" t="n">
        <v>0.5</v>
      </c>
    </row>
    <row r="18" spans="1:11">
      <c r="A18" s="4" t="n">
        <v>381.86</v>
      </c>
      <c r="B18" s="4" t="n">
        <v>-1167.27</v>
      </c>
      <c r="C18" s="4" t="n">
        <v>-703.67</v>
      </c>
      <c r="D18" s="4" t="n">
        <v>-2.39</v>
      </c>
      <c r="E18" s="4" t="n">
        <v>21.64</v>
      </c>
      <c r="F18" s="4" t="n">
        <v>43.69</v>
      </c>
      <c r="G18" s="4" t="n">
        <v>8.390000000000001</v>
      </c>
      <c r="H18" s="4" t="n">
        <v>-2.35</v>
      </c>
      <c r="I18" s="4" t="n">
        <v>44.49</v>
      </c>
      <c r="J18" s="4" t="n">
        <v>-2055.84</v>
      </c>
      <c r="K18" s="4" t="n">
        <v>-108.6</v>
      </c>
    </row>
    <row r="19" spans="1:11">
      <c r="A19" s="3" t="n">
        <v>461.68</v>
      </c>
      <c r="B19" s="3" t="n">
        <v>-1159.44</v>
      </c>
      <c r="C19" s="3" t="n">
        <v>-715.5700000000001</v>
      </c>
      <c r="D19" s="3" t="n">
        <v>-0.02</v>
      </c>
      <c r="E19" s="3" t="n">
        <v>79.81999999999999</v>
      </c>
      <c r="F19" s="3" t="n">
        <v>7.83</v>
      </c>
      <c r="G19" s="3" t="n">
        <v>-11.9</v>
      </c>
      <c r="H19" s="3" t="n">
        <v>2.37</v>
      </c>
      <c r="I19" s="3" t="n">
        <v>14.24</v>
      </c>
      <c r="J19" s="3" t="n">
        <v>178.46</v>
      </c>
      <c r="K19" s="3" t="n">
        <v>29.69</v>
      </c>
    </row>
    <row r="20" spans="1:11">
      <c r="A20" s="4" t="n">
        <v>562.86</v>
      </c>
      <c r="B20" s="4" t="n">
        <v>-1107.91</v>
      </c>
      <c r="C20" s="4" t="n">
        <v>-719.1</v>
      </c>
      <c r="D20" s="4" t="n">
        <v>-0.07000000000000001</v>
      </c>
      <c r="E20" s="4" t="n">
        <v>101.18</v>
      </c>
      <c r="F20" s="4" t="n">
        <v>51.53</v>
      </c>
      <c r="G20" s="4" t="n">
        <v>-3.53</v>
      </c>
      <c r="H20" s="4" t="n">
        <v>-0.05</v>
      </c>
      <c r="I20" s="4" t="n">
        <v>51.65</v>
      </c>
      <c r="J20" s="4" t="n">
        <v>510.48</v>
      </c>
      <c r="K20" s="4" t="n">
        <v>-0.49</v>
      </c>
    </row>
    <row r="21" spans="1:11">
      <c r="A21" s="3" t="n">
        <v>600.27</v>
      </c>
      <c r="B21" s="3" t="n">
        <v>-1091.17</v>
      </c>
      <c r="C21" s="3" t="n">
        <v>-721.6900000000001</v>
      </c>
      <c r="D21" s="3" t="n">
        <v>-0.07000000000000001</v>
      </c>
      <c r="E21" s="3" t="n">
        <v>37.41</v>
      </c>
      <c r="F21" s="3" t="n">
        <v>16.74</v>
      </c>
      <c r="G21" s="3" t="n">
        <v>-2.59</v>
      </c>
      <c r="H21" s="3" t="n">
        <v>0</v>
      </c>
      <c r="I21" s="3" t="n">
        <v>16.94</v>
      </c>
      <c r="J21" s="3" t="n">
        <v>452.8</v>
      </c>
      <c r="K21" s="3" t="n">
        <v>0</v>
      </c>
    </row>
    <row r="22" spans="1:11">
      <c r="A22" s="4" t="n">
        <v>663.9299999999999</v>
      </c>
      <c r="B22" s="4" t="n">
        <v>-1052.14</v>
      </c>
      <c r="C22" s="4" t="n">
        <v>-725.41</v>
      </c>
      <c r="D22" s="4" t="n">
        <v>-0.07000000000000001</v>
      </c>
      <c r="E22" s="4" t="n">
        <v>63.66</v>
      </c>
      <c r="F22" s="4" t="n">
        <v>39.03</v>
      </c>
      <c r="G22" s="4" t="n">
        <v>-3.72</v>
      </c>
      <c r="H22" s="4" t="n">
        <v>0</v>
      </c>
      <c r="I22" s="4" t="n">
        <v>39.21</v>
      </c>
      <c r="J22" s="4" t="n">
        <v>615.88</v>
      </c>
      <c r="K22" s="4" t="n">
        <v>0</v>
      </c>
    </row>
    <row r="23" spans="1:11">
      <c r="A23" s="3" t="n">
        <v>822.0700000000001</v>
      </c>
      <c r="B23" s="3" t="n">
        <v>-971.92</v>
      </c>
      <c r="C23" s="3" t="n">
        <v>-734.25</v>
      </c>
      <c r="D23" s="3" t="n">
        <v>-0.11</v>
      </c>
      <c r="E23" s="3" t="n">
        <v>158.14</v>
      </c>
      <c r="F23" s="3" t="n">
        <v>80.22</v>
      </c>
      <c r="G23" s="3" t="n">
        <v>-8.84</v>
      </c>
      <c r="H23" s="3" t="n">
        <v>-0.04</v>
      </c>
      <c r="I23" s="3" t="n">
        <v>80.70999999999999</v>
      </c>
      <c r="J23" s="3" t="n">
        <v>510.34</v>
      </c>
      <c r="K23" s="3" t="n">
        <v>-0.25</v>
      </c>
    </row>
    <row r="24" spans="1:11">
      <c r="A24" s="4" t="n">
        <v>902.51</v>
      </c>
      <c r="B24" s="4" t="n">
        <v>-942.61</v>
      </c>
      <c r="C24" s="4" t="n">
        <v>-736.7</v>
      </c>
      <c r="D24" s="4" t="n">
        <v>-0.14</v>
      </c>
      <c r="E24" s="4" t="n">
        <v>80.44</v>
      </c>
      <c r="F24" s="4" t="n">
        <v>29.31</v>
      </c>
      <c r="G24" s="4" t="n">
        <v>-2.45</v>
      </c>
      <c r="H24" s="4" t="n">
        <v>-0.03</v>
      </c>
      <c r="I24" s="4" t="n">
        <v>29.41</v>
      </c>
      <c r="J24" s="4" t="n">
        <v>365.64</v>
      </c>
      <c r="K24" s="4" t="n">
        <v>-0.37</v>
      </c>
    </row>
    <row r="25" spans="1:11">
      <c r="A25" s="3" t="n">
        <v>961.3</v>
      </c>
      <c r="B25" s="3" t="n">
        <v>-903.46</v>
      </c>
      <c r="C25" s="3" t="n">
        <v>-741.86</v>
      </c>
      <c r="D25" s="3" t="n">
        <v>-0.14</v>
      </c>
      <c r="E25" s="3" t="n">
        <v>58.79</v>
      </c>
      <c r="F25" s="3" t="n">
        <v>39.15</v>
      </c>
      <c r="G25" s="3" t="n">
        <v>-5.16</v>
      </c>
      <c r="H25" s="3" t="n">
        <v>0</v>
      </c>
      <c r="I25" s="3" t="n">
        <v>39.49</v>
      </c>
      <c r="J25" s="3" t="n">
        <v>671.6900000000001</v>
      </c>
      <c r="K25" s="3" t="n">
        <v>0</v>
      </c>
    </row>
    <row r="26" spans="1:11">
      <c r="A26" s="4" t="n">
        <v>982.27</v>
      </c>
      <c r="B26" s="4" t="n">
        <v>-889.41</v>
      </c>
      <c r="C26" s="4" t="n">
        <v>-747.36</v>
      </c>
      <c r="D26" s="4" t="n">
        <v>-0.12</v>
      </c>
      <c r="E26" s="4" t="n">
        <v>20.97</v>
      </c>
      <c r="F26" s="4" t="n">
        <v>14.05</v>
      </c>
      <c r="G26" s="4" t="n">
        <v>-5.5</v>
      </c>
      <c r="H26" s="4" t="n">
        <v>0.02</v>
      </c>
      <c r="I26" s="4" t="n">
        <v>15.09</v>
      </c>
      <c r="J26" s="4" t="n">
        <v>719.51</v>
      </c>
      <c r="K26" s="4" t="n">
        <v>0.95</v>
      </c>
    </row>
    <row r="27" spans="1:11">
      <c r="A27" s="3" t="n">
        <v>1043.06</v>
      </c>
      <c r="B27" s="3" t="n">
        <v>-860.74</v>
      </c>
      <c r="C27" s="3" t="n">
        <v>-749.83</v>
      </c>
      <c r="D27" s="3" t="n">
        <v>-0.14</v>
      </c>
      <c r="E27" s="3" t="n">
        <v>60.79</v>
      </c>
      <c r="F27" s="3" t="n">
        <v>28.67</v>
      </c>
      <c r="G27" s="3" t="n">
        <v>-2.47</v>
      </c>
      <c r="H27" s="3" t="n">
        <v>-0.02</v>
      </c>
      <c r="I27" s="3" t="n">
        <v>28.78</v>
      </c>
      <c r="J27" s="3" t="n">
        <v>473.37</v>
      </c>
      <c r="K27" s="3" t="n">
        <v>-0.33</v>
      </c>
    </row>
    <row r="28" spans="1:11">
      <c r="A28" s="4" t="n">
        <v>1103.26</v>
      </c>
      <c r="B28" s="4" t="n">
        <v>-835.49</v>
      </c>
      <c r="C28" s="4" t="n">
        <v>-755.2</v>
      </c>
      <c r="D28" s="4" t="n">
        <v>-0.16</v>
      </c>
      <c r="E28" s="4" t="n">
        <v>60.2</v>
      </c>
      <c r="F28" s="4" t="n">
        <v>25.25</v>
      </c>
      <c r="G28" s="4" t="n">
        <v>-5.37</v>
      </c>
      <c r="H28" s="4" t="n">
        <v>-0.02</v>
      </c>
      <c r="I28" s="4" t="n">
        <v>25.81</v>
      </c>
      <c r="J28" s="4" t="n">
        <v>428.82</v>
      </c>
      <c r="K28" s="4" t="n">
        <v>-0.33</v>
      </c>
    </row>
    <row r="29" spans="1:11">
      <c r="A29" s="3" t="n">
        <v>1141.31</v>
      </c>
      <c r="B29" s="3" t="n">
        <v>-808.12</v>
      </c>
      <c r="C29" s="3" t="n">
        <v>-760.54</v>
      </c>
      <c r="D29" s="3" t="n">
        <v>-0.16</v>
      </c>
      <c r="E29" s="3" t="n">
        <v>38.05</v>
      </c>
      <c r="F29" s="3" t="n">
        <v>27.37</v>
      </c>
      <c r="G29" s="3" t="n">
        <v>-5.34</v>
      </c>
      <c r="H29" s="3" t="n">
        <v>0</v>
      </c>
      <c r="I29" s="3" t="n">
        <v>27.89</v>
      </c>
      <c r="J29" s="3" t="n">
        <v>732.88</v>
      </c>
      <c r="K29" s="3" t="n">
        <v>0</v>
      </c>
    </row>
    <row r="30" spans="1:11">
      <c r="A30" s="4" t="n">
        <v>1202.99</v>
      </c>
      <c r="B30" s="4" t="n">
        <v>-782.13</v>
      </c>
      <c r="C30" s="4" t="n">
        <v>-765.92</v>
      </c>
      <c r="D30" s="4" t="n">
        <v>-0.14</v>
      </c>
      <c r="E30" s="4" t="n">
        <v>61.68</v>
      </c>
      <c r="F30" s="4" t="n">
        <v>25.99</v>
      </c>
      <c r="G30" s="4" t="n">
        <v>-5.38</v>
      </c>
      <c r="H30" s="4" t="n">
        <v>0.02</v>
      </c>
      <c r="I30" s="4" t="n">
        <v>26.54</v>
      </c>
      <c r="J30" s="4" t="n">
        <v>430.3</v>
      </c>
      <c r="K30" s="4" t="n">
        <v>0.32</v>
      </c>
    </row>
    <row r="31" spans="1:11">
      <c r="A31" s="3" t="n">
        <v>1341.5</v>
      </c>
      <c r="B31" s="3" t="n">
        <v>-700.45</v>
      </c>
      <c r="C31" s="3" t="n">
        <v>-783.46</v>
      </c>
      <c r="D31" s="3" t="n">
        <v>-0.18</v>
      </c>
      <c r="E31" s="3" t="n">
        <v>138.51</v>
      </c>
      <c r="F31" s="3" t="n">
        <v>81.68000000000001</v>
      </c>
      <c r="G31" s="3" t="n">
        <v>-17.54</v>
      </c>
      <c r="H31" s="3" t="n">
        <v>-0.04</v>
      </c>
      <c r="I31" s="3" t="n">
        <v>83.54000000000001</v>
      </c>
      <c r="J31" s="3" t="n">
        <v>603.15</v>
      </c>
      <c r="K31" s="3" t="n">
        <v>-0.29</v>
      </c>
    </row>
    <row r="32" spans="1:11">
      <c r="A32" s="4" t="n">
        <v>1402.7</v>
      </c>
      <c r="B32" s="4" t="n">
        <v>-673.66</v>
      </c>
      <c r="C32" s="4" t="n">
        <v>-788.15</v>
      </c>
      <c r="D32" s="4" t="n">
        <v>-0.23</v>
      </c>
      <c r="E32" s="4" t="n">
        <v>61.2</v>
      </c>
      <c r="F32" s="4" t="n">
        <v>26.79</v>
      </c>
      <c r="G32" s="4" t="n">
        <v>-4.69</v>
      </c>
      <c r="H32" s="4" t="n">
        <v>-0.05</v>
      </c>
      <c r="I32" s="4" t="n">
        <v>27.2</v>
      </c>
      <c r="J32" s="4" t="n">
        <v>444.4</v>
      </c>
      <c r="K32" s="4" t="n">
        <v>-0.82</v>
      </c>
    </row>
    <row r="33" spans="1:11">
      <c r="A33" s="3" t="n">
        <v>1462.78</v>
      </c>
      <c r="B33" s="3" t="n">
        <v>-639.04</v>
      </c>
      <c r="C33" s="3" t="n">
        <v>-795.61</v>
      </c>
      <c r="D33" s="3" t="n">
        <v>-0.23</v>
      </c>
      <c r="E33" s="3" t="n">
        <v>60.08</v>
      </c>
      <c r="F33" s="3" t="n">
        <v>34.62</v>
      </c>
      <c r="G33" s="3" t="n">
        <v>-7.46</v>
      </c>
      <c r="H33" s="3" t="n">
        <v>0</v>
      </c>
      <c r="I33" s="3" t="n">
        <v>35.41</v>
      </c>
      <c r="J33" s="3" t="n">
        <v>589.46</v>
      </c>
      <c r="K33" s="3" t="n">
        <v>0</v>
      </c>
    </row>
    <row r="34" spans="1:11">
      <c r="A34" s="4" t="n">
        <v>1521.35</v>
      </c>
      <c r="B34" s="4" t="n">
        <v>-617.05</v>
      </c>
      <c r="C34" s="4" t="n">
        <v>-802.51</v>
      </c>
      <c r="D34" s="4" t="n">
        <v>-0.24</v>
      </c>
      <c r="E34" s="4" t="n">
        <v>58.57</v>
      </c>
      <c r="F34" s="4" t="n">
        <v>21.99</v>
      </c>
      <c r="G34" s="4" t="n">
        <v>-6.9</v>
      </c>
      <c r="H34" s="4" t="n">
        <v>-0.01</v>
      </c>
      <c r="I34" s="4" t="n">
        <v>23.05</v>
      </c>
      <c r="J34" s="4" t="n">
        <v>393.5</v>
      </c>
      <c r="K34" s="4" t="n">
        <v>-0.17</v>
      </c>
    </row>
    <row r="35" spans="1:11">
      <c r="A35" s="3" t="n">
        <v>1581.74</v>
      </c>
      <c r="B35" s="3" t="n">
        <v>-588.7</v>
      </c>
      <c r="C35" s="3" t="n">
        <v>-809.36</v>
      </c>
      <c r="D35" s="3" t="n">
        <v>-0.2</v>
      </c>
      <c r="E35" s="3" t="n">
        <v>60.39</v>
      </c>
      <c r="F35" s="3" t="n">
        <v>28.35</v>
      </c>
      <c r="G35" s="3" t="n">
        <v>-6.85</v>
      </c>
      <c r="H35" s="3" t="n">
        <v>0.04</v>
      </c>
      <c r="I35" s="3" t="n">
        <v>29.17</v>
      </c>
      <c r="J35" s="3" t="n">
        <v>482.96</v>
      </c>
      <c r="K35" s="3" t="n">
        <v>0.66</v>
      </c>
    </row>
    <row r="36" spans="1:11">
      <c r="A36" s="4" t="n">
        <v>1603.27</v>
      </c>
      <c r="B36" s="4" t="n">
        <v>-581.58</v>
      </c>
      <c r="C36" s="4" t="n">
        <v>-812.14</v>
      </c>
      <c r="D36" s="4" t="n">
        <v>-0.19</v>
      </c>
      <c r="E36" s="4" t="n">
        <v>21.53</v>
      </c>
      <c r="F36" s="4" t="n">
        <v>7.12</v>
      </c>
      <c r="G36" s="4" t="n">
        <v>-2.78</v>
      </c>
      <c r="H36" s="4" t="n">
        <v>0.01</v>
      </c>
      <c r="I36" s="4" t="n">
        <v>7.64</v>
      </c>
      <c r="J36" s="4" t="n">
        <v>355.02</v>
      </c>
      <c r="K36" s="4" t="n">
        <v>0.46</v>
      </c>
    </row>
    <row r="37" spans="1:11">
      <c r="A37" s="3" t="n">
        <v>1641.69</v>
      </c>
      <c r="B37" s="3" t="n">
        <v>-571.67</v>
      </c>
      <c r="C37" s="3" t="n">
        <v>-813.47</v>
      </c>
      <c r="D37" s="3" t="n">
        <v>-0.21</v>
      </c>
      <c r="E37" s="3" t="n">
        <v>38.42</v>
      </c>
      <c r="F37" s="3" t="n">
        <v>9.91</v>
      </c>
      <c r="G37" s="3" t="n">
        <v>-1.33</v>
      </c>
      <c r="H37" s="3" t="n">
        <v>-0.02</v>
      </c>
      <c r="I37" s="3" t="n">
        <v>10</v>
      </c>
      <c r="J37" s="3" t="n">
        <v>260.25</v>
      </c>
      <c r="K37" s="3" t="n">
        <v>-0.52</v>
      </c>
    </row>
    <row r="38" spans="1:11">
      <c r="A38" s="4" t="n">
        <v>1661.99</v>
      </c>
      <c r="B38" s="4" t="n">
        <v>-564.5700000000001</v>
      </c>
      <c r="C38" s="4" t="n">
        <v>-814.83</v>
      </c>
      <c r="D38" s="4" t="n">
        <v>-0.23</v>
      </c>
      <c r="E38" s="4" t="n">
        <v>20.3</v>
      </c>
      <c r="F38" s="4" t="n">
        <v>7.1</v>
      </c>
      <c r="G38" s="4" t="n">
        <v>-1.36</v>
      </c>
      <c r="H38" s="4" t="n">
        <v>-0.02</v>
      </c>
      <c r="I38" s="4" t="n">
        <v>7.23</v>
      </c>
      <c r="J38" s="4" t="n">
        <v>356.11</v>
      </c>
      <c r="K38" s="4" t="n">
        <v>-0.99</v>
      </c>
    </row>
    <row r="39" spans="1:11">
      <c r="A39" s="3" t="n">
        <v>1762.75</v>
      </c>
      <c r="B39" s="3" t="n">
        <v>-543.24</v>
      </c>
      <c r="C39" s="3" t="n">
        <v>-820.34</v>
      </c>
      <c r="D39" s="3" t="n">
        <v>-0.19</v>
      </c>
      <c r="E39" s="3" t="n">
        <v>100.76</v>
      </c>
      <c r="F39" s="3" t="n">
        <v>21.33</v>
      </c>
      <c r="G39" s="3" t="n">
        <v>-5.51</v>
      </c>
      <c r="H39" s="3" t="n">
        <v>0.04</v>
      </c>
      <c r="I39" s="3" t="n">
        <v>22.03</v>
      </c>
      <c r="J39" s="3" t="n">
        <v>218.64</v>
      </c>
      <c r="K39" s="3" t="n">
        <v>0.4</v>
      </c>
    </row>
    <row r="40" spans="1:11">
      <c r="A40" s="4" t="n">
        <v>1801.84</v>
      </c>
      <c r="B40" s="4" t="n">
        <v>-531.86</v>
      </c>
      <c r="C40" s="4" t="n">
        <v>-823.09</v>
      </c>
      <c r="D40" s="4" t="n">
        <v>-0.21</v>
      </c>
      <c r="E40" s="4" t="n">
        <v>39.09</v>
      </c>
      <c r="F40" s="4" t="n">
        <v>11.38</v>
      </c>
      <c r="G40" s="4" t="n">
        <v>-2.75</v>
      </c>
      <c r="H40" s="4" t="n">
        <v>-0.02</v>
      </c>
      <c r="I40" s="4" t="n">
        <v>11.71</v>
      </c>
      <c r="J40" s="4" t="n">
        <v>299.5</v>
      </c>
      <c r="K40" s="4" t="n">
        <v>-0.51</v>
      </c>
    </row>
    <row r="41" spans="1:11">
      <c r="A41" s="3" t="n">
        <v>1822.28</v>
      </c>
      <c r="B41" s="3" t="n">
        <v>-526.15</v>
      </c>
      <c r="C41" s="3" t="n">
        <v>-825.1799999999999</v>
      </c>
      <c r="D41" s="3" t="n">
        <v>-0.16</v>
      </c>
      <c r="E41" s="3" t="n">
        <v>20.44</v>
      </c>
      <c r="F41" s="3" t="n">
        <v>5.71</v>
      </c>
      <c r="G41" s="3" t="n">
        <v>-2.09</v>
      </c>
      <c r="H41" s="3" t="n">
        <v>0.05</v>
      </c>
      <c r="I41" s="3" t="n">
        <v>6.08</v>
      </c>
      <c r="J41" s="3" t="n">
        <v>297.48</v>
      </c>
      <c r="K41" s="3" t="n">
        <v>2.45</v>
      </c>
    </row>
    <row r="42" spans="1:11">
      <c r="A42" s="4" t="n">
        <v>1844.53</v>
      </c>
      <c r="B42" s="4" t="n">
        <v>-521.21</v>
      </c>
      <c r="C42" s="4" t="n">
        <v>-824.42</v>
      </c>
      <c r="D42" s="4" t="n">
        <v>-0.21</v>
      </c>
      <c r="E42" s="4" t="n">
        <v>22.25</v>
      </c>
      <c r="F42" s="4" t="n">
        <v>4.94</v>
      </c>
      <c r="G42" s="4" t="n">
        <v>0.76</v>
      </c>
      <c r="H42" s="4" t="n">
        <v>-0.05</v>
      </c>
      <c r="I42" s="4" t="n">
        <v>5</v>
      </c>
      <c r="J42" s="4" t="n">
        <v>224.63</v>
      </c>
      <c r="K42" s="4" t="n">
        <v>-2.25</v>
      </c>
    </row>
    <row r="43" spans="1:11">
      <c r="A43" s="3" t="n">
        <v>1864.51</v>
      </c>
      <c r="B43" s="3" t="n">
        <v>-516.9299999999999</v>
      </c>
      <c r="C43" s="3" t="n">
        <v>-825.8099999999999</v>
      </c>
      <c r="D43" s="3" t="n">
        <v>-0.19</v>
      </c>
      <c r="E43" s="3" t="n">
        <v>19.98</v>
      </c>
      <c r="F43" s="3" t="n">
        <v>4.28</v>
      </c>
      <c r="G43" s="3" t="n">
        <v>-1.39</v>
      </c>
      <c r="H43" s="3" t="n">
        <v>0.02</v>
      </c>
      <c r="I43" s="3" t="n">
        <v>4.5</v>
      </c>
      <c r="J43" s="3" t="n">
        <v>225.23</v>
      </c>
      <c r="K43" s="3" t="n">
        <v>1</v>
      </c>
    </row>
    <row r="44" spans="1:11">
      <c r="A44" s="4" t="n">
        <v>1884.55</v>
      </c>
      <c r="B44" s="4" t="n">
        <v>-512.65</v>
      </c>
      <c r="C44" s="4" t="n">
        <v>-827.2</v>
      </c>
      <c r="D44" s="4" t="n">
        <v>-0.21</v>
      </c>
      <c r="E44" s="4" t="n">
        <v>20.04</v>
      </c>
      <c r="F44" s="4" t="n">
        <v>4.28</v>
      </c>
      <c r="G44" s="4" t="n">
        <v>-1.39</v>
      </c>
      <c r="H44" s="4" t="n">
        <v>-0.02</v>
      </c>
      <c r="I44" s="4" t="n">
        <v>4.5</v>
      </c>
      <c r="J44" s="4" t="n">
        <v>224.55</v>
      </c>
      <c r="K44" s="4" t="n">
        <v>-1</v>
      </c>
    </row>
    <row r="45" spans="1:11">
      <c r="A45" s="3" t="n">
        <v>1922.51</v>
      </c>
      <c r="B45" s="3" t="n">
        <v>-508.38</v>
      </c>
      <c r="C45" s="3" t="n">
        <v>-827.88</v>
      </c>
      <c r="D45" s="3" t="n">
        <v>-0.2</v>
      </c>
      <c r="E45" s="3" t="n">
        <v>37.96</v>
      </c>
      <c r="F45" s="3" t="n">
        <v>4.27</v>
      </c>
      <c r="G45" s="3" t="n">
        <v>-0.68</v>
      </c>
      <c r="H45" s="3" t="n">
        <v>0.01</v>
      </c>
      <c r="I45" s="3" t="n">
        <v>4.32</v>
      </c>
      <c r="J45" s="3" t="n">
        <v>113.9</v>
      </c>
      <c r="K45" s="3" t="n">
        <v>0.26</v>
      </c>
    </row>
    <row r="46" spans="1:11">
      <c r="A46" s="4" t="n">
        <v>1942.82</v>
      </c>
      <c r="B46" s="4" t="n">
        <v>-504.82</v>
      </c>
      <c r="C46" s="4" t="n">
        <v>-828.5599999999999</v>
      </c>
      <c r="D46" s="4" t="n">
        <v>-0.19</v>
      </c>
      <c r="E46" s="4" t="n">
        <v>20.31</v>
      </c>
      <c r="F46" s="4" t="n">
        <v>3.56</v>
      </c>
      <c r="G46" s="4" t="n">
        <v>-0.68</v>
      </c>
      <c r="H46" s="4" t="n">
        <v>0.01</v>
      </c>
      <c r="I46" s="4" t="n">
        <v>3.62</v>
      </c>
      <c r="J46" s="4" t="n">
        <v>178.45</v>
      </c>
      <c r="K46" s="4" t="n">
        <v>0.49</v>
      </c>
    </row>
    <row r="47" spans="1:11">
      <c r="A47" s="3" t="n">
        <v>1982.76</v>
      </c>
      <c r="B47" s="3" t="n">
        <v>-503.37</v>
      </c>
      <c r="C47" s="3" t="n">
        <v>-829.98</v>
      </c>
      <c r="D47" s="3" t="n">
        <v>-0.2</v>
      </c>
      <c r="E47" s="3" t="n">
        <v>39.94</v>
      </c>
      <c r="F47" s="3" t="n">
        <v>1.45</v>
      </c>
      <c r="G47" s="3" t="n">
        <v>-1.42</v>
      </c>
      <c r="H47" s="3" t="n">
        <v>-0.01</v>
      </c>
      <c r="I47" s="3" t="n">
        <v>2.03</v>
      </c>
      <c r="J47" s="3" t="n">
        <v>50.81</v>
      </c>
      <c r="K47" s="3" t="n">
        <v>-0.25</v>
      </c>
    </row>
    <row r="48" spans="1:11">
      <c r="A48" s="4" t="n">
        <v>2002.8</v>
      </c>
      <c r="B48" s="4" t="n">
        <v>-497.7</v>
      </c>
      <c r="C48" s="4" t="n">
        <v>-829.9299999999999</v>
      </c>
      <c r="D48" s="4" t="n">
        <v>-0.22</v>
      </c>
      <c r="E48" s="4" t="n">
        <v>20.04</v>
      </c>
      <c r="F48" s="4" t="n">
        <v>5.67</v>
      </c>
      <c r="G48" s="4" t="n">
        <v>0.05</v>
      </c>
      <c r="H48" s="4" t="n">
        <v>-0.02</v>
      </c>
      <c r="I48" s="4" t="n">
        <v>5.67</v>
      </c>
      <c r="J48" s="4" t="n">
        <v>282.95</v>
      </c>
      <c r="K48" s="4" t="n">
        <v>-1</v>
      </c>
    </row>
    <row r="49" spans="1:11">
      <c r="A49" s="3" t="n">
        <v>2042.74</v>
      </c>
      <c r="B49" s="3" t="n">
        <v>-494.85</v>
      </c>
      <c r="C49" s="3" t="n">
        <v>-830.62</v>
      </c>
      <c r="D49" s="3" t="n">
        <v>-0.2</v>
      </c>
      <c r="E49" s="3" t="n">
        <v>39.94</v>
      </c>
      <c r="F49" s="3" t="n">
        <v>2.85</v>
      </c>
      <c r="G49" s="3" t="n">
        <v>-0.6899999999999999</v>
      </c>
      <c r="H49" s="3" t="n">
        <v>0.02</v>
      </c>
      <c r="I49" s="3" t="n">
        <v>2.93</v>
      </c>
      <c r="J49" s="3" t="n">
        <v>73.42</v>
      </c>
      <c r="K49" s="3" t="n">
        <v>0.5</v>
      </c>
    </row>
    <row r="50" spans="1:11">
      <c r="A50" s="4" t="n">
        <v>2063.68</v>
      </c>
      <c r="B50" s="4" t="n">
        <v>-493.38</v>
      </c>
      <c r="C50" s="4" t="n">
        <v>-832.75</v>
      </c>
      <c r="D50" s="4" t="n">
        <v>-0.19</v>
      </c>
      <c r="E50" s="4" t="n">
        <v>20.94</v>
      </c>
      <c r="F50" s="4" t="n">
        <v>1.47</v>
      </c>
      <c r="G50" s="4" t="n">
        <v>-2.13</v>
      </c>
      <c r="H50" s="4" t="n">
        <v>0.01</v>
      </c>
      <c r="I50" s="4" t="n">
        <v>2.59</v>
      </c>
      <c r="J50" s="4" t="n">
        <v>123.59</v>
      </c>
      <c r="K50" s="4" t="n">
        <v>0.48</v>
      </c>
    </row>
    <row r="51" spans="1:11">
      <c r="A51" s="3" t="n">
        <v>2102.94</v>
      </c>
      <c r="B51" s="3" t="n">
        <v>-491.99</v>
      </c>
      <c r="C51" s="3" t="n">
        <v>-831.3099999999999</v>
      </c>
      <c r="D51" s="3" t="n">
        <v>-0.25</v>
      </c>
      <c r="E51" s="3" t="n">
        <v>39.26</v>
      </c>
      <c r="F51" s="3" t="n">
        <v>1.39</v>
      </c>
      <c r="G51" s="3" t="n">
        <v>1.44</v>
      </c>
      <c r="H51" s="3" t="n">
        <v>-0.06</v>
      </c>
      <c r="I51" s="3" t="n">
        <v>2</v>
      </c>
      <c r="J51" s="3" t="n">
        <v>50.98</v>
      </c>
      <c r="K51" s="3" t="n">
        <v>-1.53</v>
      </c>
    </row>
    <row r="52" spans="1:11">
      <c r="A52" s="4" t="n">
        <v>2123.06</v>
      </c>
      <c r="B52" s="4" t="n">
        <v>-489.82</v>
      </c>
      <c r="C52" s="4" t="n">
        <v>-833.4299999999999</v>
      </c>
      <c r="D52" s="4" t="n">
        <v>-0.2</v>
      </c>
      <c r="E52" s="4" t="n">
        <v>20.12</v>
      </c>
      <c r="F52" s="4" t="n">
        <v>2.17</v>
      </c>
      <c r="G52" s="4" t="n">
        <v>-2.12</v>
      </c>
      <c r="H52" s="4" t="n">
        <v>0.05</v>
      </c>
      <c r="I52" s="4" t="n">
        <v>3.03</v>
      </c>
      <c r="J52" s="4" t="n">
        <v>150.78</v>
      </c>
      <c r="K52" s="4" t="n">
        <v>2.49</v>
      </c>
    </row>
    <row r="53" spans="1:11">
      <c r="A53" s="5" t="s">
        <v>13</v>
      </c>
      <c r="E53" s="6">
        <f>SUM(E7:E52)
</f>
        <v/>
      </c>
      <c r="F53" s="6">
        <f>SUM(F7:F52)
</f>
        <v/>
      </c>
      <c r="G53" s="6">
        <f>SUM(G7:G52)
</f>
        <v/>
      </c>
      <c r="H53" s="6">
        <f>SUM(H7:H52)
</f>
        <v/>
      </c>
      <c r="I53" s="6">
        <f>SUM(I7:I52)
</f>
        <v/>
      </c>
      <c r="J53" s="6">
        <f>SUM(J7:J52)
</f>
        <v/>
      </c>
      <c r="K53" s="6">
        <f>SUM(K7:K52)
</f>
        <v/>
      </c>
    </row>
    <row r="54" spans="1:11">
      <c r="A54" s="5" t="s">
        <v>14</v>
      </c>
      <c r="E54" s="6">
        <f>AVERAGE(E7:E52)
</f>
        <v/>
      </c>
      <c r="F54" s="6">
        <f>AVERAGE(F7:F52)
</f>
        <v/>
      </c>
      <c r="G54" s="6">
        <f>AVERAGE(G7:G52)
</f>
        <v/>
      </c>
      <c r="H54" s="6">
        <f>AVERAGE(H7:H52)
</f>
        <v/>
      </c>
      <c r="I54" s="6">
        <f>AVERAGE(I7:I52)
</f>
        <v/>
      </c>
      <c r="J54" s="6">
        <f>AVERAGE(J7:J52)
</f>
        <v/>
      </c>
      <c r="K54" s="6">
        <f>AVERAGE(K7:K52)
</f>
        <v/>
      </c>
    </row>
    <row r="55" spans="1:11">
      <c r="A55" s="5" t="s">
        <v>15</v>
      </c>
      <c r="E55" s="6">
        <f>VAR(E7:E52)
</f>
        <v/>
      </c>
      <c r="F55" s="6">
        <f>VAR(F7:F52)
</f>
        <v/>
      </c>
      <c r="G55" s="6">
        <f>VAR(G7:G52)
</f>
        <v/>
      </c>
      <c r="H55" s="6">
        <f>VAR(H7:H52)
</f>
        <v/>
      </c>
      <c r="I55" s="6">
        <f>VAR(I7:I52)
</f>
        <v/>
      </c>
      <c r="J55" s="6">
        <f>VAR(J7:J52)
</f>
        <v/>
      </c>
      <c r="K55" s="6">
        <f>VAR(K7:K52)
</f>
        <v/>
      </c>
    </row>
    <row r="56" spans="1:11">
      <c r="A56" s="5" t="s">
        <v>16</v>
      </c>
      <c r="E56" s="6">
        <f>STDEV(E7:E52)
</f>
        <v/>
      </c>
      <c r="F56" s="6">
        <f>STDEV(F7:F52)
</f>
        <v/>
      </c>
      <c r="G56" s="6">
        <f>STDEV(G7:G52)
</f>
        <v/>
      </c>
      <c r="H56" s="6">
        <f>STDEV(H7:H52)
</f>
        <v/>
      </c>
      <c r="I56" s="6">
        <f>STDEV(I7:I52)
</f>
        <v/>
      </c>
      <c r="J56" s="6">
        <f>STDEV(J7:J52)
</f>
        <v/>
      </c>
      <c r="K56" s="6">
        <f>STDEV(K7:K52)
</f>
        <v/>
      </c>
    </row>
    <row r="57" spans="1:11">
      <c r="A57" s="5" t="n"/>
      <c r="E57" s="6" t="n"/>
      <c r="F57" s="6" t="n"/>
      <c r="G57" s="6" t="n"/>
      <c r="H57" s="6" t="s">
        <v>17</v>
      </c>
      <c r="I57" s="6" t="n"/>
      <c r="J57" s="6" t="n"/>
      <c r="K57" s="6">
        <f>1000*SQRT(((B52-B7)^2)+(((C52-C7)^2)))/E53
</f>
        <v/>
      </c>
    </row>
    <row r="58" spans="1:11">
      <c r="A58" s="5" t="n"/>
      <c r="E58" s="6" t="n"/>
      <c r="F58" s="6" t="n"/>
      <c r="G58" s="6" t="n"/>
      <c r="H58" s="6" t="s">
        <v>18</v>
      </c>
      <c r="I58" s="6" t="n"/>
      <c r="J58" s="6" t="n"/>
      <c r="K58" s="6">
        <f>1000*(D52-D7)/E53
</f>
        <v/>
      </c>
    </row>
  </sheetData>
  <mergeCells count="10">
    <mergeCell ref="A1:K2"/>
    <mergeCell ref="A3:K5"/>
    <mergeCell ref="A53:D53"/>
    <mergeCell ref="A54:D54"/>
    <mergeCell ref="A55:D55"/>
    <mergeCell ref="A56:D56"/>
    <mergeCell ref="A57:D57"/>
    <mergeCell ref="A58:D58"/>
    <mergeCell ref="H57:J57"/>
    <mergeCell ref="H58:J58"/>
  </mergeCell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2017-06-07T09:42:11Z</dcterms:created>
  <dcterms:modified xsi:type="dcterms:W3CDTF">2017-06-07T09:42:11Z</dcterms:modified>
</cp:coreProperties>
</file>