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<sst xmlns="http://schemas.openxmlformats.org/spreadsheetml/2006/main" uniqueCount="19">
  <si>
    <t>RW07_06_2017_327-L255-R255</t>
  </si>
  <si>
    <t xml:space="preserve"> -Use camera 3
 -Position initial experiment forward: right rear wheel profile (-1400, -600), rear axis UGV in axis y, in -1800 x
 -Time: 3 seconds</t>
  </si>
  <si>
    <t>Time</t>
  </si>
  <si>
    <t>Pos x</t>
  </si>
  <si>
    <t>Pos y</t>
  </si>
  <si>
    <t>Angle</t>
  </si>
  <si>
    <t>Diff Time</t>
  </si>
  <si>
    <t>Diff Posx</t>
  </si>
  <si>
    <t>Diff Posy</t>
  </si>
  <si>
    <t>Diff Angl</t>
  </si>
  <si>
    <t>Diff Leng</t>
  </si>
  <si>
    <t>Rel Speed</t>
  </si>
  <si>
    <t>Rel AnSpd</t>
  </si>
  <si>
    <t>Sum differential data:</t>
  </si>
  <si>
    <t>Mean of differential data:</t>
  </si>
  <si>
    <t>Variance differential data:</t>
  </si>
  <si>
    <t>Std deviation differential data:</t>
  </si>
  <si>
    <t>Linear Relative Speed:</t>
  </si>
  <si>
    <t>Angular Relative Speed:</t>
  </si>
</sst>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color rgb="FFFFFFFF"/>
      <sz val="20"/>
    </font>
    <font>
      <b val="1"/>
      <color rgb="FFFFFFFF"/>
    </font>
  </fonts>
  <fills count="5">
    <fill>
      <patternFill/>
    </fill>
    <fill>
      <patternFill patternType="gray125"/>
    </fill>
    <fill>
      <patternFill patternType="solid">
        <fgColor rgb="FF2F79E6"/>
        <bgColor rgb="FF2F79E6"/>
      </patternFill>
    </fill>
    <fill>
      <patternFill patternType="solid">
        <fgColor rgb="FFDBF4FA"/>
        <bgColor rgb="FFDBF4FA"/>
      </patternFill>
    </fill>
    <fill>
      <patternFill patternType="solid">
        <fgColor rgb="FFFFFFFF"/>
        <bgColor rgb="FFFFFFFF"/>
      </patternFill>
    </fill>
  </fills>
  <borders count="2">
    <border>
      <left/>
      <right/>
      <top/>
      <bottom/>
      <diagonal/>
    </border>
    <border>
      <left/>
      <right/>
      <top style="thick">
        <color rgb="FF4143CA"/>
      </top>
      <bottom style="thick">
        <color rgb="FF4143CA"/>
      </bottom>
      <diagonal/>
    </border>
  </borders>
  <cellStyleXfs count="1">
    <xf borderId="0" fillId="0" fontId="0" numFmtId="0"/>
  </cellStyleXfs>
  <cellXfs count="7">
    <xf borderId="0" fillId="0" fontId="0" numFmtId="0" pivotButton="0" quotePrefix="0" xfId="0"/>
    <xf applyAlignment="1" borderId="0" fillId="2" fontId="1" numFmtId="0" pivotButton="0" quotePrefix="0" xfId="0">
      <alignment horizontal="center" vertical="center"/>
    </xf>
    <xf applyAlignment="1" borderId="1" fillId="2" fontId="2" numFmtId="0" pivotButton="0" quotePrefix="0" xfId="0">
      <alignment horizontal="right" vertical="center"/>
    </xf>
    <xf borderId="0" fillId="3" fontId="0" numFmtId="2" pivotButton="0" quotePrefix="0" xfId="0"/>
    <xf borderId="0" fillId="4" fontId="0" numFmtId="2" pivotButton="0" quotePrefix="0" xfId="0"/>
    <xf applyAlignment="1" borderId="0" fillId="2" fontId="2" numFmtId="0" pivotButton="0" quotePrefix="0" xfId="0">
      <alignment horizontal="right" vertical="center"/>
    </xf>
    <xf applyAlignment="1" borderId="0" fillId="2" fontId="2" numFmtId="2" pivotButton="0" quotePrefix="0" xfId="0">
      <alignment horizontal="right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2"/>
  <sheetViews>
    <sheetView workbookViewId="0">
      <pane activePane="bottomRight" state="frozen" topLeftCell="B7" xSplit="1" ySplit="6"/>
      <selection pane="topRight"/>
      <selection pane="bottomLeft"/>
      <selection activeCell="A1" pane="bottomRight" sqref="A1"/>
    </sheetView>
  </sheetViews>
  <sheetFormatPr baseColWidth="8" defaultRowHeight="15" outlineLevelCol="0"/>
  <cols>
    <col customWidth="1" max="1" min="1" width="10"/>
    <col customWidth="1" max="2" min="2" width="10"/>
    <col customWidth="1" max="3" min="3" width="10"/>
    <col customWidth="1" max="4" min="4" width="10"/>
    <col customWidth="1" max="5" min="5" width="10"/>
    <col customWidth="1" max="6" min="6" width="10"/>
    <col customWidth="1" max="7" min="7" width="10"/>
    <col customWidth="1" max="8" min="8" width="10"/>
    <col customWidth="1" max="9" min="9" width="10"/>
    <col customWidth="1" max="10" min="10" width="10"/>
    <col customWidth="1" max="11" min="11" width="10"/>
  </cols>
  <sheetData>
    <row r="1" spans="1:11">
      <c r="A1" s="1" t="s">
        <v>0</v>
      </c>
    </row>
    <row r="3" spans="1:11">
      <c r="A3" t="s">
        <v>1</v>
      </c>
    </row>
    <row r="6" spans="1:11">
      <c r="A6" s="2" t="s">
        <v>2</v>
      </c>
      <c r="B6" s="2" t="s">
        <v>3</v>
      </c>
      <c r="C6" s="2" t="s">
        <v>4</v>
      </c>
      <c r="D6" s="2" t="s">
        <v>5</v>
      </c>
      <c r="E6" s="2" t="s">
        <v>6</v>
      </c>
      <c r="F6" s="2" t="s">
        <v>7</v>
      </c>
      <c r="G6" s="2" t="s">
        <v>8</v>
      </c>
      <c r="H6" s="2" t="s">
        <v>9</v>
      </c>
      <c r="I6" s="2" t="s">
        <v>10</v>
      </c>
      <c r="J6" s="2" t="s">
        <v>11</v>
      </c>
      <c r="K6" s="2" t="s">
        <v>12</v>
      </c>
    </row>
    <row r="7" spans="1:11">
      <c r="A7" s="3" t="n">
        <v>0</v>
      </c>
      <c r="B7" s="3" t="n">
        <v>-1344.63</v>
      </c>
      <c r="C7" s="3" t="n">
        <v>-708.35</v>
      </c>
      <c r="D7" s="3" t="n">
        <v>-0.02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</row>
    <row r="8" spans="1:11">
      <c r="A8" s="4" t="n">
        <v>19.74</v>
      </c>
      <c r="B8" s="4" t="n">
        <v>-1344.63</v>
      </c>
      <c r="C8" s="4" t="n">
        <v>-708.35</v>
      </c>
      <c r="D8" s="4" t="n">
        <v>0</v>
      </c>
      <c r="E8" s="4" t="n">
        <v>19.74</v>
      </c>
      <c r="F8" s="4" t="n">
        <v>0</v>
      </c>
      <c r="G8" s="4" t="n">
        <v>0</v>
      </c>
      <c r="H8" s="4" t="n">
        <v>0.02</v>
      </c>
      <c r="I8" s="4" t="n">
        <v>0</v>
      </c>
      <c r="J8" s="4" t="n">
        <v>0</v>
      </c>
      <c r="K8" s="4" t="n">
        <v>1.01</v>
      </c>
    </row>
    <row r="9" spans="1:11">
      <c r="A9" s="3" t="n">
        <v>41.07</v>
      </c>
      <c r="B9" s="3" t="n">
        <v>-1344.61</v>
      </c>
      <c r="C9" s="3" t="n">
        <v>-709.76</v>
      </c>
      <c r="D9" s="3" t="n">
        <v>0.03</v>
      </c>
      <c r="E9" s="3" t="n">
        <v>21.33</v>
      </c>
      <c r="F9" s="3" t="n">
        <v>0.02</v>
      </c>
      <c r="G9" s="3" t="n">
        <v>-1.41</v>
      </c>
      <c r="H9" s="3" t="n">
        <v>0.03</v>
      </c>
      <c r="I9" s="3" t="n">
        <v>1.41</v>
      </c>
      <c r="J9" s="3" t="n">
        <v>-66.11</v>
      </c>
      <c r="K9" s="3" t="n">
        <v>1.41</v>
      </c>
    </row>
    <row r="10" spans="1:11">
      <c r="A10" s="4" t="n">
        <v>79.23</v>
      </c>
      <c r="B10" s="4" t="n">
        <v>-1339.06</v>
      </c>
      <c r="C10" s="4" t="n">
        <v>-708.27</v>
      </c>
      <c r="D10" s="4" t="n">
        <v>-0.02</v>
      </c>
      <c r="E10" s="4" t="n">
        <v>38.16</v>
      </c>
      <c r="F10" s="4" t="n">
        <v>5.55</v>
      </c>
      <c r="G10" s="4" t="n">
        <v>1.49</v>
      </c>
      <c r="H10" s="4" t="n">
        <v>-0.05</v>
      </c>
      <c r="I10" s="4" t="n">
        <v>5.75</v>
      </c>
      <c r="J10" s="4" t="n">
        <v>150.59</v>
      </c>
      <c r="K10" s="4" t="n">
        <v>-1.31</v>
      </c>
    </row>
    <row r="11" spans="1:11">
      <c r="A11" s="3" t="n">
        <v>142.61</v>
      </c>
      <c r="B11" s="3" t="n">
        <v>-1319.55</v>
      </c>
      <c r="C11" s="3" t="n">
        <v>-709.39</v>
      </c>
      <c r="D11" s="3" t="n">
        <v>0.03</v>
      </c>
      <c r="E11" s="3" t="n">
        <v>63.38</v>
      </c>
      <c r="F11" s="3" t="n">
        <v>19.51</v>
      </c>
      <c r="G11" s="3" t="n">
        <v>-1.12</v>
      </c>
      <c r="H11" s="3" t="n">
        <v>0.05</v>
      </c>
      <c r="I11" s="3" t="n">
        <v>19.54</v>
      </c>
      <c r="J11" s="3" t="n">
        <v>308.33</v>
      </c>
      <c r="K11" s="3" t="n">
        <v>0.79</v>
      </c>
    </row>
    <row r="12" spans="1:11">
      <c r="A12" s="4" t="n">
        <v>180.23</v>
      </c>
      <c r="B12" s="4" t="n">
        <v>-1311.2</v>
      </c>
      <c r="C12" s="4" t="n">
        <v>-709.27</v>
      </c>
      <c r="D12" s="4" t="n">
        <v>0</v>
      </c>
      <c r="E12" s="4" t="n">
        <v>37.62</v>
      </c>
      <c r="F12" s="4" t="n">
        <v>8.35</v>
      </c>
      <c r="G12" s="4" t="n">
        <v>0.12</v>
      </c>
      <c r="H12" s="4" t="n">
        <v>-0.03</v>
      </c>
      <c r="I12" s="4" t="n">
        <v>8.35</v>
      </c>
      <c r="J12" s="4" t="n">
        <v>221.98</v>
      </c>
      <c r="K12" s="4" t="n">
        <v>-0.8</v>
      </c>
    </row>
    <row r="13" spans="1:11">
      <c r="A13" s="3" t="n">
        <v>259.35</v>
      </c>
      <c r="B13" s="3" t="n">
        <v>-1277.11</v>
      </c>
      <c r="C13" s="3" t="n">
        <v>-708.0599999999999</v>
      </c>
      <c r="D13" s="3" t="n">
        <v>0.01</v>
      </c>
      <c r="E13" s="3" t="n">
        <v>79.12</v>
      </c>
      <c r="F13" s="3" t="n">
        <v>34.09</v>
      </c>
      <c r="G13" s="3" t="n">
        <v>1.21</v>
      </c>
      <c r="H13" s="3" t="n">
        <v>0.01</v>
      </c>
      <c r="I13" s="3" t="n">
        <v>34.11</v>
      </c>
      <c r="J13" s="3" t="n">
        <v>431.14</v>
      </c>
      <c r="K13" s="3" t="n">
        <v>0.13</v>
      </c>
    </row>
    <row r="14" spans="1:11">
      <c r="A14" s="4" t="n">
        <v>380.74</v>
      </c>
      <c r="B14" s="4" t="n">
        <v>-1216.58</v>
      </c>
      <c r="C14" s="4" t="n">
        <v>-708.61</v>
      </c>
      <c r="D14" s="4" t="n">
        <v>-0.01</v>
      </c>
      <c r="E14" s="4" t="n">
        <v>121.39</v>
      </c>
      <c r="F14" s="4" t="n">
        <v>60.53</v>
      </c>
      <c r="G14" s="4" t="n">
        <v>-0.55</v>
      </c>
      <c r="H14" s="4" t="n">
        <v>-0.02</v>
      </c>
      <c r="I14" s="4" t="n">
        <v>60.53</v>
      </c>
      <c r="J14" s="4" t="n">
        <v>498.66</v>
      </c>
      <c r="K14" s="4" t="n">
        <v>-0.16</v>
      </c>
    </row>
    <row r="15" spans="1:11">
      <c r="A15" s="3" t="n">
        <v>401.57</v>
      </c>
      <c r="B15" s="3" t="n">
        <v>-1202.66</v>
      </c>
      <c r="C15" s="3" t="n">
        <v>-709.11</v>
      </c>
      <c r="D15" s="3" t="n">
        <v>0.03</v>
      </c>
      <c r="E15" s="3" t="n">
        <v>20.83</v>
      </c>
      <c r="F15" s="3" t="n">
        <v>13.92</v>
      </c>
      <c r="G15" s="3" t="n">
        <v>-0.5</v>
      </c>
      <c r="H15" s="3" t="n">
        <v>0.04</v>
      </c>
      <c r="I15" s="3" t="n">
        <v>13.93</v>
      </c>
      <c r="J15" s="3" t="n">
        <v>668.7</v>
      </c>
      <c r="K15" s="3" t="n">
        <v>1.92</v>
      </c>
    </row>
    <row r="16" spans="1:11">
      <c r="A16" s="4" t="n">
        <v>421.49</v>
      </c>
      <c r="B16" s="4" t="n">
        <v>-1188.75</v>
      </c>
      <c r="C16" s="4" t="n">
        <v>-708.92</v>
      </c>
      <c r="D16" s="4" t="n">
        <v>0</v>
      </c>
      <c r="E16" s="4" t="n">
        <v>19.92</v>
      </c>
      <c r="F16" s="4" t="n">
        <v>13.91</v>
      </c>
      <c r="G16" s="4" t="n">
        <v>0.19</v>
      </c>
      <c r="H16" s="4" t="n">
        <v>-0.03</v>
      </c>
      <c r="I16" s="4" t="n">
        <v>13.91</v>
      </c>
      <c r="J16" s="4" t="n">
        <v>698.36</v>
      </c>
      <c r="K16" s="4" t="n">
        <v>-1.51</v>
      </c>
    </row>
    <row r="17" spans="1:11">
      <c r="A17" s="3" t="n">
        <v>459.42</v>
      </c>
      <c r="B17" s="3" t="n">
        <v>-1177.61</v>
      </c>
      <c r="C17" s="3" t="n">
        <v>-710.17</v>
      </c>
      <c r="D17" s="3" t="n">
        <v>0.03</v>
      </c>
      <c r="E17" s="3" t="n">
        <v>37.93</v>
      </c>
      <c r="F17" s="3" t="n">
        <v>11.14</v>
      </c>
      <c r="G17" s="3" t="n">
        <v>-1.25</v>
      </c>
      <c r="H17" s="3" t="n">
        <v>0.03</v>
      </c>
      <c r="I17" s="3" t="n">
        <v>11.21</v>
      </c>
      <c r="J17" s="3" t="n">
        <v>295.54</v>
      </c>
      <c r="K17" s="3" t="n">
        <v>0.79</v>
      </c>
    </row>
    <row r="18" spans="1:11">
      <c r="A18" s="4" t="n">
        <v>539.36</v>
      </c>
      <c r="B18" s="4" t="n">
        <v>-1134.48</v>
      </c>
      <c r="C18" s="4" t="n">
        <v>-710.27</v>
      </c>
      <c r="D18" s="4" t="n">
        <v>0.04</v>
      </c>
      <c r="E18" s="4" t="n">
        <v>79.94</v>
      </c>
      <c r="F18" s="4" t="n">
        <v>43.13</v>
      </c>
      <c r="G18" s="4" t="n">
        <v>-0.1</v>
      </c>
      <c r="H18" s="4" t="n">
        <v>0.01</v>
      </c>
      <c r="I18" s="4" t="n">
        <v>43.13</v>
      </c>
      <c r="J18" s="4" t="n">
        <v>539.53</v>
      </c>
      <c r="K18" s="4" t="n">
        <v>0.13</v>
      </c>
    </row>
    <row r="19" spans="1:11">
      <c r="A19" s="3" t="n">
        <v>559.98</v>
      </c>
      <c r="B19" s="3" t="n">
        <v>-1120.58</v>
      </c>
      <c r="C19" s="3" t="n">
        <v>-710.08</v>
      </c>
      <c r="D19" s="3" t="n">
        <v>-0.01</v>
      </c>
      <c r="E19" s="3" t="n">
        <v>20.62</v>
      </c>
      <c r="F19" s="3" t="n">
        <v>13.9</v>
      </c>
      <c r="G19" s="3" t="n">
        <v>0.19</v>
      </c>
      <c r="H19" s="3" t="n">
        <v>-0.05</v>
      </c>
      <c r="I19" s="3" t="n">
        <v>13.9</v>
      </c>
      <c r="J19" s="3" t="n">
        <v>674.17</v>
      </c>
      <c r="K19" s="3" t="n">
        <v>-2.42</v>
      </c>
    </row>
    <row r="20" spans="1:11">
      <c r="A20" s="4" t="n">
        <v>620.04</v>
      </c>
      <c r="B20" s="4" t="n">
        <v>-1094.14</v>
      </c>
      <c r="C20" s="4" t="n">
        <v>-710.42</v>
      </c>
      <c r="D20" s="4" t="n">
        <v>-0.02</v>
      </c>
      <c r="E20" s="4" t="n">
        <v>60.06</v>
      </c>
      <c r="F20" s="4" t="n">
        <v>26.44</v>
      </c>
      <c r="G20" s="4" t="n">
        <v>-0.34</v>
      </c>
      <c r="H20" s="4" t="n">
        <v>-0.01</v>
      </c>
      <c r="I20" s="4" t="n">
        <v>26.44</v>
      </c>
      <c r="J20" s="4" t="n">
        <v>440.26</v>
      </c>
      <c r="K20" s="4" t="n">
        <v>-0.17</v>
      </c>
    </row>
    <row r="21" spans="1:11">
      <c r="A21" s="3" t="n">
        <v>640.0700000000001</v>
      </c>
      <c r="B21" s="3" t="n">
        <v>-1077.45</v>
      </c>
      <c r="C21" s="3" t="n">
        <v>-710.1900000000001</v>
      </c>
      <c r="D21" s="3" t="n">
        <v>-0.02</v>
      </c>
      <c r="E21" s="3" t="n">
        <v>20.03</v>
      </c>
      <c r="F21" s="3" t="n">
        <v>16.69</v>
      </c>
      <c r="G21" s="3" t="n">
        <v>0.23</v>
      </c>
      <c r="H21" s="3" t="n">
        <v>0</v>
      </c>
      <c r="I21" s="3" t="n">
        <v>16.69</v>
      </c>
      <c r="J21" s="3" t="n">
        <v>833.33</v>
      </c>
      <c r="K21" s="3" t="n">
        <v>0</v>
      </c>
    </row>
    <row r="22" spans="1:11">
      <c r="A22" s="4" t="n">
        <v>740.09</v>
      </c>
      <c r="B22" s="4" t="n">
        <v>-1021.74</v>
      </c>
      <c r="C22" s="4" t="n">
        <v>-712.26</v>
      </c>
      <c r="D22" s="4" t="n">
        <v>0</v>
      </c>
      <c r="E22" s="4" t="n">
        <v>100.02</v>
      </c>
      <c r="F22" s="4" t="n">
        <v>55.71</v>
      </c>
      <c r="G22" s="4" t="n">
        <v>-2.07</v>
      </c>
      <c r="H22" s="4" t="n">
        <v>0.02</v>
      </c>
      <c r="I22" s="4" t="n">
        <v>55.75</v>
      </c>
      <c r="J22" s="4" t="n">
        <v>557.37</v>
      </c>
      <c r="K22" s="4" t="n">
        <v>0.2</v>
      </c>
    </row>
    <row r="23" spans="1:11">
      <c r="A23" s="3" t="n">
        <v>762.89</v>
      </c>
      <c r="B23" s="3" t="n">
        <v>-1006.43</v>
      </c>
      <c r="C23" s="3" t="n">
        <v>-712.0599999999999</v>
      </c>
      <c r="D23" s="3" t="n">
        <v>0</v>
      </c>
      <c r="E23" s="3" t="n">
        <v>22.8</v>
      </c>
      <c r="F23" s="3" t="n">
        <v>15.31</v>
      </c>
      <c r="G23" s="3" t="n">
        <v>0.2</v>
      </c>
      <c r="H23" s="3" t="n">
        <v>0</v>
      </c>
      <c r="I23" s="3" t="n">
        <v>15.31</v>
      </c>
      <c r="J23" s="3" t="n">
        <v>671.55</v>
      </c>
      <c r="K23" s="3" t="n">
        <v>0</v>
      </c>
    </row>
    <row r="24" spans="1:11">
      <c r="A24" s="4" t="n">
        <v>900.95</v>
      </c>
      <c r="B24" s="4" t="n">
        <v>-934.65</v>
      </c>
      <c r="C24" s="4" t="n">
        <v>-713.9400000000001</v>
      </c>
      <c r="D24" s="4" t="n">
        <v>-0.02</v>
      </c>
      <c r="E24" s="4" t="n">
        <v>138.06</v>
      </c>
      <c r="F24" s="4" t="n">
        <v>71.78</v>
      </c>
      <c r="G24" s="4" t="n">
        <v>-1.88</v>
      </c>
      <c r="H24" s="4" t="n">
        <v>-0.02</v>
      </c>
      <c r="I24" s="4" t="n">
        <v>71.8</v>
      </c>
      <c r="J24" s="4" t="n">
        <v>520.1</v>
      </c>
      <c r="K24" s="4" t="n">
        <v>-0.14</v>
      </c>
    </row>
    <row r="25" spans="1:11">
      <c r="A25" s="3" t="n">
        <v>962.36</v>
      </c>
      <c r="B25" s="3" t="n">
        <v>-904.66</v>
      </c>
      <c r="C25" s="3" t="n">
        <v>-714.25</v>
      </c>
      <c r="D25" s="3" t="n">
        <v>-0.05</v>
      </c>
      <c r="E25" s="3" t="n">
        <v>61.41</v>
      </c>
      <c r="F25" s="3" t="n">
        <v>29.99</v>
      </c>
      <c r="G25" s="3" t="n">
        <v>-0.31</v>
      </c>
      <c r="H25" s="3" t="n">
        <v>-0.03</v>
      </c>
      <c r="I25" s="3" t="n">
        <v>29.99</v>
      </c>
      <c r="J25" s="3" t="n">
        <v>488.38</v>
      </c>
      <c r="K25" s="3" t="n">
        <v>-0.49</v>
      </c>
    </row>
    <row r="26" spans="1:11">
      <c r="A26" s="4" t="n">
        <v>1143.77</v>
      </c>
      <c r="B26" s="4" t="n">
        <v>-804.01</v>
      </c>
      <c r="C26" s="4" t="n">
        <v>-719.35</v>
      </c>
      <c r="D26" s="4" t="n">
        <v>-0.04</v>
      </c>
      <c r="E26" s="4" t="n">
        <v>181.41</v>
      </c>
      <c r="F26" s="4" t="n">
        <v>100.65</v>
      </c>
      <c r="G26" s="4" t="n">
        <v>-5.1</v>
      </c>
      <c r="H26" s="4" t="n">
        <v>0.01</v>
      </c>
      <c r="I26" s="4" t="n">
        <v>100.78</v>
      </c>
      <c r="J26" s="4" t="n">
        <v>555.53</v>
      </c>
      <c r="K26" s="4" t="n">
        <v>0.06</v>
      </c>
    </row>
    <row r="27" spans="1:11">
      <c r="A27" s="3" t="n">
        <v>1304.49</v>
      </c>
      <c r="B27" s="3" t="n">
        <v>-703.0599999999999</v>
      </c>
      <c r="C27" s="3" t="n">
        <v>-723.8</v>
      </c>
      <c r="D27" s="3" t="n">
        <v>-0.02</v>
      </c>
      <c r="E27" s="3" t="n">
        <v>160.72</v>
      </c>
      <c r="F27" s="3" t="n">
        <v>100.95</v>
      </c>
      <c r="G27" s="3" t="n">
        <v>-4.45</v>
      </c>
      <c r="H27" s="3" t="n">
        <v>0.02</v>
      </c>
      <c r="I27" s="3" t="n">
        <v>101.05</v>
      </c>
      <c r="J27" s="3" t="n">
        <v>628.72</v>
      </c>
      <c r="K27" s="3" t="n">
        <v>0.12</v>
      </c>
    </row>
    <row r="28" spans="1:11">
      <c r="A28" s="4" t="n">
        <v>1324.54</v>
      </c>
      <c r="B28" s="4" t="n">
        <v>-687.59</v>
      </c>
      <c r="C28" s="4" t="n">
        <v>-725.04</v>
      </c>
      <c r="D28" s="4" t="n">
        <v>-0.02</v>
      </c>
      <c r="E28" s="4" t="n">
        <v>20.05</v>
      </c>
      <c r="F28" s="4" t="n">
        <v>15.47</v>
      </c>
      <c r="G28" s="4" t="n">
        <v>-1.24</v>
      </c>
      <c r="H28" s="4" t="n">
        <v>0</v>
      </c>
      <c r="I28" s="4" t="n">
        <v>15.52</v>
      </c>
      <c r="J28" s="4" t="n">
        <v>774.05</v>
      </c>
      <c r="K28" s="4" t="n">
        <v>0</v>
      </c>
    </row>
    <row r="29" spans="1:11">
      <c r="A29" s="3" t="n">
        <v>1384.61</v>
      </c>
      <c r="B29" s="3" t="n">
        <v>-662.3099999999999</v>
      </c>
      <c r="C29" s="3" t="n">
        <v>-724.74</v>
      </c>
      <c r="D29" s="3" t="n">
        <v>0.02</v>
      </c>
      <c r="E29" s="3" t="n">
        <v>60.07</v>
      </c>
      <c r="F29" s="3" t="n">
        <v>25.28</v>
      </c>
      <c r="G29" s="3" t="n">
        <v>0.3</v>
      </c>
      <c r="H29" s="3" t="n">
        <v>0.04</v>
      </c>
      <c r="I29" s="3" t="n">
        <v>25.28</v>
      </c>
      <c r="J29" s="3" t="n">
        <v>420.87</v>
      </c>
      <c r="K29" s="3" t="n">
        <v>0.67</v>
      </c>
    </row>
    <row r="30" spans="1:11">
      <c r="A30" s="4" t="n">
        <v>1466.75</v>
      </c>
      <c r="B30" s="4" t="n">
        <v>-617.25</v>
      </c>
      <c r="C30" s="4" t="n">
        <v>-726.35</v>
      </c>
      <c r="D30" s="4" t="n">
        <v>-0.01</v>
      </c>
      <c r="E30" s="4" t="n">
        <v>82.14</v>
      </c>
      <c r="F30" s="4" t="n">
        <v>45.06</v>
      </c>
      <c r="G30" s="4" t="n">
        <v>-1.61</v>
      </c>
      <c r="H30" s="4" t="n">
        <v>-0.03</v>
      </c>
      <c r="I30" s="4" t="n">
        <v>45.09</v>
      </c>
      <c r="J30" s="4" t="n">
        <v>548.9299999999999</v>
      </c>
      <c r="K30" s="4" t="n">
        <v>-0.37</v>
      </c>
    </row>
    <row r="31" spans="1:11">
      <c r="A31" s="3" t="n">
        <v>1553.84</v>
      </c>
      <c r="B31" s="3" t="n">
        <v>-590.46</v>
      </c>
      <c r="C31" s="3" t="n">
        <v>-726.75</v>
      </c>
      <c r="D31" s="3" t="n">
        <v>-0.02</v>
      </c>
      <c r="E31" s="3" t="n">
        <v>87.09</v>
      </c>
      <c r="F31" s="3" t="n">
        <v>26.79</v>
      </c>
      <c r="G31" s="3" t="n">
        <v>-0.4</v>
      </c>
      <c r="H31" s="3" t="n">
        <v>-0.01</v>
      </c>
      <c r="I31" s="3" t="n">
        <v>26.79</v>
      </c>
      <c r="J31" s="3" t="n">
        <v>307.65</v>
      </c>
      <c r="K31" s="3" t="n">
        <v>-0.11</v>
      </c>
    </row>
    <row r="32" spans="1:11">
      <c r="A32" s="4" t="n">
        <v>1573.91</v>
      </c>
      <c r="B32" s="4" t="n">
        <v>-581.88</v>
      </c>
      <c r="C32" s="4" t="n">
        <v>-732.35</v>
      </c>
      <c r="D32" s="4" t="n">
        <v>0.07000000000000001</v>
      </c>
      <c r="E32" s="4" t="n">
        <v>20.07</v>
      </c>
      <c r="F32" s="4" t="n">
        <v>8.58</v>
      </c>
      <c r="G32" s="4" t="n">
        <v>-5.6</v>
      </c>
      <c r="H32" s="4" t="n">
        <v>0.09</v>
      </c>
      <c r="I32" s="4" t="n">
        <v>10.25</v>
      </c>
      <c r="J32" s="4" t="n">
        <v>510.5</v>
      </c>
      <c r="K32" s="4" t="n">
        <v>4.48</v>
      </c>
    </row>
    <row r="33" spans="1:11">
      <c r="A33" s="3" t="n">
        <v>1606.08</v>
      </c>
      <c r="B33" s="3" t="n">
        <v>-572.83</v>
      </c>
      <c r="C33" s="3" t="n">
        <v>-726.55</v>
      </c>
      <c r="D33" s="3" t="n">
        <v>-0.02</v>
      </c>
      <c r="E33" s="3" t="n">
        <v>32.17</v>
      </c>
      <c r="F33" s="3" t="n">
        <v>9.050000000000001</v>
      </c>
      <c r="G33" s="3" t="n">
        <v>5.8</v>
      </c>
      <c r="H33" s="3" t="n">
        <v>-0.09</v>
      </c>
      <c r="I33" s="3" t="n">
        <v>10.75</v>
      </c>
      <c r="J33" s="3" t="n">
        <v>334.13</v>
      </c>
      <c r="K33" s="3" t="n">
        <v>-2.8</v>
      </c>
    </row>
    <row r="34" spans="1:11">
      <c r="A34" s="4" t="n">
        <v>1665.15</v>
      </c>
      <c r="B34" s="4" t="n">
        <v>-557.98</v>
      </c>
      <c r="C34" s="4" t="n">
        <v>-727.8099999999999</v>
      </c>
      <c r="D34" s="4" t="n">
        <v>0</v>
      </c>
      <c r="E34" s="4" t="n">
        <v>59.07</v>
      </c>
      <c r="F34" s="4" t="n">
        <v>14.85</v>
      </c>
      <c r="G34" s="4" t="n">
        <v>-1.26</v>
      </c>
      <c r="H34" s="4" t="n">
        <v>0.02</v>
      </c>
      <c r="I34" s="4" t="n">
        <v>14.9</v>
      </c>
      <c r="J34" s="4" t="n">
        <v>252.3</v>
      </c>
      <c r="K34" s="4" t="n">
        <v>0.34</v>
      </c>
    </row>
    <row r="35" spans="1:11">
      <c r="A35" s="3" t="n">
        <v>1727.22</v>
      </c>
      <c r="B35" s="3" t="n">
        <v>-539.62</v>
      </c>
      <c r="C35" s="3" t="n">
        <v>-727.61</v>
      </c>
      <c r="D35" s="3" t="n">
        <v>0.02</v>
      </c>
      <c r="E35" s="3" t="n">
        <v>62.07</v>
      </c>
      <c r="F35" s="3" t="n">
        <v>18.36</v>
      </c>
      <c r="G35" s="3" t="n">
        <v>0.2</v>
      </c>
      <c r="H35" s="3" t="n">
        <v>0.02</v>
      </c>
      <c r="I35" s="3" t="n">
        <v>18.36</v>
      </c>
      <c r="J35" s="3" t="n">
        <v>295.81</v>
      </c>
      <c r="K35" s="3" t="n">
        <v>0.32</v>
      </c>
    </row>
    <row r="36" spans="1:11">
      <c r="A36" s="4" t="n">
        <v>1747.38</v>
      </c>
      <c r="B36" s="4" t="n">
        <v>-533.96</v>
      </c>
      <c r="C36" s="4" t="n">
        <v>-727.55</v>
      </c>
      <c r="D36" s="4" t="n">
        <v>0</v>
      </c>
      <c r="E36" s="4" t="n">
        <v>20.16</v>
      </c>
      <c r="F36" s="4" t="n">
        <v>5.66</v>
      </c>
      <c r="G36" s="4" t="n">
        <v>0.06</v>
      </c>
      <c r="H36" s="4" t="n">
        <v>-0.02</v>
      </c>
      <c r="I36" s="4" t="n">
        <v>5.66</v>
      </c>
      <c r="J36" s="4" t="n">
        <v>280.77</v>
      </c>
      <c r="K36" s="4" t="n">
        <v>-0.99</v>
      </c>
    </row>
    <row r="37" spans="1:11">
      <c r="A37" s="3" t="n">
        <v>1867.07</v>
      </c>
      <c r="B37" s="3" t="n">
        <v>-516.99</v>
      </c>
      <c r="C37" s="3" t="n">
        <v>-727.36</v>
      </c>
      <c r="D37" s="3" t="n">
        <v>0.02</v>
      </c>
      <c r="E37" s="3" t="n">
        <v>119.69</v>
      </c>
      <c r="F37" s="3" t="n">
        <v>16.97</v>
      </c>
      <c r="G37" s="3" t="n">
        <v>0.19</v>
      </c>
      <c r="H37" s="3" t="n">
        <v>0.02</v>
      </c>
      <c r="I37" s="3" t="n">
        <v>16.97</v>
      </c>
      <c r="J37" s="3" t="n">
        <v>141.79</v>
      </c>
      <c r="K37" s="3" t="n">
        <v>0.17</v>
      </c>
    </row>
    <row r="38" spans="1:11">
      <c r="A38" s="4" t="n">
        <v>1887</v>
      </c>
      <c r="B38" s="4" t="n">
        <v>-511.33</v>
      </c>
      <c r="C38" s="4" t="n">
        <v>-727.3</v>
      </c>
      <c r="D38" s="4" t="n">
        <v>0.02</v>
      </c>
      <c r="E38" s="4" t="n">
        <v>19.93</v>
      </c>
      <c r="F38" s="4" t="n">
        <v>5.66</v>
      </c>
      <c r="G38" s="4" t="n">
        <v>0.06</v>
      </c>
      <c r="H38" s="4" t="n">
        <v>0</v>
      </c>
      <c r="I38" s="4" t="n">
        <v>5.66</v>
      </c>
      <c r="J38" s="4" t="n">
        <v>284.01</v>
      </c>
      <c r="K38" s="4" t="n">
        <v>0</v>
      </c>
    </row>
    <row r="39" spans="1:11">
      <c r="A39" s="3" t="n">
        <v>1950.76</v>
      </c>
      <c r="B39" s="3" t="n">
        <v>-504.96</v>
      </c>
      <c r="C39" s="3" t="n">
        <v>-727.23</v>
      </c>
      <c r="D39" s="3" t="n">
        <v>0.02</v>
      </c>
      <c r="E39" s="3" t="n">
        <v>63.76</v>
      </c>
      <c r="F39" s="3" t="n">
        <v>6.37</v>
      </c>
      <c r="G39" s="3" t="n">
        <v>0.07000000000000001</v>
      </c>
      <c r="H39" s="3" t="n">
        <v>0</v>
      </c>
      <c r="I39" s="3" t="n">
        <v>6.37</v>
      </c>
      <c r="J39" s="3" t="n">
        <v>99.91</v>
      </c>
      <c r="K39" s="3" t="n">
        <v>0</v>
      </c>
    </row>
    <row r="40" spans="1:11">
      <c r="A40" s="4" t="n">
        <v>2028.32</v>
      </c>
      <c r="B40" s="4" t="n">
        <v>-500</v>
      </c>
      <c r="C40" s="4" t="n">
        <v>-727.17</v>
      </c>
      <c r="D40" s="4" t="n">
        <v>0.02</v>
      </c>
      <c r="E40" s="4" t="n">
        <v>77.56</v>
      </c>
      <c r="F40" s="4" t="n">
        <v>4.96</v>
      </c>
      <c r="G40" s="4" t="n">
        <v>0.06</v>
      </c>
      <c r="H40" s="4" t="n">
        <v>0</v>
      </c>
      <c r="I40" s="4" t="n">
        <v>4.96</v>
      </c>
      <c r="J40" s="4" t="n">
        <v>63.96</v>
      </c>
      <c r="K40" s="4" t="n">
        <v>0</v>
      </c>
    </row>
    <row r="41" spans="1:11">
      <c r="A41" s="3" t="n">
        <v>2088.72</v>
      </c>
      <c r="B41" s="3" t="n">
        <v>-495.75</v>
      </c>
      <c r="C41" s="3" t="n">
        <v>-727.13</v>
      </c>
      <c r="D41" s="3" t="n">
        <v>0</v>
      </c>
      <c r="E41" s="3" t="n">
        <v>60.4</v>
      </c>
      <c r="F41" s="3" t="n">
        <v>4.25</v>
      </c>
      <c r="G41" s="3" t="n">
        <v>0.04</v>
      </c>
      <c r="H41" s="3" t="n">
        <v>-0.02</v>
      </c>
      <c r="I41" s="3" t="n">
        <v>4.25</v>
      </c>
      <c r="J41" s="3" t="n">
        <v>70.37</v>
      </c>
      <c r="K41" s="3" t="n">
        <v>-0.33</v>
      </c>
    </row>
    <row r="42" spans="1:11">
      <c r="A42" s="4" t="n">
        <v>2110.88</v>
      </c>
      <c r="B42" s="4" t="n">
        <v>-494.3</v>
      </c>
      <c r="C42" s="4" t="n">
        <v>-728.54</v>
      </c>
      <c r="D42" s="4" t="n">
        <v>0.05</v>
      </c>
      <c r="E42" s="4" t="n">
        <v>22.16</v>
      </c>
      <c r="F42" s="4" t="n">
        <v>1.45</v>
      </c>
      <c r="G42" s="4" t="n">
        <v>-1.41</v>
      </c>
      <c r="H42" s="4" t="n">
        <v>0.05</v>
      </c>
      <c r="I42" s="4" t="n">
        <v>2.02</v>
      </c>
      <c r="J42" s="4" t="n">
        <v>91.27</v>
      </c>
      <c r="K42" s="4" t="n">
        <v>2.26</v>
      </c>
    </row>
    <row r="43" spans="1:11">
      <c r="A43" s="3" t="n">
        <v>2131.01</v>
      </c>
      <c r="B43" s="3" t="n">
        <v>-492.89</v>
      </c>
      <c r="C43" s="3" t="n">
        <v>-728.52</v>
      </c>
      <c r="D43" s="3" t="n">
        <v>0.05</v>
      </c>
      <c r="E43" s="3" t="n">
        <v>20.13</v>
      </c>
      <c r="F43" s="3" t="n">
        <v>1.41</v>
      </c>
      <c r="G43" s="3" t="n">
        <v>0.02</v>
      </c>
      <c r="H43" s="3" t="n">
        <v>0</v>
      </c>
      <c r="I43" s="3" t="n">
        <v>1.41</v>
      </c>
      <c r="J43" s="3" t="n">
        <v>70.05</v>
      </c>
      <c r="K43" s="3" t="n">
        <v>0</v>
      </c>
    </row>
    <row r="44" spans="1:11">
      <c r="A44" s="4" t="n">
        <v>2168.43</v>
      </c>
      <c r="B44" s="4" t="n">
        <v>-492.92</v>
      </c>
      <c r="C44" s="4" t="n">
        <v>-727.09</v>
      </c>
      <c r="D44" s="4" t="n">
        <v>0.02</v>
      </c>
      <c r="E44" s="4" t="n">
        <v>37.42</v>
      </c>
      <c r="F44" s="4" t="n">
        <v>-0.03</v>
      </c>
      <c r="G44" s="4" t="n">
        <v>1.43</v>
      </c>
      <c r="H44" s="4" t="n">
        <v>-0.03</v>
      </c>
      <c r="I44" s="4" t="n">
        <v>1.43</v>
      </c>
      <c r="J44" s="4" t="n">
        <v>-38.22</v>
      </c>
      <c r="K44" s="4" t="n">
        <v>-0.8</v>
      </c>
    </row>
    <row r="45" spans="1:11">
      <c r="A45" s="3" t="n">
        <v>2211.77</v>
      </c>
      <c r="B45" s="3" t="n">
        <v>-493.63</v>
      </c>
      <c r="C45" s="3" t="n">
        <v>-727.1</v>
      </c>
      <c r="D45" s="3" t="n">
        <v>0</v>
      </c>
      <c r="E45" s="3" t="n">
        <v>43.34</v>
      </c>
      <c r="F45" s="3" t="n">
        <v>-0.71</v>
      </c>
      <c r="G45" s="3" t="n">
        <v>-0.01</v>
      </c>
      <c r="H45" s="3" t="n">
        <v>-0.02</v>
      </c>
      <c r="I45" s="3" t="n">
        <v>0.71</v>
      </c>
      <c r="J45" s="3" t="n">
        <v>-16.38</v>
      </c>
      <c r="K45" s="3" t="n">
        <v>-0.46</v>
      </c>
    </row>
    <row r="46" spans="1:11">
      <c r="A46" s="4" t="n">
        <v>2248.08</v>
      </c>
      <c r="B46" s="4" t="n">
        <v>-492.89</v>
      </c>
      <c r="C46" s="4" t="n">
        <v>-728.52</v>
      </c>
      <c r="D46" s="4" t="n">
        <v>0.05</v>
      </c>
      <c r="E46" s="4" t="n">
        <v>36.31</v>
      </c>
      <c r="F46" s="4" t="n">
        <v>0.74</v>
      </c>
      <c r="G46" s="4" t="n">
        <v>-1.42</v>
      </c>
      <c r="H46" s="4" t="n">
        <v>0.05</v>
      </c>
      <c r="I46" s="4" t="n">
        <v>1.6</v>
      </c>
      <c r="J46" s="4" t="n">
        <v>44.1</v>
      </c>
      <c r="K46" s="4" t="n">
        <v>1.38</v>
      </c>
    </row>
    <row r="47" spans="1:11">
      <c r="A47" s="5" t="s">
        <v>13</v>
      </c>
      <c r="E47" s="6">
        <f>SUM(E7:E46)
</f>
        <v/>
      </c>
      <c r="F47" s="6">
        <f>SUM(F7:F46)
</f>
        <v/>
      </c>
      <c r="G47" s="6">
        <f>SUM(G7:G46)
</f>
        <v/>
      </c>
      <c r="H47" s="6">
        <f>SUM(H7:H46)
</f>
        <v/>
      </c>
      <c r="I47" s="6">
        <f>SUM(I7:I46)
</f>
        <v/>
      </c>
      <c r="J47" s="6">
        <f>SUM(J7:J46)
</f>
        <v/>
      </c>
      <c r="K47" s="6">
        <f>SUM(K7:K46)
</f>
        <v/>
      </c>
    </row>
    <row r="48" spans="1:11">
      <c r="A48" s="5" t="s">
        <v>14</v>
      </c>
      <c r="E48" s="6">
        <f>AVERAGE(E7:E46)
</f>
        <v/>
      </c>
      <c r="F48" s="6">
        <f>AVERAGE(F7:F46)
</f>
        <v/>
      </c>
      <c r="G48" s="6">
        <f>AVERAGE(G7:G46)
</f>
        <v/>
      </c>
      <c r="H48" s="6">
        <f>AVERAGE(H7:H46)
</f>
        <v/>
      </c>
      <c r="I48" s="6">
        <f>AVERAGE(I7:I46)
</f>
        <v/>
      </c>
      <c r="J48" s="6">
        <f>AVERAGE(J7:J46)
</f>
        <v/>
      </c>
      <c r="K48" s="6">
        <f>AVERAGE(K7:K46)
</f>
        <v/>
      </c>
    </row>
    <row r="49" spans="1:11">
      <c r="A49" s="5" t="s">
        <v>15</v>
      </c>
      <c r="E49" s="6">
        <f>VAR(E7:E46)
</f>
        <v/>
      </c>
      <c r="F49" s="6">
        <f>VAR(F7:F46)
</f>
        <v/>
      </c>
      <c r="G49" s="6">
        <f>VAR(G7:G46)
</f>
        <v/>
      </c>
      <c r="H49" s="6">
        <f>VAR(H7:H46)
</f>
        <v/>
      </c>
      <c r="I49" s="6">
        <f>VAR(I7:I46)
</f>
        <v/>
      </c>
      <c r="J49" s="6">
        <f>VAR(J7:J46)
</f>
        <v/>
      </c>
      <c r="K49" s="6">
        <f>VAR(K7:K46)
</f>
        <v/>
      </c>
    </row>
    <row r="50" spans="1:11">
      <c r="A50" s="5" t="s">
        <v>16</v>
      </c>
      <c r="E50" s="6">
        <f>STDEV(E7:E46)
</f>
        <v/>
      </c>
      <c r="F50" s="6">
        <f>STDEV(F7:F46)
</f>
        <v/>
      </c>
      <c r="G50" s="6">
        <f>STDEV(G7:G46)
</f>
        <v/>
      </c>
      <c r="H50" s="6">
        <f>STDEV(H7:H46)
</f>
        <v/>
      </c>
      <c r="I50" s="6">
        <f>STDEV(I7:I46)
</f>
        <v/>
      </c>
      <c r="J50" s="6">
        <f>STDEV(J7:J46)
</f>
        <v/>
      </c>
      <c r="K50" s="6">
        <f>STDEV(K7:K46)
</f>
        <v/>
      </c>
    </row>
    <row r="51" spans="1:11">
      <c r="A51" s="5" t="n"/>
      <c r="E51" s="6" t="n"/>
      <c r="F51" s="6" t="n"/>
      <c r="G51" s="6" t="n"/>
      <c r="H51" s="6" t="s">
        <v>17</v>
      </c>
      <c r="I51" s="6" t="n"/>
      <c r="J51" s="6" t="n"/>
      <c r="K51" s="6">
        <f>1000*SQRT(((B46-B7)^2)+(((C46-C7)^2)))/E47
</f>
        <v/>
      </c>
    </row>
    <row r="52" spans="1:11">
      <c r="A52" s="5" t="n"/>
      <c r="E52" s="6" t="n"/>
      <c r="F52" s="6" t="n"/>
      <c r="G52" s="6" t="n"/>
      <c r="H52" s="6" t="s">
        <v>18</v>
      </c>
      <c r="I52" s="6" t="n"/>
      <c r="J52" s="6" t="n"/>
      <c r="K52" s="6">
        <f>1000*(D46-D7)/E47
</f>
        <v/>
      </c>
    </row>
  </sheetData>
  <mergeCells count="10">
    <mergeCell ref="A1:K2"/>
    <mergeCell ref="A3:K5"/>
    <mergeCell ref="A47:D47"/>
    <mergeCell ref="A48:D48"/>
    <mergeCell ref="A49:D49"/>
    <mergeCell ref="A50:D50"/>
    <mergeCell ref="A51:D51"/>
    <mergeCell ref="A52:D52"/>
    <mergeCell ref="H51:J51"/>
    <mergeCell ref="H52:J52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2017-06-07T09:42:11Z</dcterms:created>
  <dcterms:modified xsi:type="dcterms:W3CDTF">2017-06-07T09:42:11Z</dcterms:modified>
</cp:coreProperties>
</file>