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<sst xmlns="http://schemas.openxmlformats.org/spreadsheetml/2006/main" uniqueCount="19">
  <si>
    <t>09_06_2017_504-L221-R170</t>
  </si>
  <si>
    <t xml:space="preserve"> -Use camera 3
 -Position initial experiment forward: right rear wheel profile (-1400, -600), rear axis UGV in axis y, in -1800 x
 -Time: 3 seconds</t>
  </si>
  <si>
    <t>Time</t>
  </si>
  <si>
    <t>Pos x</t>
  </si>
  <si>
    <t>Pos y</t>
  </si>
  <si>
    <t>Angle</t>
  </si>
  <si>
    <t>Diff Time</t>
  </si>
  <si>
    <t>Diff Posx</t>
  </si>
  <si>
    <t>Diff Posy</t>
  </si>
  <si>
    <t>Diff Angl</t>
  </si>
  <si>
    <t>Diff Leng</t>
  </si>
  <si>
    <t>Rel Speed</t>
  </si>
  <si>
    <t>Rel AnSpd</t>
  </si>
  <si>
    <t>Sum differential data:</t>
  </si>
  <si>
    <t>Mean of differential data:</t>
  </si>
  <si>
    <t>Variance differential data:</t>
  </si>
  <si>
    <t>Std deviation differential data:</t>
  </si>
  <si>
    <t>Linear Relative Speed:</t>
  </si>
  <si>
    <t>Angular Relative Speed: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</si>
</sst>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color rgb="FFFFFFFF"/>
      <sz val="20"/>
    </font>
    <font>
      <b val="1"/>
      <color rgb="FFFFFFFF"/>
    </font>
  </fonts>
  <fills count="5">
    <fill>
      <patternFill/>
    </fill>
    <fill>
      <patternFill patternType="gray125"/>
    </fill>
    <fill>
      <patternFill patternType="solid">
        <fgColor rgb="FF2F79E6"/>
        <bgColor rgb="FF2F79E6"/>
      </patternFill>
    </fill>
    <fill>
      <patternFill patternType="solid">
        <fgColor rgb="FFDBF4FA"/>
        <bgColor rgb="FFDBF4FA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 style="thick">
        <color rgb="FF4143CA"/>
      </top>
      <bottom style="thick">
        <color rgb="FF4143CA"/>
      </bottom>
      <diagonal/>
    </border>
  </borders>
  <cellStyleXfs count="1">
    <xf borderId="0" fillId="0" fontId="0" numFmtId="0"/>
  </cellStyleXfs>
  <cellXfs count="7">
    <xf borderId="0" fillId="0" fontId="0" numFmtId="0" pivotButton="0" quotePrefix="0" xfId="0"/>
    <xf applyAlignment="1" borderId="0" fillId="2" fontId="1" numFmtId="0" pivotButton="0" quotePrefix="0" xfId="0">
      <alignment horizontal="center" vertical="center"/>
    </xf>
    <xf applyAlignment="1" borderId="1" fillId="2" fontId="2" numFmtId="0" pivotButton="0" quotePrefix="0" xfId="0">
      <alignment horizontal="right" vertical="center"/>
    </xf>
    <xf borderId="0" fillId="3" fontId="0" numFmtId="2" pivotButton="0" quotePrefix="0" xfId="0"/>
    <xf borderId="0" fillId="4" fontId="0" numFmtId="2" pivotButton="0" quotePrefix="0" xfId="0"/>
    <xf applyAlignment="1" borderId="0" fillId="2" fontId="2" numFmtId="0" pivotButton="0" quotePrefix="0" xfId="0">
      <alignment horizontal="right" vertical="center"/>
    </xf>
    <xf applyAlignment="1" borderId="0" fillId="2" fontId="2" numFmtId="2" pivotButton="0" quotePrefix="0" xfId="0">
      <alignment horizontal="right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49"/>
  <sheetViews>
    <sheetView workbookViewId="0">
      <pane activePane="bottomRight" state="frozen" topLeftCell="B7" xSplit="1" ySplit="6"/>
      <selection pane="topRight"/>
      <selection pane="bottomLeft"/>
      <selection activeCell="A1" pane="bottomRight" sqref="A1"/>
    </sheetView>
  </sheetViews>
  <sheetFormatPr baseColWidth="8" defaultRowHeight="15" outlineLevelCol="0"/>
  <cols>
    <col customWidth="1" max="1" min="1" width="10"/>
    <col customWidth="1" max="2" min="2" width="10"/>
    <col customWidth="1" max="3" min="3" width="10"/>
    <col customWidth="1" max="4" min="4" width="10"/>
    <col customWidth="1" max="5" min="5" width="10"/>
    <col customWidth="1" max="6" min="6" width="10"/>
    <col customWidth="1" max="7" min="7" width="10"/>
    <col customWidth="1" max="8" min="8" width="10"/>
    <col customWidth="1" max="9" min="9" width="10"/>
    <col customWidth="1" max="10" min="10" width="10"/>
    <col customWidth="1" max="11" min="11" width="10"/>
  </cols>
  <sheetData>
    <row r="1" spans="1:11">
      <c s="1" r="A1" t="s">
        <v>0</v>
      </c>
    </row>
    <row r="3" spans="1:11">
      <c r="A3" t="s">
        <v>1</v>
      </c>
    </row>
    <row r="6" spans="1:11">
      <c s="2" r="A6" t="s">
        <v>2</v>
      </c>
      <c s="2" r="B6" t="s">
        <v>3</v>
      </c>
      <c s="2" r="C6" t="s">
        <v>4</v>
      </c>
      <c s="2" r="D6" t="s">
        <v>5</v>
      </c>
      <c s="2" r="E6" t="s">
        <v>6</v>
      </c>
      <c s="2" r="F6" t="s">
        <v>7</v>
      </c>
      <c s="2" r="G6" t="s">
        <v>8</v>
      </c>
      <c s="2" r="H6" t="s">
        <v>9</v>
      </c>
      <c s="2" r="I6" t="s">
        <v>10</v>
      </c>
      <c s="2" r="J6" t="s">
        <v>11</v>
      </c>
      <c s="2" r="K6" t="s">
        <v>12</v>
      </c>
    </row>
    <row r="7" spans="1:11">
      <c s="3" r="A7" t="n">
        <v>0</v>
      </c>
      <c s="3" r="B7" t="n">
        <v>-1109.09</v>
      </c>
      <c s="3" r="C7" t="n">
        <v>-818.9400000000001</v>
      </c>
      <c s="3" r="D7" t="n">
        <v>0.79</v>
      </c>
      <c s="3" r="E7" t="n">
        <v>0</v>
      </c>
      <c s="3" r="F7" t="n">
        <v>0</v>
      </c>
      <c s="3" r="G7" t="n">
        <v>0</v>
      </c>
      <c s="3" r="H7" t="n">
        <v>0</v>
      </c>
      <c s="3" r="I7" t="n">
        <v>0</v>
      </c>
      <c s="3" r="J7" t="n">
        <v>0</v>
      </c>
      <c s="3" r="K7" t="n">
        <v>0</v>
      </c>
    </row>
    <row r="8" spans="1:11">
      <c s="4" r="A8" t="n">
        <v>59.95</v>
      </c>
      <c s="4" r="B8" t="n">
        <v>-1373.01</v>
      </c>
      <c s="4" r="C8" t="n">
        <v>-451.24</v>
      </c>
      <c s="4" r="D8" t="n">
        <v>2.3</v>
      </c>
      <c s="4" r="E8" t="n">
        <v>59.95</v>
      </c>
      <c s="4" r="F8" t="n">
        <v>-263.92</v>
      </c>
      <c s="4" r="G8" t="n">
        <v>367.7</v>
      </c>
      <c s="4" r="H8" t="n">
        <v>1.51</v>
      </c>
      <c s="4" r="I8" t="n">
        <v>452.61</v>
      </c>
      <c s="4" r="J8" t="n">
        <v>7549.13</v>
      </c>
      <c s="4" r="K8" t="n">
        <v>25.17</v>
      </c>
    </row>
    <row r="9" spans="1:11">
      <c s="3" r="A9" t="n">
        <v>80.06999999999999</v>
      </c>
      <c s="3" r="B9" t="n">
        <v>-1348.57</v>
      </c>
      <c s="3" r="C9" t="n">
        <v>-540.4299999999999</v>
      </c>
      <c s="3" r="D9" t="n">
        <v>0.06</v>
      </c>
      <c s="3" r="E9" t="n">
        <v>20.11</v>
      </c>
      <c s="3" r="F9" t="n">
        <v>24.43</v>
      </c>
      <c s="3" r="G9" t="n">
        <v>-89.18000000000001</v>
      </c>
      <c s="3" r="H9" t="n">
        <v>-2.23</v>
      </c>
      <c s="3" r="I9" t="n">
        <v>92.47</v>
      </c>
      <c s="3" r="J9" t="n">
        <v>4597.29</v>
      </c>
      <c s="3" r="K9" t="n">
        <v>-111.04</v>
      </c>
    </row>
    <row r="10" spans="1:11">
      <c s="4" r="A10" t="n">
        <v>120.75</v>
      </c>
      <c s="4" r="B10" t="n">
        <v>-1318.43</v>
      </c>
      <c s="4" r="C10" t="n">
        <v>-555.5</v>
      </c>
      <c s="4" r="D10" t="n">
        <v>2.13</v>
      </c>
      <c s="4" r="E10" t="n">
        <v>40.69</v>
      </c>
      <c s="4" r="F10" t="n">
        <v>30.15</v>
      </c>
      <c s="4" r="G10" t="n">
        <v>-15.08</v>
      </c>
      <c s="4" r="H10" t="n">
        <v>2.07</v>
      </c>
      <c s="4" r="I10" t="n">
        <v>33.71</v>
      </c>
      <c s="4" r="J10" t="n">
        <v>-828.48</v>
      </c>
      <c s="4" r="K10" t="n">
        <v>50.94</v>
      </c>
    </row>
    <row r="11" spans="1:11">
      <c s="3" r="A11" t="n">
        <v>180.12</v>
      </c>
      <c s="3" r="B11" t="n">
        <v>-1341.4</v>
      </c>
      <c s="3" r="C11" t="n">
        <v>-429.64</v>
      </c>
      <c s="3" r="D11" t="n">
        <v>-1.63</v>
      </c>
      <c s="3" r="E11" t="n">
        <v>59.37</v>
      </c>
      <c s="3" r="F11" t="n">
        <v>-22.98</v>
      </c>
      <c s="3" r="G11" t="n">
        <v>125.86</v>
      </c>
      <c s="3" r="H11" t="n">
        <v>-3.77</v>
      </c>
      <c s="3" r="I11" t="n">
        <v>127.94</v>
      </c>
      <c s="3" r="J11" t="n">
        <v>-2154.87</v>
      </c>
      <c s="3" r="K11" t="n">
        <v>-63.42</v>
      </c>
    </row>
    <row r="12" spans="1:11">
      <c s="4" r="A12" t="n">
        <v>200.53</v>
      </c>
      <c s="4" r="B12" t="n">
        <v>-1378.98</v>
      </c>
      <c s="4" r="C12" t="n">
        <v>-511.25</v>
      </c>
      <c s="4" r="D12" t="n">
        <v>0.9</v>
      </c>
      <c s="4" r="E12" t="n">
        <v>20.41</v>
      </c>
      <c s="4" r="F12" t="n">
        <v>-37.58</v>
      </c>
      <c s="4" r="G12" t="n">
        <v>-81.61</v>
      </c>
      <c s="4" r="H12" t="n">
        <v>2.53</v>
      </c>
      <c s="4" r="I12" t="n">
        <v>89.84</v>
      </c>
      <c s="4" r="J12" t="n">
        <v>-4402.18</v>
      </c>
      <c s="4" r="K12" t="n">
        <v>124.12</v>
      </c>
    </row>
    <row r="13" spans="1:11">
      <c s="3" r="A13" t="n">
        <v>220.65</v>
      </c>
      <c s="3" r="B13" t="n">
        <v>-1372.06</v>
      </c>
      <c s="3" r="C13" t="n">
        <v>-509.04</v>
      </c>
      <c s="3" r="D13" t="n">
        <v>0.92</v>
      </c>
      <c s="3" r="E13" t="n">
        <v>20.12</v>
      </c>
      <c s="3" r="F13" t="n">
        <v>6.92</v>
      </c>
      <c s="3" r="G13" t="n">
        <v>2.21</v>
      </c>
      <c s="3" r="H13" t="n">
        <v>0.01</v>
      </c>
      <c s="3" r="I13" t="n">
        <v>7.27</v>
      </c>
      <c s="3" r="J13" t="n">
        <v>361.3</v>
      </c>
      <c s="3" r="K13" t="n">
        <v>0.67</v>
      </c>
    </row>
    <row r="14" spans="1:11">
      <c s="4" r="A14" t="n">
        <v>261.02</v>
      </c>
      <c s="4" r="B14" t="n">
        <v>-1376.9</v>
      </c>
      <c s="4" r="C14" t="n">
        <v>-511.22</v>
      </c>
      <c s="4" r="D14" t="n">
        <v>0.95</v>
      </c>
      <c s="4" r="E14" t="n">
        <v>40.36</v>
      </c>
      <c s="4" r="F14" t="n">
        <v>-4.84</v>
      </c>
      <c s="4" r="G14" t="n">
        <v>-2.18</v>
      </c>
      <c s="4" r="H14" t="n">
        <v>0.03</v>
      </c>
      <c s="4" r="I14" t="n">
        <v>5.31</v>
      </c>
      <c s="4" r="J14" t="n">
        <v>-131.5</v>
      </c>
      <c s="4" r="K14" t="n">
        <v>0.8100000000000001</v>
      </c>
    </row>
    <row r="15" spans="1:11">
      <c s="3" r="A15" t="n">
        <v>280.61</v>
      </c>
      <c s="3" r="B15" t="n">
        <v>-1374.82</v>
      </c>
      <c s="3" r="C15" t="n">
        <v>-510.49</v>
      </c>
      <c s="3" r="D15" t="n">
        <v>0.89</v>
      </c>
      <c s="3" r="E15" t="n">
        <v>19.59</v>
      </c>
      <c s="3" r="F15" t="n">
        <v>2.08</v>
      </c>
      <c s="3" r="G15" t="n">
        <v>0.73</v>
      </c>
      <c s="3" r="H15" t="n">
        <v>-0.06</v>
      </c>
      <c s="3" r="I15" t="n">
        <v>2.2</v>
      </c>
      <c s="3" r="J15" t="n">
        <v>112.46</v>
      </c>
      <c s="3" r="K15" t="n">
        <v>-3.14</v>
      </c>
    </row>
    <row r="16" spans="1:11">
      <c s="4" r="A16" t="n">
        <v>301.62</v>
      </c>
      <c s="4" r="B16" t="n">
        <v>-1374.16</v>
      </c>
      <c s="4" r="C16" t="n">
        <v>-508.36</v>
      </c>
      <c s="4" r="D16" t="n">
        <v>0.86</v>
      </c>
      <c s="4" r="E16" t="n">
        <v>21.01</v>
      </c>
      <c s="4" r="F16" t="n">
        <v>0.66</v>
      </c>
      <c s="4" r="G16" t="n">
        <v>2.12</v>
      </c>
      <c s="4" r="H16" t="n">
        <v>-0.02</v>
      </c>
      <c s="4" r="I16" t="n">
        <v>2.22</v>
      </c>
      <c s="4" r="J16" t="n">
        <v>105.89</v>
      </c>
      <c s="4" r="K16" t="n">
        <v>-1.19</v>
      </c>
    </row>
    <row r="17" spans="1:11">
      <c s="3" r="A17" t="n">
        <v>340.99</v>
      </c>
      <c s="3" r="B17" t="n">
        <v>-1387.98</v>
      </c>
      <c s="3" r="C17" t="n">
        <v>-514.9</v>
      </c>
      <c s="3" r="D17" t="n">
        <v>0.9</v>
      </c>
      <c s="3" r="E17" t="n">
        <v>39.37</v>
      </c>
      <c s="3" r="F17" t="n">
        <v>-13.82</v>
      </c>
      <c s="3" r="G17" t="n">
        <v>-6.54</v>
      </c>
      <c s="3" r="H17" t="n">
        <v>0.04</v>
      </c>
      <c s="3" r="I17" t="n">
        <v>15.29</v>
      </c>
      <c s="3" r="J17" t="n">
        <v>-388.31</v>
      </c>
      <c s="3" r="K17" t="n">
        <v>0.97</v>
      </c>
    </row>
    <row r="18" spans="1:11">
      <c s="4" r="A18" t="n">
        <v>360.64</v>
      </c>
      <c s="4" r="B18" t="n">
        <v>-1373.44</v>
      </c>
      <c s="4" r="C18" t="n">
        <v>-509.76</v>
      </c>
      <c s="4" r="D18" t="n">
        <v>0.87</v>
      </c>
      <c s="4" r="E18" t="n">
        <v>19.65</v>
      </c>
      <c s="4" r="F18" t="n">
        <v>14.54</v>
      </c>
      <c s="4" r="G18" t="n">
        <v>5.14</v>
      </c>
      <c s="4" r="H18" t="n">
        <v>-0.03</v>
      </c>
      <c s="4" r="I18" t="n">
        <v>15.42</v>
      </c>
      <c s="4" r="J18" t="n">
        <v>784.5</v>
      </c>
      <c s="4" r="K18" t="n">
        <v>-1.41</v>
      </c>
    </row>
    <row r="19" spans="1:11">
      <c s="3" r="A19" t="n">
        <v>380.63</v>
      </c>
      <c s="3" r="B19" t="n">
        <v>-1339.32</v>
      </c>
      <c s="3" r="C19" t="n">
        <v>-429.61</v>
      </c>
      <c s="3" r="D19" t="n">
        <v>-1.65</v>
      </c>
      <c s="3" r="E19" t="n">
        <v>19.99</v>
      </c>
      <c s="3" r="F19" t="n">
        <v>34.12</v>
      </c>
      <c s="3" r="G19" t="n">
        <v>80.15000000000001</v>
      </c>
      <c s="3" r="H19" t="n">
        <v>-2.52</v>
      </c>
      <c s="3" r="I19" t="n">
        <v>87.11</v>
      </c>
      <c s="3" r="J19" t="n">
        <v>-4357.82</v>
      </c>
      <c s="3" r="K19" t="n">
        <v>-125.99</v>
      </c>
    </row>
    <row r="20" spans="1:11">
      <c s="4" r="A20" t="n">
        <v>500.98</v>
      </c>
      <c s="4" r="B20" t="n">
        <v>-1318.43</v>
      </c>
      <c s="4" r="C20" t="n">
        <v>-555.5</v>
      </c>
      <c s="4" r="D20" t="n">
        <v>2.18</v>
      </c>
      <c s="4" r="E20" t="n">
        <v>120.34</v>
      </c>
      <c s="4" r="F20" t="n">
        <v>20.89</v>
      </c>
      <c s="4" r="G20" t="n">
        <v>-125.89</v>
      </c>
      <c s="4" r="H20" t="n">
        <v>3.83</v>
      </c>
      <c s="4" r="I20" t="n">
        <v>127.61</v>
      </c>
      <c s="4" r="J20" t="n">
        <v>-1060.36</v>
      </c>
      <c s="4" r="K20" t="n">
        <v>31.81</v>
      </c>
    </row>
    <row r="21" spans="1:11">
      <c s="3" r="A21" t="n">
        <v>522.02</v>
      </c>
      <c s="3" r="B21" t="n">
        <v>-1319.86</v>
      </c>
      <c s="3" r="C21" t="n">
        <v>-552.7</v>
      </c>
      <c s="3" r="D21" t="n">
        <v>2.23</v>
      </c>
      <c s="3" r="E21" t="n">
        <v>21.04</v>
      </c>
      <c s="3" r="F21" t="n">
        <v>-1.44</v>
      </c>
      <c s="3" r="G21" t="n">
        <v>2.8</v>
      </c>
      <c s="3" r="H21" t="n">
        <v>0.05</v>
      </c>
      <c s="3" r="I21" t="n">
        <v>3.15</v>
      </c>
      <c s="3" r="J21" t="n">
        <v>149.52</v>
      </c>
      <c s="3" r="K21" t="n">
        <v>2.33</v>
      </c>
    </row>
    <row r="22" spans="1:11">
      <c s="4" r="A22" t="n">
        <v>561.87</v>
      </c>
      <c s="4" r="B22" t="n">
        <v>-1317.03</v>
      </c>
      <c s="4" r="C22" t="n">
        <v>-556.1900000000001</v>
      </c>
      <c s="4" r="D22" t="n">
        <v>2.18</v>
      </c>
      <c s="4" r="E22" t="n">
        <v>39.85</v>
      </c>
      <c s="4" r="F22" t="n">
        <v>2.84</v>
      </c>
      <c s="4" r="G22" t="n">
        <v>-3.48</v>
      </c>
      <c s="4" r="H22" t="n">
        <v>-0.05</v>
      </c>
      <c s="4" r="I22" t="n">
        <v>4.49</v>
      </c>
      <c s="4" r="J22" t="n">
        <v>-112.75</v>
      </c>
      <c s="4" r="K22" t="n">
        <v>-1.17</v>
      </c>
    </row>
    <row r="23" spans="1:11">
      <c s="3" r="A23" t="n">
        <v>641.79</v>
      </c>
      <c s="3" r="B23" t="n">
        <v>-1317.75</v>
      </c>
      <c s="3" r="C23" t="n">
        <v>-554.08</v>
      </c>
      <c s="3" r="D23" t="n">
        <v>2.12</v>
      </c>
      <c s="3" r="E23" t="n">
        <v>79.92</v>
      </c>
      <c s="3" r="F23" t="n">
        <v>-0.73</v>
      </c>
      <c s="3" r="G23" t="n">
        <v>2.1</v>
      </c>
      <c s="3" r="H23" t="n">
        <v>-0.07000000000000001</v>
      </c>
      <c s="3" r="I23" t="n">
        <v>2.23</v>
      </c>
      <c s="3" r="J23" t="n">
        <v>27.87</v>
      </c>
      <c s="3" r="K23" t="n">
        <v>-0.86</v>
      </c>
    </row>
    <row r="24" spans="1:11">
      <c s="4" r="A24" t="n">
        <v>823.77</v>
      </c>
      <c s="4" r="B24" t="n">
        <v>-1318.45</v>
      </c>
      <c s="4" r="C24" t="n">
        <v>-554.09</v>
      </c>
      <c s="4" r="D24" t="n">
        <v>2.22</v>
      </c>
      <c s="4" r="E24" t="n">
        <v>181.98</v>
      </c>
      <c s="4" r="F24" t="n">
        <v>-0.6899999999999999</v>
      </c>
      <c s="4" r="G24" t="n">
        <v>-0.01</v>
      </c>
      <c s="4" r="H24" t="n">
        <v>0.11</v>
      </c>
      <c s="4" r="I24" t="n">
        <v>0.7</v>
      </c>
      <c s="4" r="J24" t="n">
        <v>-3.82</v>
      </c>
      <c s="4" r="K24" t="n">
        <v>0.6</v>
      </c>
    </row>
    <row r="25" spans="1:11">
      <c s="3" r="A25" t="n">
        <v>1084.77</v>
      </c>
      <c s="3" r="B25" t="n">
        <v>-1317.03</v>
      </c>
      <c s="3" r="C25" t="n">
        <v>-556.1900000000001</v>
      </c>
      <c s="3" r="D25" t="n">
        <v>2.24</v>
      </c>
      <c s="3" r="E25" t="n">
        <v>261.01</v>
      </c>
      <c s="3" r="F25" t="n">
        <v>1.42</v>
      </c>
      <c s="3" r="G25" t="n">
        <v>-2.09</v>
      </c>
      <c s="3" r="H25" t="n">
        <v>0.02</v>
      </c>
      <c s="3" r="I25" t="n">
        <v>2.53</v>
      </c>
      <c s="3" r="J25" t="n">
        <v>-9.699999999999999</v>
      </c>
      <c s="3" r="K25" t="n">
        <v>0.06</v>
      </c>
    </row>
    <row r="26" spans="1:11">
      <c s="4" r="A26" t="n">
        <v>1485.83</v>
      </c>
      <c s="4" r="B26" t="n">
        <v>-1318.45</v>
      </c>
      <c s="4" r="C26" t="n">
        <v>-554.09</v>
      </c>
      <c s="4" r="D26" t="n">
        <v>2.19</v>
      </c>
      <c s="4" r="E26" t="n">
        <v>401.06</v>
      </c>
      <c s="4" r="F26" t="n">
        <v>-1.42</v>
      </c>
      <c s="4" r="G26" t="n">
        <v>2.09</v>
      </c>
      <c s="4" r="H26" t="n">
        <v>-0.05</v>
      </c>
      <c s="4" r="I26" t="n">
        <v>2.53</v>
      </c>
      <c s="4" r="J26" t="n">
        <v>6.32</v>
      </c>
      <c s="4" r="K26" t="n">
        <v>-0.13</v>
      </c>
    </row>
    <row r="27" spans="1:11">
      <c s="3" r="A27" t="n">
        <v>1804.58</v>
      </c>
      <c s="3" r="B27" t="n">
        <v>-1275.22</v>
      </c>
      <c s="3" r="C27" t="n">
        <v>-561.22</v>
      </c>
      <c s="3" r="D27" t="n">
        <v>2.15</v>
      </c>
      <c s="3" r="E27" t="n">
        <v>318.74</v>
      </c>
      <c s="3" r="F27" t="n">
        <v>43.23</v>
      </c>
      <c s="3" r="G27" t="n">
        <v>-7.13</v>
      </c>
      <c s="3" r="H27" t="n">
        <v>-0.04</v>
      </c>
      <c s="3" r="I27" t="n">
        <v>43.81</v>
      </c>
      <c s="3" r="J27" t="n">
        <v>-137.45</v>
      </c>
      <c s="3" r="K27" t="n">
        <v>-0.13</v>
      </c>
    </row>
    <row r="28" spans="1:11">
      <c s="4" r="A28" t="n">
        <v>2327.55</v>
      </c>
      <c s="4" r="B28" t="n">
        <v>-1237.13</v>
      </c>
      <c s="4" r="C28" t="n">
        <v>-429.55</v>
      </c>
      <c s="4" r="D28" t="n">
        <v>-1.02</v>
      </c>
      <c s="4" r="E28" t="n">
        <v>522.97</v>
      </c>
      <c s="4" r="F28" t="n">
        <v>38.1</v>
      </c>
      <c s="4" r="G28" t="n">
        <v>131.67</v>
      </c>
      <c s="4" r="H28" t="n">
        <v>-3.16</v>
      </c>
      <c s="4" r="I28" t="n">
        <v>137.07</v>
      </c>
      <c s="4" r="J28" t="n">
        <v>-262.09</v>
      </c>
      <c s="4" r="K28" t="n">
        <v>-6.05</v>
      </c>
    </row>
    <row r="29" spans="1:11">
      <c s="3" r="A29" t="n">
        <v>2465.86</v>
      </c>
      <c s="3" r="B29" t="n">
        <v>-1089.62</v>
      </c>
      <c s="3" r="C29" t="n">
        <v>-605.8099999999999</v>
      </c>
      <c s="3" r="D29" t="n">
        <v>2.28</v>
      </c>
      <c s="3" r="E29" t="n">
        <v>138.31</v>
      </c>
      <c s="3" r="F29" t="n">
        <v>147.51</v>
      </c>
      <c s="3" r="G29" t="n">
        <v>-176.25</v>
      </c>
      <c s="3" r="H29" t="n">
        <v>3.29</v>
      </c>
      <c s="3" r="I29" t="n">
        <v>229.84</v>
      </c>
      <c s="3" r="J29" t="n">
        <v>-1661.74</v>
      </c>
      <c s="3" r="K29" t="n">
        <v>23.81</v>
      </c>
    </row>
    <row r="30" spans="1:11">
      <c s="4" r="A30" t="n">
        <v>2487.7</v>
      </c>
      <c s="4" r="B30" t="n">
        <v>-1080.52</v>
      </c>
      <c s="4" r="C30" t="n">
        <v>-609.21</v>
      </c>
      <c s="4" r="D30" t="n">
        <v>2.2</v>
      </c>
      <c s="4" r="E30" t="n">
        <v>21.84</v>
      </c>
      <c s="4" r="F30" t="n">
        <v>9.09</v>
      </c>
      <c s="4" r="G30" t="n">
        <v>-3.4</v>
      </c>
      <c s="4" r="H30" t="n">
        <v>-0.08</v>
      </c>
      <c s="4" r="I30" t="n">
        <v>9.710000000000001</v>
      </c>
      <c s="4" r="J30" t="n">
        <v>-444.57</v>
      </c>
      <c s="4" r="K30" t="n">
        <v>-3.5</v>
      </c>
    </row>
    <row r="31" spans="1:11">
      <c s="3" r="A31" t="n">
        <v>2507.21</v>
      </c>
      <c s="3" r="B31" t="n">
        <v>-1072.85</v>
      </c>
      <c s="3" r="C31" t="n">
        <v>-610.51</v>
      </c>
      <c s="3" r="D31" t="n">
        <v>2.28</v>
      </c>
      <c s="3" r="E31" t="n">
        <v>19.51</v>
      </c>
      <c s="3" r="F31" t="n">
        <v>7.67</v>
      </c>
      <c s="3" r="G31" t="n">
        <v>-1.3</v>
      </c>
      <c s="3" r="H31" t="n">
        <v>0.08</v>
      </c>
      <c s="3" r="I31" t="n">
        <v>7.78</v>
      </c>
      <c s="3" r="J31" t="n">
        <v>-398.68</v>
      </c>
      <c s="3" r="K31" t="n">
        <v>4.02</v>
      </c>
    </row>
    <row r="32" spans="1:11">
      <c s="4" r="A32" t="n">
        <v>2625.81</v>
      </c>
      <c s="4" r="B32" t="n">
        <v>-1057.19</v>
      </c>
      <c s="4" r="C32" t="n">
        <v>-632.1799999999999</v>
      </c>
      <c s="4" r="D32" t="n">
        <v>-0.45</v>
      </c>
      <c s="4" r="E32" t="n">
        <v>118.6</v>
      </c>
      <c s="4" r="F32" t="n">
        <v>15.66</v>
      </c>
      <c s="4" r="G32" t="n">
        <v>-21.67</v>
      </c>
      <c s="4" r="H32" t="n">
        <v>-2.73</v>
      </c>
      <c s="4" r="I32" t="n">
        <v>26.74</v>
      </c>
      <c s="4" r="J32" t="n">
        <v>225.43</v>
      </c>
      <c s="4" r="K32" t="n">
        <v>-23.02</v>
      </c>
    </row>
    <row r="33" spans="1:11">
      <c s="3" r="A33" t="n">
        <v>2646.29</v>
      </c>
      <c s="3" r="B33" t="n">
        <v>-1051.56</v>
      </c>
      <c s="3" r="C33" t="n">
        <v>-636.34</v>
      </c>
      <c s="3" r="D33" t="n">
        <v>-0.46</v>
      </c>
      <c s="3" r="E33" t="n">
        <v>20.48</v>
      </c>
      <c s="3" r="F33" t="n">
        <v>5.63</v>
      </c>
      <c s="3" r="G33" t="n">
        <v>-4.16</v>
      </c>
      <c s="3" r="H33" t="n">
        <v>-0.01</v>
      </c>
      <c s="3" r="I33" t="n">
        <v>7</v>
      </c>
      <c s="3" r="J33" t="n">
        <v>341.85</v>
      </c>
      <c s="3" r="K33" t="n">
        <v>-0.51</v>
      </c>
    </row>
    <row r="34" spans="1:11">
      <c s="4" r="A34" t="n">
        <v>2666.4</v>
      </c>
      <c s="4" r="B34" t="n">
        <v>-1047.36</v>
      </c>
      <c s="4" r="C34" t="n">
        <v>-637.6900000000001</v>
      </c>
      <c s="4" r="D34" t="n">
        <v>-0.43</v>
      </c>
      <c s="4" r="E34" t="n">
        <v>20.11</v>
      </c>
      <c s="4" r="F34" t="n">
        <v>4.2</v>
      </c>
      <c s="4" r="G34" t="n">
        <v>-1.35</v>
      </c>
      <c s="4" r="H34" t="n">
        <v>0.03</v>
      </c>
      <c s="4" r="I34" t="n">
        <v>4.41</v>
      </c>
      <c s="4" r="J34" t="n">
        <v>219.3</v>
      </c>
      <c s="4" r="K34" t="n">
        <v>1.48</v>
      </c>
    </row>
    <row r="35" spans="1:11">
      <c s="3" r="A35" t="n">
        <v>2686.25</v>
      </c>
      <c s="3" r="B35" t="n">
        <v>-1041.77</v>
      </c>
      <c s="3" r="C35" t="n">
        <v>-639.03</v>
      </c>
      <c s="3" r="D35" t="n">
        <v>-0.51</v>
      </c>
      <c s="3" r="E35" t="n">
        <v>19.86</v>
      </c>
      <c s="3" r="F35" t="n">
        <v>5.59</v>
      </c>
      <c s="3" r="G35" t="n">
        <v>-1.33</v>
      </c>
      <c s="3" r="H35" t="n">
        <v>-0.08</v>
      </c>
      <c s="3" r="I35" t="n">
        <v>5.74</v>
      </c>
      <c s="3" r="J35" t="n">
        <v>289.26</v>
      </c>
      <c s="3" r="K35" t="n">
        <v>-4.12</v>
      </c>
    </row>
    <row r="36" spans="1:11">
      <c s="4" r="A36" t="n">
        <v>2725.95</v>
      </c>
      <c s="4" r="B36" t="n">
        <v>-1036.85</v>
      </c>
      <c s="4" r="C36" t="n">
        <v>-642.49</v>
      </c>
      <c s="4" r="D36" t="n">
        <v>-0.59</v>
      </c>
      <c s="4" r="E36" t="n">
        <v>39.69</v>
      </c>
      <c s="4" r="F36" t="n">
        <v>4.93</v>
      </c>
      <c s="4" r="G36" t="n">
        <v>-3.46</v>
      </c>
      <c s="4" r="H36" t="n">
        <v>-0.08</v>
      </c>
      <c s="4" r="I36" t="n">
        <v>6.02</v>
      </c>
      <c s="4" r="J36" t="n">
        <v>151.74</v>
      </c>
      <c s="4" r="K36" t="n">
        <v>-1.91</v>
      </c>
    </row>
    <row r="37" spans="1:11">
      <c s="3" r="A37" t="n">
        <v>2786.78</v>
      </c>
      <c s="3" r="B37" t="n">
        <v>-1023.52</v>
      </c>
      <c s="3" r="C37" t="n">
        <v>-648.66</v>
      </c>
      <c s="3" r="D37" t="n">
        <v>-0.48</v>
      </c>
      <c s="3" r="E37" t="n">
        <v>60.83</v>
      </c>
      <c s="3" r="F37" t="n">
        <v>13.32</v>
      </c>
      <c s="3" r="G37" t="n">
        <v>-6.17</v>
      </c>
      <c s="3" r="H37" t="n">
        <v>0.11</v>
      </c>
      <c s="3" r="I37" t="n">
        <v>14.68</v>
      </c>
      <c s="3" r="J37" t="n">
        <v>241.38</v>
      </c>
      <c s="3" r="K37" t="n">
        <v>1.76</v>
      </c>
    </row>
    <row r="38" spans="1:11">
      <c s="4" r="A38" t="n">
        <v>2826.26</v>
      </c>
      <c s="4" r="B38" t="n">
        <v>-1021.4</v>
      </c>
      <c s="4" r="C38" t="n">
        <v>-650.75</v>
      </c>
      <c s="4" r="D38" t="n">
        <v>-0.46</v>
      </c>
      <c s="4" r="E38" t="n">
        <v>39.48</v>
      </c>
      <c s="4" r="F38" t="n">
        <v>2.12</v>
      </c>
      <c s="4" r="G38" t="n">
        <v>-2.09</v>
      </c>
      <c s="4" r="H38" t="n">
        <v>0.03</v>
      </c>
      <c s="4" r="I38" t="n">
        <v>2.98</v>
      </c>
      <c s="4" r="J38" t="n">
        <v>75.47</v>
      </c>
      <c s="4" r="K38" t="n">
        <v>0.65</v>
      </c>
    </row>
    <row r="39" spans="1:11">
      <c s="3" r="A39" t="n">
        <v>2846.91</v>
      </c>
      <c s="3" r="B39" t="n">
        <v>-1017.91</v>
      </c>
      <c s="3" r="C39" t="n">
        <v>-651.41</v>
      </c>
      <c s="3" r="D39" t="n">
        <v>-0.48</v>
      </c>
      <c s="3" r="E39" t="n">
        <v>20.65</v>
      </c>
      <c s="3" r="F39" t="n">
        <v>3.49</v>
      </c>
      <c s="3" r="G39" t="n">
        <v>-0.66</v>
      </c>
      <c s="3" r="H39" t="n">
        <v>-0.03</v>
      </c>
      <c s="3" r="I39" t="n">
        <v>3.55</v>
      </c>
      <c s="3" r="J39" t="n">
        <v>171.99</v>
      </c>
      <c s="3" r="K39" t="n">
        <v>-1.25</v>
      </c>
    </row>
    <row r="40" spans="1:11">
      <c s="4" r="A40" t="n">
        <v>2867.16</v>
      </c>
      <c s="4" r="B40" t="n">
        <v>-1015.09</v>
      </c>
      <c s="4" r="C40" t="n">
        <v>-653.49</v>
      </c>
      <c s="4" r="D40" t="n">
        <v>-0.53</v>
      </c>
      <c s="4" r="E40" t="n">
        <v>20.25</v>
      </c>
      <c s="4" r="F40" t="n">
        <v>2.82</v>
      </c>
      <c s="4" r="G40" t="n">
        <v>-2.08</v>
      </c>
      <c s="4" r="H40" t="n">
        <v>-0.05</v>
      </c>
      <c s="4" r="I40" t="n">
        <v>3.5</v>
      </c>
      <c s="4" r="J40" t="n">
        <v>173</v>
      </c>
      <c s="4" r="K40" t="n">
        <v>-2.23</v>
      </c>
    </row>
    <row r="41" spans="1:11">
      <c s="3" r="A41" t="n">
        <v>2968.02</v>
      </c>
      <c s="3" r="B41" t="n">
        <v>-1006.66</v>
      </c>
      <c s="3" r="C41" t="n">
        <v>-658.3200000000001</v>
      </c>
      <c s="3" r="D41" t="n">
        <v>-0.46</v>
      </c>
      <c s="3" r="E41" t="n">
        <v>100.85</v>
      </c>
      <c s="3" r="F41" t="n">
        <v>8.43</v>
      </c>
      <c s="3" r="G41" t="n">
        <v>-4.83</v>
      </c>
      <c s="3" r="H41" t="n">
        <v>0.07000000000000001</v>
      </c>
      <c s="3" r="I41" t="n">
        <v>9.720000000000001</v>
      </c>
      <c s="3" r="J41" t="n">
        <v>96.37</v>
      </c>
      <c s="3" r="K41" t="n">
        <v>0.65</v>
      </c>
    </row>
    <row r="42" spans="1:11">
      <c s="4" r="A42" t="n">
        <v>3046.76</v>
      </c>
      <c s="4" r="B42" t="n">
        <v>-1003.86</v>
      </c>
      <c s="4" r="C42" t="n">
        <v>-658.99</v>
      </c>
      <c s="4" r="D42" t="n">
        <v>-0.46</v>
      </c>
      <c s="4" r="E42" t="n">
        <v>78.73999999999999</v>
      </c>
      <c s="4" r="F42" t="n">
        <v>2.8</v>
      </c>
      <c s="4" r="G42" t="n">
        <v>-0.67</v>
      </c>
      <c s="4" r="H42" t="n">
        <v>0</v>
      </c>
      <c s="4" r="I42" t="n">
        <v>2.87</v>
      </c>
      <c s="4" r="J42" t="n">
        <v>36.5</v>
      </c>
      <c s="4" r="K42" t="n">
        <v>0</v>
      </c>
    </row>
    <row r="43" spans="1:11">
      <c s="3" r="A43" t="n">
        <v>3127.18</v>
      </c>
      <c s="3" r="B43" t="n">
        <v>-1001.07</v>
      </c>
      <c s="3" r="C43" t="n">
        <v>-659.66</v>
      </c>
      <c s="3" r="D43" t="n">
        <v>-0.46</v>
      </c>
      <c s="3" r="E43" t="n">
        <v>80.43000000000001</v>
      </c>
      <c s="3" r="F43" t="n">
        <v>2.8</v>
      </c>
      <c s="3" r="G43" t="n">
        <v>-0.67</v>
      </c>
      <c s="3" r="H43" t="n">
        <v>-0</v>
      </c>
      <c s="3" r="I43" t="n">
        <v>2.87</v>
      </c>
      <c s="3" r="J43" t="n">
        <v>35.74</v>
      </c>
      <c s="3" r="K43" t="n">
        <v>-0</v>
      </c>
    </row>
    <row r="44" spans="1:11">
      <c s="5" r="A44" t="s">
        <v>13</v>
      </c>
      <c s="6" r="E44">
        <f>SUM(E7:E43)
</f>
        <v/>
      </c>
      <c s="6" r="F44">
        <f>SUM(F7:F43)
</f>
        <v/>
      </c>
      <c s="6" r="G44">
        <f>SUM(G7:G43)
</f>
        <v/>
      </c>
      <c s="6" r="H44">
        <f>SUM(H7:H43)
</f>
        <v/>
      </c>
      <c s="6" r="I44">
        <f>SUM(I7:I43)
</f>
        <v/>
      </c>
      <c s="6" r="J44">
        <f>SUM(J7:J43)
</f>
        <v/>
      </c>
      <c s="6" r="K44">
        <f>SUM(K7:K43)
</f>
        <v/>
      </c>
    </row>
    <row r="45" spans="1:11">
      <c s="5" r="A45" t="s">
        <v>14</v>
      </c>
      <c s="6" r="E45">
        <f>AVERAGE(E7:E43)
</f>
        <v/>
      </c>
      <c s="6" r="F45">
        <f>AVERAGE(F7:F43)
</f>
        <v/>
      </c>
      <c s="6" r="G45">
        <f>AVERAGE(G7:G43)
</f>
        <v/>
      </c>
      <c s="6" r="H45">
        <f>AVERAGE(H7:H43)
</f>
        <v/>
      </c>
      <c s="6" r="I45">
        <f>AVERAGE(I7:I43)
</f>
        <v/>
      </c>
      <c s="6" r="J45">
        <f>AVERAGE(J7:J43)
</f>
        <v/>
      </c>
      <c s="6" r="K45">
        <f>AVERAGE(K7:K43)
</f>
        <v/>
      </c>
    </row>
    <row r="46" spans="1:11">
      <c s="5" r="A46" t="s">
        <v>15</v>
      </c>
      <c s="6" r="E46">
        <f>VAR(E7:E43)
</f>
        <v/>
      </c>
      <c s="6" r="F46">
        <f>VAR(F7:F43)
</f>
        <v/>
      </c>
      <c s="6" r="G46">
        <f>VAR(G7:G43)
</f>
        <v/>
      </c>
      <c s="6" r="H46">
        <f>VAR(H7:H43)
</f>
        <v/>
      </c>
      <c s="6" r="I46">
        <f>VAR(I7:I43)
</f>
        <v/>
      </c>
      <c s="6" r="J46">
        <f>VAR(J7:J43)
</f>
        <v/>
      </c>
      <c s="6" r="K46">
        <f>VAR(K7:K43)
</f>
        <v/>
      </c>
    </row>
    <row r="47" spans="1:11">
      <c s="5" r="A47" t="s">
        <v>16</v>
      </c>
      <c s="6" r="E47">
        <f>STDEV(E7:E43)
</f>
        <v/>
      </c>
      <c s="6" r="F47">
        <f>STDEV(F7:F43)
</f>
        <v/>
      </c>
      <c s="6" r="G47">
        <f>STDEV(G7:G43)
</f>
        <v/>
      </c>
      <c s="6" r="H47">
        <f>STDEV(H7:H43)
</f>
        <v/>
      </c>
      <c s="6" r="I47">
        <f>STDEV(I7:I43)
</f>
        <v/>
      </c>
      <c s="6" r="J47">
        <f>STDEV(J7:J43)
</f>
        <v/>
      </c>
      <c s="6" r="K47">
        <f>STDEV(K7:K43)
</f>
        <v/>
      </c>
    </row>
    <row r="48" spans="1:11">
      <c s="5" r="A48" t="n"/>
      <c s="6" r="E48" t="n"/>
      <c s="6" r="F48" t="n"/>
      <c s="6" r="G48" t="n"/>
      <c s="6" r="H48" t="s">
        <v>17</v>
      </c>
      <c s="6" r="I48" t="n"/>
      <c s="6" r="J48" t="n"/>
      <c s="6" r="K48">
        <f>1000*SQRT(((B43-B7)^2)+(((C43-C7)^2)))/E44
</f>
        <v/>
      </c>
    </row>
    <row r="49" spans="1:11">
      <c s="5" r="A49" t="n"/>
      <c s="6" r="E49" t="n"/>
      <c s="6" r="F49" t="n"/>
      <c s="6" r="G49" t="n"/>
      <c s="6" r="H49" t="s">
        <v>18</v>
      </c>
      <c s="6" r="I49" t="n"/>
      <c s="6" r="J49" t="n"/>
      <c s="6" r="K49">
        <f>1000*(D43-D7)/E44
</f>
        <v/>
      </c>
    </row>
  </sheetData>
  <mergeCells count="10">
    <mergeCell ref="A1:K2"/>
    <mergeCell ref="A3:K5"/>
    <mergeCell ref="A44:D44"/>
    <mergeCell ref="A45:D45"/>
    <mergeCell ref="A46:D46"/>
    <mergeCell ref="A47:D47"/>
    <mergeCell ref="A48:D48"/>
    <mergeCell ref="A49:D49"/>
    <mergeCell ref="H48:J48"/>
    <mergeCell ref="H49:J49"/>
  </mergeCell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2017-06-09T11:22:44Z</dcterms:created>
  <dcterms:modified xmlns:dcterms="http://purl.org/dc/terms/" xmlns:xsi="http://www.w3.org/2001/XMLSchema-instance" xsi:type="dcterms:W3CDTF">2017-06-09T11:22:44Z</dcterms:modified>
</cp:coreProperties>
</file>