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<sst xmlns="http://schemas.openxmlformats.org/spreadsheetml/2006/main" uniqueCount="19">
  <si>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09_06_2017_505-L221-R170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</si>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</sst>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-1347.23</v>
      </c>
      <c s="3" r="C7" t="n">
        <v>-537.59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60.81</v>
      </c>
      <c s="4" r="B8" t="n">
        <v>-1317.84</v>
      </c>
      <c s="4" r="C8" t="n">
        <v>-548.4400000000001</v>
      </c>
      <c s="4" r="D8" t="n">
        <v>2.26</v>
      </c>
      <c s="4" r="E8" t="n">
        <v>60.81</v>
      </c>
      <c s="4" r="F8" t="n">
        <v>29.38</v>
      </c>
      <c s="4" r="G8" t="n">
        <v>-10.86</v>
      </c>
      <c s="4" r="H8" t="n">
        <v>2.23</v>
      </c>
      <c s="4" r="I8" t="n">
        <v>31.33</v>
      </c>
      <c s="4" r="J8" t="n">
        <v>-515.16</v>
      </c>
      <c s="4" r="K8" t="n">
        <v>36.68</v>
      </c>
    </row>
    <row r="9" spans="1:11">
      <c s="3" r="A9" t="n">
        <v>1023.09</v>
      </c>
      <c s="3" r="B9" t="n">
        <v>-1312.25</v>
      </c>
      <c s="3" r="C9" t="n">
        <v>-425.71</v>
      </c>
      <c s="3" r="D9" t="n">
        <v>-0.84</v>
      </c>
      <c s="3" r="E9" t="n">
        <v>962.29</v>
      </c>
      <c s="3" r="F9" t="n">
        <v>5.6</v>
      </c>
      <c s="3" r="G9" t="n">
        <v>122.73</v>
      </c>
      <c s="3" r="H9" t="n">
        <v>-3.1</v>
      </c>
      <c s="3" r="I9" t="n">
        <v>122.86</v>
      </c>
      <c s="3" r="J9" t="n">
        <v>-127.68</v>
      </c>
      <c s="3" r="K9" t="n">
        <v>-3.22</v>
      </c>
    </row>
    <row r="10" spans="1:11">
      <c s="4" r="A10" t="n">
        <v>1062.44</v>
      </c>
      <c s="4" r="B10" t="n">
        <v>-1300.6</v>
      </c>
      <c s="4" r="C10" t="n">
        <v>-415.67</v>
      </c>
      <c s="4" r="D10" t="n">
        <v>-0.88</v>
      </c>
      <c s="4" r="E10" t="n">
        <v>39.35</v>
      </c>
      <c s="4" r="F10" t="n">
        <v>11.65</v>
      </c>
      <c s="4" r="G10" t="n">
        <v>10.03</v>
      </c>
      <c s="4" r="H10" t="n">
        <v>-0.03</v>
      </c>
      <c s="4" r="I10" t="n">
        <v>15.37</v>
      </c>
      <c s="4" r="J10" t="n">
        <v>-390.71</v>
      </c>
      <c s="4" r="K10" t="n">
        <v>-0.88</v>
      </c>
    </row>
    <row r="11" spans="1:11">
      <c s="3" r="A11" t="n">
        <v>1082.42</v>
      </c>
      <c s="3" r="B11" t="n">
        <v>-1301.13</v>
      </c>
      <c s="3" r="C11" t="n">
        <v>-425.55</v>
      </c>
      <c s="3" r="D11" t="n">
        <v>-0.8100000000000001</v>
      </c>
      <c s="3" r="E11" t="n">
        <v>19.98</v>
      </c>
      <c s="3" r="F11" t="n">
        <v>-0.53</v>
      </c>
      <c s="3" r="G11" t="n">
        <v>-9.869999999999999</v>
      </c>
      <c s="3" r="H11" t="n">
        <v>0.07000000000000001</v>
      </c>
      <c s="3" r="I11" t="n">
        <v>9.890000000000001</v>
      </c>
      <c s="3" r="J11" t="n">
        <v>494.92</v>
      </c>
      <c s="3" r="K11" t="n">
        <v>3.3</v>
      </c>
    </row>
    <row r="12" spans="1:11">
      <c s="4" r="A12" t="n">
        <v>1102.88</v>
      </c>
      <c s="4" r="B12" t="n">
        <v>-1298.96</v>
      </c>
      <c s="4" r="C12" t="n">
        <v>-430.45</v>
      </c>
      <c s="4" r="D12" t="n">
        <v>-0.77</v>
      </c>
      <c s="4" r="E12" t="n">
        <v>20.45</v>
      </c>
      <c s="4" r="F12" t="n">
        <v>2.17</v>
      </c>
      <c s="4" r="G12" t="n">
        <v>-4.9</v>
      </c>
      <c s="4" r="H12" t="n">
        <v>0.04</v>
      </c>
      <c s="4" r="I12" t="n">
        <v>5.36</v>
      </c>
      <c s="4" r="J12" t="n">
        <v>262.16</v>
      </c>
      <c s="4" r="K12" t="n">
        <v>1.93</v>
      </c>
    </row>
    <row r="13" spans="1:11">
      <c s="3" r="A13" t="n">
        <v>1123.12</v>
      </c>
      <c s="3" r="B13" t="n">
        <v>-1302.89</v>
      </c>
      <c s="3" r="C13" t="n">
        <v>-443.9</v>
      </c>
      <c s="3" r="D13" t="n">
        <v>0.98</v>
      </c>
      <c s="3" r="E13" t="n">
        <v>20.25</v>
      </c>
      <c s="3" r="F13" t="n">
        <v>-3.93</v>
      </c>
      <c s="3" r="G13" t="n">
        <v>-13.45</v>
      </c>
      <c s="3" r="H13" t="n">
        <v>1.75</v>
      </c>
      <c s="3" r="I13" t="n">
        <v>14.01</v>
      </c>
      <c s="3" r="J13" t="n">
        <v>-692.05</v>
      </c>
      <c s="3" r="K13" t="n">
        <v>86.29000000000001</v>
      </c>
    </row>
    <row r="14" spans="1:11">
      <c s="4" r="A14" t="n">
        <v>1162.51</v>
      </c>
      <c s="4" r="B14" t="n">
        <v>-1308.14</v>
      </c>
      <c s="4" r="C14" t="n">
        <v>-343.87</v>
      </c>
      <c s="4" r="D14" t="n">
        <v>-1.49</v>
      </c>
      <c s="4" r="E14" t="n">
        <v>39.39</v>
      </c>
      <c s="4" r="F14" t="n">
        <v>-5.25</v>
      </c>
      <c s="4" r="G14" t="n">
        <v>100.03</v>
      </c>
      <c s="4" r="H14" t="n">
        <v>-2.46</v>
      </c>
      <c s="4" r="I14" t="n">
        <v>100.17</v>
      </c>
      <c s="4" r="J14" t="n">
        <v>-2543.03</v>
      </c>
      <c s="4" r="K14" t="n">
        <v>-62.46</v>
      </c>
    </row>
    <row r="15" spans="1:11">
      <c s="3" r="A15" t="n">
        <v>1287.75</v>
      </c>
      <c s="3" r="B15" t="n">
        <v>-1365.28</v>
      </c>
      <c s="3" r="C15" t="n">
        <v>-338.32</v>
      </c>
      <c s="3" r="D15" t="n">
        <v>-0.84</v>
      </c>
      <c s="3" r="E15" t="n">
        <v>125.24</v>
      </c>
      <c s="3" r="F15" t="n">
        <v>-57.15</v>
      </c>
      <c s="3" r="G15" t="n">
        <v>5.55</v>
      </c>
      <c s="3" r="H15" t="n">
        <v>0.65</v>
      </c>
      <c s="3" r="I15" t="n">
        <v>57.41</v>
      </c>
      <c s="3" r="J15" t="n">
        <v>-458.45</v>
      </c>
      <c s="3" r="K15" t="n">
        <v>5.18</v>
      </c>
    </row>
    <row r="16" spans="1:11">
      <c s="4" r="A16" t="n">
        <v>1307.71</v>
      </c>
      <c s="4" r="B16" t="n">
        <v>-1377.66</v>
      </c>
      <c s="4" r="C16" t="n">
        <v>-344.85</v>
      </c>
      <c s="4" r="D16" t="n">
        <v>0.05</v>
      </c>
      <c s="4" r="E16" t="n">
        <v>19.96</v>
      </c>
      <c s="4" r="F16" t="n">
        <v>-12.38</v>
      </c>
      <c s="4" r="G16" t="n">
        <v>-6.53</v>
      </c>
      <c s="4" r="H16" t="n">
        <v>0.88</v>
      </c>
      <c s="4" r="I16" t="n">
        <v>13.99</v>
      </c>
      <c s="4" r="J16" t="n">
        <v>-701.24</v>
      </c>
      <c s="4" r="K16" t="n">
        <v>44.28</v>
      </c>
    </row>
    <row r="17" spans="1:11">
      <c s="3" r="A17" t="n">
        <v>1326.41</v>
      </c>
      <c s="3" r="B17" t="n">
        <v>-1397.16</v>
      </c>
      <c s="3" r="C17" t="n">
        <v>-344.41</v>
      </c>
      <c s="3" r="D17" t="n">
        <v>0</v>
      </c>
      <c s="3" r="E17" t="n">
        <v>18.7</v>
      </c>
      <c s="3" r="F17" t="n">
        <v>-19.5</v>
      </c>
      <c s="3" r="G17" t="n">
        <v>0.44</v>
      </c>
      <c s="3" r="H17" t="n">
        <v>-0.04</v>
      </c>
      <c s="3" r="I17" t="n">
        <v>19.5</v>
      </c>
      <c s="3" r="J17" t="n">
        <v>-1043.06</v>
      </c>
      <c s="3" r="K17" t="n">
        <v>-2.39</v>
      </c>
    </row>
    <row r="18" spans="1:11">
      <c s="4" r="A18" t="n">
        <v>1363.85</v>
      </c>
      <c s="4" r="B18" t="n">
        <v>-1387.4</v>
      </c>
      <c s="4" r="C18" t="n">
        <v>-345.69</v>
      </c>
      <c s="4" r="D18" t="n">
        <v>0</v>
      </c>
      <c s="4" r="E18" t="n">
        <v>37.45</v>
      </c>
      <c s="4" r="F18" t="n">
        <v>9.76</v>
      </c>
      <c s="4" r="G18" t="n">
        <v>-1.27</v>
      </c>
      <c s="4" r="H18" t="n">
        <v>-0</v>
      </c>
      <c s="4" r="I18" t="n">
        <v>9.84</v>
      </c>
      <c s="4" r="J18" t="n">
        <v>262.88</v>
      </c>
      <c s="4" r="K18" t="n">
        <v>-0.02</v>
      </c>
    </row>
    <row r="19" spans="1:11">
      <c s="3" r="A19" t="n">
        <v>1463.39</v>
      </c>
      <c s="3" r="B19" t="n">
        <v>-1300.15</v>
      </c>
      <c s="3" r="C19" t="n">
        <v>-362.79</v>
      </c>
      <c s="3" r="D19" t="n">
        <v>2.99</v>
      </c>
      <c s="3" r="E19" t="n">
        <v>99.53</v>
      </c>
      <c s="3" r="F19" t="n">
        <v>87.25</v>
      </c>
      <c s="3" r="G19" t="n">
        <v>-17.11</v>
      </c>
      <c s="3" r="H19" t="n">
        <v>2.98</v>
      </c>
      <c s="3" r="I19" t="n">
        <v>88.91</v>
      </c>
      <c s="3" r="J19" t="n">
        <v>-893.3200000000001</v>
      </c>
      <c s="3" r="K19" t="n">
        <v>29.98</v>
      </c>
    </row>
    <row r="20" spans="1:11">
      <c s="5" r="A20" t="s">
        <v>13</v>
      </c>
      <c s="6" r="E20">
        <f>SUM(E7:E19)
</f>
        <v/>
      </c>
      <c s="6" r="F20">
        <f>SUM(F7:F19)
</f>
        <v/>
      </c>
      <c s="6" r="G20">
        <f>SUM(G7:G19)
</f>
        <v/>
      </c>
      <c s="6" r="H20">
        <f>SUM(H7:H19)
</f>
        <v/>
      </c>
      <c s="6" r="I20">
        <f>SUM(I7:I19)
</f>
        <v/>
      </c>
      <c s="6" r="J20">
        <f>SUM(J7:J19)
</f>
        <v/>
      </c>
      <c s="6" r="K20">
        <f>SUM(K7:K19)
</f>
        <v/>
      </c>
    </row>
    <row r="21" spans="1:11">
      <c s="5" r="A21" t="s">
        <v>14</v>
      </c>
      <c s="6" r="E21">
        <f>AVERAGE(E7:E19)
</f>
        <v/>
      </c>
      <c s="6" r="F21">
        <f>AVERAGE(F7:F19)
</f>
        <v/>
      </c>
      <c s="6" r="G21">
        <f>AVERAGE(G7:G19)
</f>
        <v/>
      </c>
      <c s="6" r="H21">
        <f>AVERAGE(H7:H19)
</f>
        <v/>
      </c>
      <c s="6" r="I21">
        <f>AVERAGE(I7:I19)
</f>
        <v/>
      </c>
      <c s="6" r="J21">
        <f>AVERAGE(J7:J19)
</f>
        <v/>
      </c>
      <c s="6" r="K21">
        <f>AVERAGE(K7:K19)
</f>
        <v/>
      </c>
    </row>
    <row r="22" spans="1:11">
      <c s="5" r="A22" t="s">
        <v>15</v>
      </c>
      <c s="6" r="E22">
        <f>VAR(E7:E19)
</f>
        <v/>
      </c>
      <c s="6" r="F22">
        <f>VAR(F7:F19)
</f>
        <v/>
      </c>
      <c s="6" r="G22">
        <f>VAR(G7:G19)
</f>
        <v/>
      </c>
      <c s="6" r="H22">
        <f>VAR(H7:H19)
</f>
        <v/>
      </c>
      <c s="6" r="I22">
        <f>VAR(I7:I19)
</f>
        <v/>
      </c>
      <c s="6" r="J22">
        <f>VAR(J7:J19)
</f>
        <v/>
      </c>
      <c s="6" r="K22">
        <f>VAR(K7:K19)
</f>
        <v/>
      </c>
    </row>
    <row r="23" spans="1:11">
      <c s="5" r="A23" t="s">
        <v>16</v>
      </c>
      <c s="6" r="E23">
        <f>STDEV(E7:E19)
</f>
        <v/>
      </c>
      <c s="6" r="F23">
        <f>STDEV(F7:F19)
</f>
        <v/>
      </c>
      <c s="6" r="G23">
        <f>STDEV(G7:G19)
</f>
        <v/>
      </c>
      <c s="6" r="H23">
        <f>STDEV(H7:H19)
</f>
        <v/>
      </c>
      <c s="6" r="I23">
        <f>STDEV(I7:I19)
</f>
        <v/>
      </c>
      <c s="6" r="J23">
        <f>STDEV(J7:J19)
</f>
        <v/>
      </c>
      <c s="6" r="K23">
        <f>STDEV(K7:K19)
</f>
        <v/>
      </c>
    </row>
    <row r="24" spans="1:11">
      <c s="5" r="A24" t="n"/>
      <c s="6" r="E24" t="n"/>
      <c s="6" r="F24" t="n"/>
      <c s="6" r="G24" t="n"/>
      <c s="6" r="H24" t="s">
        <v>17</v>
      </c>
      <c s="6" r="I24" t="n"/>
      <c s="6" r="J24" t="n"/>
      <c s="6" r="K24">
        <f>1000*SQRT(((B19-B7)^2)+(((C19-C7)^2)))/E20
</f>
        <v/>
      </c>
    </row>
    <row r="25" spans="1:11">
      <c s="5" r="A25" t="n"/>
      <c s="6" r="E25" t="n"/>
      <c s="6" r="F25" t="n"/>
      <c s="6" r="G25" t="n"/>
      <c s="6" r="H25" t="s">
        <v>18</v>
      </c>
      <c s="6" r="I25" t="n"/>
      <c s="6" r="J25" t="n"/>
      <c s="6" r="K25">
        <f>1000*(D19-D7)/E20
</f>
        <v/>
      </c>
    </row>
  </sheetData>
  <mergeCells count="10">
    <mergeCell ref="A1:K2"/>
    <mergeCell ref="A3:K5"/>
    <mergeCell ref="A20:D20"/>
    <mergeCell ref="A21:D21"/>
    <mergeCell ref="A22:D22"/>
    <mergeCell ref="A23:D23"/>
    <mergeCell ref="A24:D24"/>
    <mergeCell ref="A25:D25"/>
    <mergeCell ref="H24:J24"/>
    <mergeCell ref="H25:J2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