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115"/>
  </bookViews>
  <sheets>
    <sheet name="jf5-12" sheetId="1" r:id="rId1"/>
  </sheets>
  <definedNames>
    <definedName name="_xlnm.Print_Titles" localSheetId="0">'jf5-12'!$1:$9</definedName>
  </definedNames>
  <calcPr calcId="145621"/>
</workbook>
</file>

<file path=xl/calcChain.xml><?xml version="1.0" encoding="utf-8"?>
<calcChain xmlns="http://schemas.openxmlformats.org/spreadsheetml/2006/main">
  <c r="K1460" i="1" l="1"/>
  <c r="K14" i="1"/>
  <c r="K1462" i="1"/>
  <c r="S1317" i="1" l="1"/>
  <c r="Q1317" i="1"/>
  <c r="P1317" i="1"/>
  <c r="O1317" i="1"/>
  <c r="O1341" i="1"/>
  <c r="P1341" i="1"/>
  <c r="Q1341" i="1"/>
  <c r="R1341" i="1"/>
  <c r="S1341" i="1"/>
  <c r="O1353" i="1"/>
  <c r="P1353" i="1"/>
  <c r="Q1353" i="1"/>
  <c r="R1353" i="1"/>
  <c r="S1353" i="1"/>
  <c r="O1365" i="1"/>
  <c r="P1365" i="1"/>
  <c r="Q1365" i="1"/>
  <c r="R1365" i="1"/>
  <c r="S1365" i="1"/>
  <c r="O1377" i="1"/>
  <c r="P1377" i="1"/>
  <c r="Q1377" i="1"/>
  <c r="R1377" i="1"/>
  <c r="S1377" i="1"/>
  <c r="O1389" i="1"/>
  <c r="P1389" i="1"/>
  <c r="Q1389" i="1"/>
  <c r="R1389" i="1"/>
  <c r="S1389" i="1"/>
  <c r="O1401" i="1"/>
  <c r="P1401" i="1"/>
  <c r="Q1401" i="1"/>
  <c r="R1401" i="1"/>
  <c r="S1401" i="1"/>
  <c r="O1413" i="1"/>
  <c r="P1413" i="1"/>
  <c r="Q1413" i="1"/>
  <c r="R1413" i="1"/>
  <c r="O1329" i="1"/>
  <c r="Q1329" i="1"/>
  <c r="P1329" i="1"/>
  <c r="R1329" i="1"/>
  <c r="S1329" i="1"/>
  <c r="L3" i="1"/>
  <c r="L2" i="1"/>
  <c r="L1" i="1"/>
  <c r="S1179" i="1"/>
  <c r="Q1179" i="1"/>
  <c r="P1179" i="1"/>
  <c r="O1179" i="1"/>
  <c r="O1189" i="1"/>
  <c r="P1189" i="1"/>
  <c r="Q1189" i="1"/>
  <c r="R1189" i="1"/>
  <c r="S1189" i="1"/>
  <c r="O1201" i="1"/>
  <c r="P1201" i="1"/>
  <c r="Q1201" i="1"/>
  <c r="R1201" i="1"/>
  <c r="S1201" i="1"/>
  <c r="O1213" i="1"/>
  <c r="P1213" i="1"/>
  <c r="Q1213" i="1"/>
  <c r="R1213" i="1"/>
  <c r="S1213" i="1"/>
  <c r="O1225" i="1"/>
  <c r="P1225" i="1"/>
  <c r="Q1225" i="1"/>
  <c r="R1225" i="1"/>
  <c r="S1225" i="1"/>
  <c r="O1237" i="1"/>
  <c r="P1237" i="1"/>
  <c r="Q1237" i="1"/>
  <c r="R1237" i="1"/>
  <c r="S1237" i="1"/>
  <c r="O1249" i="1"/>
  <c r="P1249" i="1"/>
  <c r="Q1249" i="1"/>
  <c r="R1249" i="1"/>
  <c r="S1249" i="1"/>
  <c r="O1261" i="1"/>
  <c r="P1261" i="1"/>
  <c r="Q1261" i="1"/>
  <c r="R1261" i="1"/>
  <c r="S1261" i="1"/>
  <c r="O1273" i="1"/>
  <c r="P1273" i="1"/>
  <c r="Q1273" i="1"/>
  <c r="R1273" i="1"/>
  <c r="S1273" i="1"/>
  <c r="O1285" i="1"/>
  <c r="P1285" i="1"/>
  <c r="Q1285" i="1"/>
  <c r="R1285" i="1"/>
  <c r="O1180" i="1"/>
  <c r="Q1180" i="1"/>
  <c r="P1180" i="1"/>
  <c r="R1180" i="1"/>
  <c r="S1180" i="1"/>
  <c r="S39" i="1"/>
  <c r="Q39" i="1"/>
  <c r="P39" i="1"/>
  <c r="O39" i="1"/>
  <c r="O75" i="1"/>
  <c r="P75" i="1"/>
  <c r="Q75" i="1"/>
  <c r="R75" i="1"/>
  <c r="S75" i="1"/>
  <c r="O87" i="1"/>
  <c r="P87" i="1"/>
  <c r="Q87" i="1"/>
  <c r="R87" i="1"/>
  <c r="S87" i="1"/>
  <c r="O96" i="1"/>
  <c r="P96" i="1"/>
  <c r="Q96" i="1"/>
  <c r="R96" i="1"/>
  <c r="S96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13" i="1"/>
  <c r="P113" i="1"/>
  <c r="Q113" i="1"/>
  <c r="R113" i="1"/>
  <c r="S113" i="1"/>
  <c r="O125" i="1"/>
  <c r="P125" i="1"/>
  <c r="Q125" i="1"/>
  <c r="R125" i="1"/>
  <c r="S125" i="1"/>
  <c r="O132" i="1"/>
  <c r="P132" i="1"/>
  <c r="Q132" i="1"/>
  <c r="R132" i="1"/>
  <c r="S132" i="1"/>
  <c r="O141" i="1"/>
  <c r="P141" i="1"/>
  <c r="Q141" i="1"/>
  <c r="R141" i="1"/>
  <c r="S141" i="1"/>
  <c r="O153" i="1"/>
  <c r="P153" i="1"/>
  <c r="Q153" i="1"/>
  <c r="R153" i="1"/>
  <c r="S153" i="1"/>
  <c r="O165" i="1"/>
  <c r="P165" i="1"/>
  <c r="Q165" i="1"/>
  <c r="R165" i="1"/>
  <c r="S165" i="1"/>
  <c r="O177" i="1"/>
  <c r="P177" i="1"/>
  <c r="Q177" i="1"/>
  <c r="R177" i="1"/>
  <c r="S177" i="1"/>
  <c r="O189" i="1"/>
  <c r="P189" i="1"/>
  <c r="Q189" i="1"/>
  <c r="R189" i="1"/>
  <c r="S189" i="1"/>
  <c r="O207" i="1"/>
  <c r="P207" i="1"/>
  <c r="Q207" i="1"/>
  <c r="R207" i="1"/>
  <c r="S207" i="1"/>
  <c r="O225" i="1"/>
  <c r="P225" i="1"/>
  <c r="Q225" i="1"/>
  <c r="R225" i="1"/>
  <c r="S225" i="1"/>
  <c r="O243" i="1"/>
  <c r="P243" i="1"/>
  <c r="Q243" i="1"/>
  <c r="R243" i="1"/>
  <c r="S243" i="1"/>
  <c r="O261" i="1"/>
  <c r="P261" i="1"/>
  <c r="Q261" i="1"/>
  <c r="R261" i="1"/>
  <c r="S261" i="1"/>
  <c r="O279" i="1"/>
  <c r="P279" i="1"/>
  <c r="Q279" i="1"/>
  <c r="R279" i="1"/>
  <c r="S279" i="1"/>
  <c r="O297" i="1"/>
  <c r="P297" i="1"/>
  <c r="Q297" i="1"/>
  <c r="R297" i="1"/>
  <c r="S297" i="1"/>
  <c r="O333" i="1"/>
  <c r="P333" i="1"/>
  <c r="Q333" i="1"/>
  <c r="R333" i="1"/>
  <c r="O51" i="1"/>
  <c r="Q51" i="1"/>
  <c r="P51" i="1"/>
  <c r="R51" i="1"/>
  <c r="S5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1484" i="1" s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1" i="1"/>
  <c r="K1463" i="1"/>
  <c r="K1464" i="1"/>
  <c r="K1465" i="1"/>
  <c r="K1466" i="1"/>
  <c r="K1467" i="1"/>
  <c r="K1468" i="1"/>
  <c r="K1469" i="1"/>
  <c r="K1470" i="1"/>
  <c r="K1471" i="1"/>
  <c r="K1472" i="1"/>
  <c r="K1473" i="1"/>
  <c r="L1317" i="1"/>
  <c r="K1528" i="1" l="1"/>
  <c r="L1413" i="1"/>
  <c r="L1341" i="1"/>
  <c r="L1377" i="1"/>
  <c r="L1401" i="1"/>
  <c r="L1353" i="1"/>
  <c r="L1389" i="1"/>
  <c r="L1329" i="1"/>
  <c r="L1179" i="1"/>
  <c r="L1365" i="1"/>
  <c r="M1329" i="1" l="1"/>
  <c r="M1365" i="1"/>
  <c r="M1401" i="1"/>
  <c r="M1341" i="1"/>
  <c r="M1377" i="1"/>
  <c r="M1413" i="1"/>
  <c r="M1389" i="1"/>
  <c r="M1353" i="1"/>
  <c r="M1317" i="1"/>
  <c r="K1527" i="1"/>
  <c r="N1317" i="1" s="1"/>
  <c r="L1528" i="1"/>
  <c r="K1509" i="1"/>
  <c r="L1249" i="1"/>
  <c r="L125" i="1"/>
  <c r="L87" i="1"/>
  <c r="L243" i="1"/>
  <c r="L297" i="1"/>
  <c r="L1273" i="1"/>
  <c r="L261" i="1"/>
  <c r="L1180" i="1"/>
  <c r="L113" i="1"/>
  <c r="L153" i="1"/>
  <c r="L165" i="1"/>
  <c r="L279" i="1"/>
  <c r="L98" i="1"/>
  <c r="L1285" i="1"/>
  <c r="L177" i="1"/>
  <c r="L101" i="1"/>
  <c r="L1237" i="1"/>
  <c r="L1201" i="1"/>
  <c r="L132" i="1"/>
  <c r="L225" i="1"/>
  <c r="L333" i="1"/>
  <c r="L189" i="1"/>
  <c r="L51" i="1"/>
  <c r="L141" i="1"/>
  <c r="L75" i="1"/>
  <c r="L100" i="1"/>
  <c r="L39" i="1"/>
  <c r="L1213" i="1"/>
  <c r="L99" i="1"/>
  <c r="L207" i="1"/>
  <c r="L1189" i="1"/>
  <c r="L1225" i="1"/>
  <c r="L96" i="1"/>
  <c r="L1261" i="1"/>
  <c r="N1365" i="1" l="1"/>
  <c r="N1413" i="1"/>
  <c r="N1377" i="1"/>
  <c r="N1329" i="1"/>
  <c r="N1353" i="1"/>
  <c r="N1341" i="1"/>
  <c r="N1401" i="1"/>
  <c r="N1389" i="1"/>
  <c r="M1528" i="1"/>
  <c r="M1179" i="1"/>
  <c r="M1249" i="1"/>
  <c r="M1285" i="1"/>
  <c r="M1189" i="1"/>
  <c r="M1225" i="1"/>
  <c r="M1273" i="1"/>
  <c r="M1213" i="1"/>
  <c r="M1261" i="1"/>
  <c r="M1237" i="1"/>
  <c r="M1201" i="1"/>
  <c r="M1180" i="1"/>
  <c r="K1508" i="1"/>
  <c r="N1180" i="1" s="1"/>
  <c r="L1509" i="1"/>
  <c r="M261" i="1"/>
  <c r="M75" i="1"/>
  <c r="M165" i="1"/>
  <c r="M101" i="1"/>
  <c r="K1476" i="1"/>
  <c r="N51" i="1" s="1"/>
  <c r="L1477" i="1"/>
  <c r="K1477" i="1"/>
  <c r="M141" i="1" s="1"/>
  <c r="K1525" i="1" l="1"/>
  <c r="M113" i="1"/>
  <c r="M243" i="1"/>
  <c r="N1179" i="1"/>
  <c r="N1249" i="1"/>
  <c r="N1273" i="1"/>
  <c r="N1201" i="1"/>
  <c r="N1237" i="1"/>
  <c r="N1225" i="1"/>
  <c r="N1189" i="1"/>
  <c r="N1261" i="1"/>
  <c r="N1213" i="1"/>
  <c r="N1285" i="1"/>
  <c r="M1509" i="1"/>
  <c r="M189" i="1"/>
  <c r="M125" i="1"/>
  <c r="M207" i="1"/>
  <c r="M99" i="1"/>
  <c r="M225" i="1"/>
  <c r="M297" i="1"/>
  <c r="M98" i="1"/>
  <c r="M100" i="1"/>
  <c r="M39" i="1"/>
  <c r="M51" i="1"/>
  <c r="M153" i="1"/>
  <c r="M177" i="1"/>
  <c r="M87" i="1"/>
  <c r="M279" i="1"/>
  <c r="M333" i="1"/>
  <c r="M132" i="1"/>
  <c r="M96" i="1"/>
  <c r="N39" i="1"/>
  <c r="N99" i="1"/>
  <c r="N165" i="1"/>
  <c r="N297" i="1"/>
  <c r="N132" i="1"/>
  <c r="N98" i="1"/>
  <c r="N141" i="1"/>
  <c r="N243" i="1"/>
  <c r="N225" i="1"/>
  <c r="N261" i="1"/>
  <c r="N96" i="1"/>
  <c r="N100" i="1"/>
  <c r="N101" i="1"/>
  <c r="N153" i="1"/>
  <c r="N75" i="1"/>
  <c r="N177" i="1"/>
  <c r="N113" i="1"/>
  <c r="N87" i="1"/>
  <c r="N189" i="1"/>
  <c r="N279" i="1"/>
  <c r="N125" i="1"/>
  <c r="N333" i="1"/>
  <c r="N207" i="1"/>
  <c r="K1506" i="1" l="1"/>
  <c r="M1477" i="1"/>
  <c r="K1474" i="1"/>
</calcChain>
</file>

<file path=xl/sharedStrings.xml><?xml version="1.0" encoding="utf-8"?>
<sst xmlns="http://schemas.openxmlformats.org/spreadsheetml/2006/main" count="109" uniqueCount="96">
  <si>
    <t>jf5 Storm Number: 12</t>
  </si>
  <si>
    <t>Rain Start Date and Time   _________ ________</t>
  </si>
  <si>
    <t>Rain End Date and Time     _________ ________</t>
  </si>
  <si>
    <t>Rain Total                 _________</t>
  </si>
  <si>
    <t>Storm Start Date and Time  _________ ________  (first SCODE 101)</t>
  </si>
  <si>
    <t>Storm End Date and Time    _________ ________  (last SCODE 101)</t>
  </si>
  <si>
    <t>Original CR1000 Stage</t>
  </si>
  <si>
    <t>Original CR1000 Q</t>
  </si>
  <si>
    <t>Accum. Prec</t>
  </si>
  <si>
    <t>SCODE</t>
  </si>
  <si>
    <t>Num Sent</t>
  </si>
  <si>
    <t>Bottle Number</t>
  </si>
  <si>
    <t>Num TAKEN</t>
  </si>
  <si>
    <t>Volume</t>
  </si>
  <si>
    <t>Runoff Volume Sample Represents</t>
  </si>
  <si>
    <t>Percent Total Storm Volume</t>
  </si>
  <si>
    <t>mL of Sample from each discrete sample (SampVOL*MaxBotVol/MaxSmpVOL)</t>
  </si>
  <si>
    <t>Sample Number</t>
  </si>
  <si>
    <t>Sample Date</t>
  </si>
  <si>
    <t>Sample Time</t>
  </si>
  <si>
    <t xml:space="preserve"> ADAPS Date and Time</t>
  </si>
  <si>
    <t>ADAPS Corrected Stage</t>
  </si>
  <si>
    <t>ADAPS Corrected Q</t>
  </si>
  <si>
    <t>MET Storm Rain</t>
  </si>
  <si>
    <t>Sample Volume to Stevens Point SUM(N:N)</t>
  </si>
  <si>
    <t>Maximum Sample volume from any discrete sample(MaxBottVOL)</t>
  </si>
  <si>
    <t>Maximum Runoff Volume for each discrete sample  MAX(L:L)</t>
  </si>
  <si>
    <t>Total Sampled Storm Volume  SUM(K:K)</t>
  </si>
  <si>
    <t>Total Runoff Storm Volume  SUM(K:K)</t>
  </si>
  <si>
    <t>_x001A_</t>
  </si>
  <si>
    <t>Sample Stage</t>
  </si>
  <si>
    <t>Storm Rain</t>
  </si>
  <si>
    <t>PEaceful Station Time</t>
  </si>
  <si>
    <t>PEaceful Station Accum PREC</t>
  </si>
  <si>
    <t>no water</t>
  </si>
  <si>
    <t>K428</t>
  </si>
  <si>
    <t>K14</t>
  </si>
  <si>
    <t>JF5-12-1</t>
  </si>
  <si>
    <t>JF5-12-2</t>
  </si>
  <si>
    <t>JF5-12-4</t>
  </si>
  <si>
    <t>JF5-12-5</t>
  </si>
  <si>
    <t>JF5-12-6</t>
  </si>
  <si>
    <t>JF5-12-7</t>
  </si>
  <si>
    <t>JF5-12-8</t>
  </si>
  <si>
    <t>JF5-12-9</t>
  </si>
  <si>
    <t>JF5-12-10</t>
  </si>
  <si>
    <t>JF5-12-11</t>
  </si>
  <si>
    <t>JF5-12-12</t>
  </si>
  <si>
    <t>JF5-12-13</t>
  </si>
  <si>
    <t>JF5-12-14</t>
  </si>
  <si>
    <t>JF5-12-15</t>
  </si>
  <si>
    <t>JF5-12-16</t>
  </si>
  <si>
    <t>JF5-12-17</t>
  </si>
  <si>
    <t>JF5-12-18</t>
  </si>
  <si>
    <t>JF5-12-19</t>
  </si>
  <si>
    <t>JF5-12-20</t>
  </si>
  <si>
    <t>JF5-12-21</t>
  </si>
  <si>
    <t>JF5-12-22</t>
  </si>
  <si>
    <t>JF5-12-23</t>
  </si>
  <si>
    <t>JF5-12-24</t>
  </si>
  <si>
    <t>JF5-12-26</t>
  </si>
  <si>
    <t>JF5-12</t>
  </si>
  <si>
    <t>Bottles JF5-1 through 23 picked up 2/29/12</t>
  </si>
  <si>
    <t>Bottles JF5-24, 26, picked up 3/1/12</t>
  </si>
  <si>
    <t xml:space="preserve">Ignore bottles JF5-3, 25 - no water </t>
  </si>
  <si>
    <t>Storm 12b volume</t>
  </si>
  <si>
    <t>K1299</t>
  </si>
  <si>
    <t>K1169</t>
  </si>
  <si>
    <t>JF5-13a-1</t>
  </si>
  <si>
    <t>JF5-13a-2</t>
  </si>
  <si>
    <t>JF5-13a-3</t>
  </si>
  <si>
    <t>JF5-13a-4</t>
  </si>
  <si>
    <t>JF5-13a-5</t>
  </si>
  <si>
    <t>JF5-13a-6</t>
  </si>
  <si>
    <t>JF5-13a-7</t>
  </si>
  <si>
    <t>JF5-13a-8</t>
  </si>
  <si>
    <t>JF5-13a-9</t>
  </si>
  <si>
    <t>JF5-13a-10</t>
  </si>
  <si>
    <t>JF5-13a-11</t>
  </si>
  <si>
    <t>JF5-13a</t>
  </si>
  <si>
    <t>Bottles JF5-1 through 11 picked up 3/7/12</t>
  </si>
  <si>
    <t>Storm 13a</t>
  </si>
  <si>
    <t>Storm 13b</t>
  </si>
  <si>
    <t>K1427</t>
  </si>
  <si>
    <t>K1300</t>
  </si>
  <si>
    <t>JF5-13b-12</t>
  </si>
  <si>
    <t>JF5-13b-13</t>
  </si>
  <si>
    <t>JF5-13b-14</t>
  </si>
  <si>
    <t>JF5-13b-15</t>
  </si>
  <si>
    <t>JF5-13b-16</t>
  </si>
  <si>
    <t>JF5-13b-17</t>
  </si>
  <si>
    <t>JF5-13b-18</t>
  </si>
  <si>
    <t>JF5-13b-19</t>
  </si>
  <si>
    <t>JF5-13b-20</t>
  </si>
  <si>
    <t>JF5-13b</t>
  </si>
  <si>
    <t>Bottles JF5-12 through 20 picked up 3/7/12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</si>
</sst>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\ hh:mm"/>
    <numFmt numFmtId="165" formatCode="0.0%"/>
    <numFmt numFmtId="166" formatCode="mm/dd/yy"/>
    <numFmt numFmtId="167" formatCode="hh:mm"/>
    <numFmt numFmtId="168" formatCode="mm/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0" fillId="33" borderId="0" xfId="0" applyFill="1"/>
    <xf numFmtId="22" fontId="0" fillId="34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0" fontId="0" fillId="34" borderId="0" xfId="0" applyFill="1"/>
    <xf numFmtId="166" fontId="0" fillId="34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1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/>
    <xf numFmtId="164" fontId="0" fillId="35" borderId="0" xfId="0" applyNumberFormat="1" applyFill="1" applyAlignment="1">
      <alignment horizontal="center"/>
    </xf>
    <xf numFmtId="22" fontId="0" fillId="35" borderId="0" xfId="0" applyNumberFormat="1" applyFill="1" applyAlignment="1">
      <alignment horizontal="center"/>
    </xf>
    <xf numFmtId="167" fontId="0" fillId="35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6" fontId="0" fillId="35" borderId="0" xfId="0" applyNumberFormat="1" applyFill="1" applyAlignment="1">
      <alignment horizontal="center"/>
    </xf>
    <xf numFmtId="167" fontId="0" fillId="34" borderId="0" xfId="0" applyNumberFormat="1" applyFill="1" applyAlignment="1">
      <alignment horizontal="center"/>
    </xf>
    <xf numFmtId="165" fontId="0" fillId="35" borderId="0" xfId="0" applyNumberFormat="1" applyFill="1" applyAlignment="1">
      <alignment horizontal="center"/>
    </xf>
    <xf numFmtId="0" fontId="0" fillId="0" borderId="0" xfId="0"/>
    <xf numFmtId="168" fontId="0" fillId="33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22" fontId="0" fillId="36" borderId="0" xfId="0" applyNumberFormat="1" applyFill="1" applyAlignment="1">
      <alignment horizontal="center"/>
    </xf>
    <xf numFmtId="0" fontId="16" fillId="36" borderId="10" xfId="0" applyFont="1" applyFill="1" applyBorder="1" applyAlignment="1">
      <alignment horizontal="center"/>
    </xf>
    <xf numFmtId="22" fontId="16" fillId="36" borderId="10" xfId="0" applyNumberFormat="1" applyFont="1" applyFill="1" applyBorder="1" applyAlignment="1">
      <alignment horizontal="center"/>
    </xf>
    <xf numFmtId="1" fontId="0" fillId="36" borderId="0" xfId="0" applyNumberFormat="1" applyFill="1" applyAlignment="1">
      <alignment horizontal="center"/>
    </xf>
    <xf numFmtId="0" fontId="0" fillId="36" borderId="10" xfId="0" applyFill="1" applyBorder="1" applyAlignment="1">
      <alignment horizontal="center"/>
    </xf>
    <xf numFmtId="22" fontId="0" fillId="36" borderId="10" xfId="0" applyNumberFormat="1" applyFill="1" applyBorder="1" applyAlignment="1">
      <alignment horizontal="center"/>
    </xf>
    <xf numFmtId="1" fontId="0" fillId="36" borderId="10" xfId="0" applyNumberFormat="1" applyFill="1" applyBorder="1" applyAlignment="1">
      <alignment horizontal="center"/>
    </xf>
    <xf numFmtId="0" fontId="16" fillId="36" borderId="0" xfId="0" applyFont="1" applyFill="1" applyAlignment="1">
      <alignment horizontal="left"/>
    </xf>
    <xf numFmtId="166" fontId="0" fillId="36" borderId="0" xfId="0" applyNumberFormat="1" applyFill="1" applyAlignment="1">
      <alignment horizontal="center"/>
    </xf>
    <xf numFmtId="167" fontId="0" fillId="36" borderId="0" xfId="0" applyNumberFormat="1" applyFill="1" applyAlignment="1">
      <alignment horizontal="center"/>
    </xf>
    <xf numFmtId="0" fontId="16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JF5 - Storm 12, 13a, 13b</a:t>
            </a:r>
          </a:p>
          <a:p>
            <a:pPr>
              <a:defRPr sz="1200"/>
            </a:pPr>
            <a:r>
              <a:rPr lang="en-US"/>
              <a:t>Rain/Snowmelt, then all snowmelt</a:t>
            </a:r>
          </a:p>
        </c:rich>
      </c:tx>
      <c:layout>
        <c:manualLayout>
          <c:xMode val="edge"/>
          <c:yMode val="edge"/>
          <c:x val="0.36188000609055176"/>
          <c:y val="9.579431702995645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7502010920993689E-2"/>
          <c:y val="0.1660833026329171"/>
          <c:w val="0.80496822813167812"/>
          <c:h val="0.519366518518917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'jf5-12'!$B$9</c:f>
              <c:strCache>
                <c:ptCount val="1"/>
                <c:pt idx="0">
                  <c:v>ADAPS Corrected Stage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'jf5-12'!$A$10:$A$1473</c:f>
              <c:numCache>
                <c:formatCode>m/d/yyyy\ h:mm</c:formatCode>
                <c:ptCount val="1464"/>
                <c:pt idx="0">
                  <c:v>40967.5</c:v>
                </c:pt>
                <c:pt idx="1">
                  <c:v>40967.510416666664</c:v>
                </c:pt>
                <c:pt idx="2">
                  <c:v>40967.520833333336</c:v>
                </c:pt>
                <c:pt idx="3">
                  <c:v>40967.53125</c:v>
                </c:pt>
                <c:pt idx="4">
                  <c:v>40967.541666666664</c:v>
                </c:pt>
                <c:pt idx="5">
                  <c:v>40967.552083333336</c:v>
                </c:pt>
                <c:pt idx="6">
                  <c:v>40967.5625</c:v>
                </c:pt>
                <c:pt idx="7">
                  <c:v>40967.572916666664</c:v>
                </c:pt>
                <c:pt idx="8">
                  <c:v>40967.583333333336</c:v>
                </c:pt>
                <c:pt idx="9">
                  <c:v>40967.59375</c:v>
                </c:pt>
                <c:pt idx="10">
                  <c:v>40967.604166666664</c:v>
                </c:pt>
                <c:pt idx="11">
                  <c:v>40967.614583333336</c:v>
                </c:pt>
                <c:pt idx="12">
                  <c:v>40967.625</c:v>
                </c:pt>
                <c:pt idx="13">
                  <c:v>40967.635416666664</c:v>
                </c:pt>
                <c:pt idx="14">
                  <c:v>40967.645833333336</c:v>
                </c:pt>
                <c:pt idx="15">
                  <c:v>40967.65625</c:v>
                </c:pt>
                <c:pt idx="16">
                  <c:v>40967.666666666664</c:v>
                </c:pt>
                <c:pt idx="17">
                  <c:v>40967.677083333336</c:v>
                </c:pt>
                <c:pt idx="18">
                  <c:v>40967.6875</c:v>
                </c:pt>
                <c:pt idx="19">
                  <c:v>40967.697916666664</c:v>
                </c:pt>
                <c:pt idx="20">
                  <c:v>40967.708333333336</c:v>
                </c:pt>
                <c:pt idx="21">
                  <c:v>40967.71875</c:v>
                </c:pt>
                <c:pt idx="22">
                  <c:v>40967.729166666664</c:v>
                </c:pt>
                <c:pt idx="23">
                  <c:v>40967.739583333336</c:v>
                </c:pt>
                <c:pt idx="24">
                  <c:v>40967.75</c:v>
                </c:pt>
                <c:pt idx="25">
                  <c:v>40967.760416666664</c:v>
                </c:pt>
                <c:pt idx="26">
                  <c:v>40967.767361111109</c:v>
                </c:pt>
                <c:pt idx="27">
                  <c:v>40967.770833333336</c:v>
                </c:pt>
                <c:pt idx="28">
                  <c:v>40967.774305555555</c:v>
                </c:pt>
                <c:pt idx="29">
                  <c:v>40967.777777777781</c:v>
                </c:pt>
                <c:pt idx="30">
                  <c:v>40967.78125</c:v>
                </c:pt>
                <c:pt idx="31">
                  <c:v>40967.784722222219</c:v>
                </c:pt>
                <c:pt idx="32">
                  <c:v>40967.788194444445</c:v>
                </c:pt>
                <c:pt idx="33">
                  <c:v>40967.791666666664</c:v>
                </c:pt>
                <c:pt idx="34">
                  <c:v>40967.795138888891</c:v>
                </c:pt>
                <c:pt idx="35">
                  <c:v>40967.798611111109</c:v>
                </c:pt>
                <c:pt idx="36">
                  <c:v>40967.802083333336</c:v>
                </c:pt>
                <c:pt idx="37">
                  <c:v>40967.805555555555</c:v>
                </c:pt>
                <c:pt idx="38">
                  <c:v>40967.809027777781</c:v>
                </c:pt>
                <c:pt idx="39">
                  <c:v>40967.8125</c:v>
                </c:pt>
                <c:pt idx="40">
                  <c:v>40967.815972222219</c:v>
                </c:pt>
                <c:pt idx="41">
                  <c:v>40967.819444444445</c:v>
                </c:pt>
                <c:pt idx="42">
                  <c:v>40967.822916666664</c:v>
                </c:pt>
                <c:pt idx="43">
                  <c:v>40967.826388888891</c:v>
                </c:pt>
                <c:pt idx="44">
                  <c:v>40967.829861111109</c:v>
                </c:pt>
                <c:pt idx="45">
                  <c:v>40967.833333333336</c:v>
                </c:pt>
                <c:pt idx="46">
                  <c:v>40967.836805555555</c:v>
                </c:pt>
                <c:pt idx="47">
                  <c:v>40967.840277777781</c:v>
                </c:pt>
                <c:pt idx="48">
                  <c:v>40967.84375</c:v>
                </c:pt>
                <c:pt idx="49">
                  <c:v>40967.847222222219</c:v>
                </c:pt>
                <c:pt idx="50">
                  <c:v>40967.850694444445</c:v>
                </c:pt>
                <c:pt idx="51">
                  <c:v>40967.854166666664</c:v>
                </c:pt>
                <c:pt idx="52">
                  <c:v>40967.857638888891</c:v>
                </c:pt>
                <c:pt idx="53">
                  <c:v>40967.861111111109</c:v>
                </c:pt>
                <c:pt idx="54">
                  <c:v>40967.864583333336</c:v>
                </c:pt>
                <c:pt idx="55">
                  <c:v>40967.868055555555</c:v>
                </c:pt>
                <c:pt idx="56">
                  <c:v>40967.871527777781</c:v>
                </c:pt>
                <c:pt idx="57">
                  <c:v>40967.875</c:v>
                </c:pt>
                <c:pt idx="58">
                  <c:v>40967.878472222219</c:v>
                </c:pt>
                <c:pt idx="59">
                  <c:v>40967.881944444445</c:v>
                </c:pt>
                <c:pt idx="60">
                  <c:v>40967.885416666664</c:v>
                </c:pt>
                <c:pt idx="61">
                  <c:v>40967.888888888891</c:v>
                </c:pt>
                <c:pt idx="62">
                  <c:v>40967.892361111109</c:v>
                </c:pt>
                <c:pt idx="63">
                  <c:v>40967.895833333336</c:v>
                </c:pt>
                <c:pt idx="64">
                  <c:v>40967.899305555555</c:v>
                </c:pt>
                <c:pt idx="65">
                  <c:v>40967.902777777781</c:v>
                </c:pt>
                <c:pt idx="66">
                  <c:v>40967.90625</c:v>
                </c:pt>
                <c:pt idx="67">
                  <c:v>40967.909722222219</c:v>
                </c:pt>
                <c:pt idx="68">
                  <c:v>40967.913194444445</c:v>
                </c:pt>
                <c:pt idx="69">
                  <c:v>40967.916666666664</c:v>
                </c:pt>
                <c:pt idx="70">
                  <c:v>40967.920138888891</c:v>
                </c:pt>
                <c:pt idx="71">
                  <c:v>40967.923611111109</c:v>
                </c:pt>
                <c:pt idx="72">
                  <c:v>40967.927083333336</c:v>
                </c:pt>
                <c:pt idx="73">
                  <c:v>40967.930555555555</c:v>
                </c:pt>
                <c:pt idx="74">
                  <c:v>40967.934027777781</c:v>
                </c:pt>
                <c:pt idx="75">
                  <c:v>40967.9375</c:v>
                </c:pt>
                <c:pt idx="76">
                  <c:v>40967.940972222219</c:v>
                </c:pt>
                <c:pt idx="77">
                  <c:v>40967.944444444445</c:v>
                </c:pt>
                <c:pt idx="78">
                  <c:v>40967.947916666664</c:v>
                </c:pt>
                <c:pt idx="79">
                  <c:v>40967.951388888891</c:v>
                </c:pt>
                <c:pt idx="80">
                  <c:v>40967.954861111109</c:v>
                </c:pt>
                <c:pt idx="81">
                  <c:v>40967.958333333336</c:v>
                </c:pt>
                <c:pt idx="82">
                  <c:v>40967.961805555555</c:v>
                </c:pt>
                <c:pt idx="83">
                  <c:v>40967.965277777781</c:v>
                </c:pt>
                <c:pt idx="84">
                  <c:v>40967.96875</c:v>
                </c:pt>
                <c:pt idx="85">
                  <c:v>40967.972222222219</c:v>
                </c:pt>
                <c:pt idx="86">
                  <c:v>40967.975694444445</c:v>
                </c:pt>
                <c:pt idx="87">
                  <c:v>40967.979166666664</c:v>
                </c:pt>
                <c:pt idx="88">
                  <c:v>40967.982638888891</c:v>
                </c:pt>
                <c:pt idx="89">
                  <c:v>40967.986111111109</c:v>
                </c:pt>
                <c:pt idx="90">
                  <c:v>40967.989583333336</c:v>
                </c:pt>
                <c:pt idx="91">
                  <c:v>40967.993055555555</c:v>
                </c:pt>
                <c:pt idx="92">
                  <c:v>40967.996527777781</c:v>
                </c:pt>
                <c:pt idx="93">
                  <c:v>40968</c:v>
                </c:pt>
                <c:pt idx="94">
                  <c:v>40968.003472222219</c:v>
                </c:pt>
                <c:pt idx="95">
                  <c:v>40968.006944444445</c:v>
                </c:pt>
                <c:pt idx="96">
                  <c:v>40968.010416666664</c:v>
                </c:pt>
                <c:pt idx="97">
                  <c:v>40968.013888888891</c:v>
                </c:pt>
                <c:pt idx="98">
                  <c:v>40968.017361111109</c:v>
                </c:pt>
                <c:pt idx="99">
                  <c:v>40968.020833333336</c:v>
                </c:pt>
                <c:pt idx="100">
                  <c:v>40968.024305555555</c:v>
                </c:pt>
                <c:pt idx="101">
                  <c:v>40968.027777777781</c:v>
                </c:pt>
                <c:pt idx="102">
                  <c:v>40968.03125</c:v>
                </c:pt>
                <c:pt idx="103">
                  <c:v>40968.034722222219</c:v>
                </c:pt>
                <c:pt idx="104">
                  <c:v>40968.038194444445</c:v>
                </c:pt>
                <c:pt idx="105">
                  <c:v>40968.041666666664</c:v>
                </c:pt>
                <c:pt idx="106">
                  <c:v>40968.045138888891</c:v>
                </c:pt>
                <c:pt idx="107">
                  <c:v>40968.048611111109</c:v>
                </c:pt>
                <c:pt idx="108">
                  <c:v>40968.052083333336</c:v>
                </c:pt>
                <c:pt idx="109">
                  <c:v>40968.055555555555</c:v>
                </c:pt>
                <c:pt idx="110">
                  <c:v>40968.059027777781</c:v>
                </c:pt>
                <c:pt idx="111">
                  <c:v>40968.0625</c:v>
                </c:pt>
                <c:pt idx="112">
                  <c:v>40968.065972222219</c:v>
                </c:pt>
                <c:pt idx="113">
                  <c:v>40968.069444444445</c:v>
                </c:pt>
                <c:pt idx="114">
                  <c:v>40968.072916666664</c:v>
                </c:pt>
                <c:pt idx="115">
                  <c:v>40968.076388888891</c:v>
                </c:pt>
                <c:pt idx="116">
                  <c:v>40968.079861111109</c:v>
                </c:pt>
                <c:pt idx="117">
                  <c:v>40968.083333333336</c:v>
                </c:pt>
                <c:pt idx="118">
                  <c:v>40968.086805555555</c:v>
                </c:pt>
                <c:pt idx="119">
                  <c:v>40968.090277777781</c:v>
                </c:pt>
                <c:pt idx="120">
                  <c:v>40968.09375</c:v>
                </c:pt>
                <c:pt idx="121">
                  <c:v>40968.097222222219</c:v>
                </c:pt>
                <c:pt idx="122">
                  <c:v>40968.100694444445</c:v>
                </c:pt>
                <c:pt idx="123">
                  <c:v>40968.104166666664</c:v>
                </c:pt>
                <c:pt idx="124">
                  <c:v>40968.107638888891</c:v>
                </c:pt>
                <c:pt idx="125">
                  <c:v>40968.111111111109</c:v>
                </c:pt>
                <c:pt idx="126">
                  <c:v>40968.114583333336</c:v>
                </c:pt>
                <c:pt idx="127">
                  <c:v>40968.118055555555</c:v>
                </c:pt>
                <c:pt idx="128">
                  <c:v>40968.121527777781</c:v>
                </c:pt>
                <c:pt idx="129">
                  <c:v>40968.125</c:v>
                </c:pt>
                <c:pt idx="130">
                  <c:v>40968.128472222219</c:v>
                </c:pt>
                <c:pt idx="131">
                  <c:v>40968.131944444445</c:v>
                </c:pt>
                <c:pt idx="132">
                  <c:v>40968.135416666664</c:v>
                </c:pt>
                <c:pt idx="133">
                  <c:v>40968.138888888891</c:v>
                </c:pt>
                <c:pt idx="134">
                  <c:v>40968.142361111109</c:v>
                </c:pt>
                <c:pt idx="135">
                  <c:v>40968.145833333336</c:v>
                </c:pt>
                <c:pt idx="136">
                  <c:v>40968.149305555555</c:v>
                </c:pt>
                <c:pt idx="137">
                  <c:v>40968.152777777781</c:v>
                </c:pt>
                <c:pt idx="138">
                  <c:v>40968.15625</c:v>
                </c:pt>
                <c:pt idx="139">
                  <c:v>40968.159722222219</c:v>
                </c:pt>
                <c:pt idx="140">
                  <c:v>40968.163194444445</c:v>
                </c:pt>
                <c:pt idx="141">
                  <c:v>40968.166666666664</c:v>
                </c:pt>
                <c:pt idx="142">
                  <c:v>40968.170138888891</c:v>
                </c:pt>
                <c:pt idx="143">
                  <c:v>40968.173611111109</c:v>
                </c:pt>
                <c:pt idx="144">
                  <c:v>40968.177083333336</c:v>
                </c:pt>
                <c:pt idx="145">
                  <c:v>40968.180555555555</c:v>
                </c:pt>
                <c:pt idx="146">
                  <c:v>40968.184027777781</c:v>
                </c:pt>
                <c:pt idx="147">
                  <c:v>40968.1875</c:v>
                </c:pt>
                <c:pt idx="148">
                  <c:v>40968.190972222219</c:v>
                </c:pt>
                <c:pt idx="149">
                  <c:v>40968.194444444445</c:v>
                </c:pt>
                <c:pt idx="150">
                  <c:v>40968.197916666664</c:v>
                </c:pt>
                <c:pt idx="151">
                  <c:v>40968.201388888891</c:v>
                </c:pt>
                <c:pt idx="152">
                  <c:v>40968.204861111109</c:v>
                </c:pt>
                <c:pt idx="153">
                  <c:v>40968.208333333336</c:v>
                </c:pt>
                <c:pt idx="154">
                  <c:v>40968.211805555555</c:v>
                </c:pt>
                <c:pt idx="155">
                  <c:v>40968.215277777781</c:v>
                </c:pt>
                <c:pt idx="156">
                  <c:v>40968.21875</c:v>
                </c:pt>
                <c:pt idx="157">
                  <c:v>40968.222222222219</c:v>
                </c:pt>
                <c:pt idx="158">
                  <c:v>40968.225694444445</c:v>
                </c:pt>
                <c:pt idx="159">
                  <c:v>40968.229166666664</c:v>
                </c:pt>
                <c:pt idx="160">
                  <c:v>40968.232638888891</c:v>
                </c:pt>
                <c:pt idx="161">
                  <c:v>40968.236111111109</c:v>
                </c:pt>
                <c:pt idx="162">
                  <c:v>40968.239583333336</c:v>
                </c:pt>
                <c:pt idx="163">
                  <c:v>40968.243055555555</c:v>
                </c:pt>
                <c:pt idx="164">
                  <c:v>40968.246527777781</c:v>
                </c:pt>
                <c:pt idx="165">
                  <c:v>40968.25</c:v>
                </c:pt>
                <c:pt idx="166">
                  <c:v>40968.253472222219</c:v>
                </c:pt>
                <c:pt idx="167">
                  <c:v>40968.256944444445</c:v>
                </c:pt>
                <c:pt idx="168">
                  <c:v>40968.260416666664</c:v>
                </c:pt>
                <c:pt idx="169">
                  <c:v>40968.263888888891</c:v>
                </c:pt>
                <c:pt idx="170">
                  <c:v>40968.267361111109</c:v>
                </c:pt>
                <c:pt idx="171">
                  <c:v>40968.270833333336</c:v>
                </c:pt>
                <c:pt idx="172">
                  <c:v>40968.274305555555</c:v>
                </c:pt>
                <c:pt idx="173">
                  <c:v>40968.277777777781</c:v>
                </c:pt>
                <c:pt idx="174">
                  <c:v>40968.28125</c:v>
                </c:pt>
                <c:pt idx="175">
                  <c:v>40968.284722222219</c:v>
                </c:pt>
                <c:pt idx="176">
                  <c:v>40968.288194444445</c:v>
                </c:pt>
                <c:pt idx="177">
                  <c:v>40968.291666666664</c:v>
                </c:pt>
                <c:pt idx="178">
                  <c:v>40968.295138888891</c:v>
                </c:pt>
                <c:pt idx="179">
                  <c:v>40968.298611111109</c:v>
                </c:pt>
                <c:pt idx="180">
                  <c:v>40968.302083333336</c:v>
                </c:pt>
                <c:pt idx="181">
                  <c:v>40968.305555555555</c:v>
                </c:pt>
                <c:pt idx="182">
                  <c:v>40968.309027777781</c:v>
                </c:pt>
                <c:pt idx="183">
                  <c:v>40968.3125</c:v>
                </c:pt>
                <c:pt idx="184">
                  <c:v>40968.315972222219</c:v>
                </c:pt>
                <c:pt idx="185">
                  <c:v>40968.319444444445</c:v>
                </c:pt>
                <c:pt idx="186">
                  <c:v>40968.322916666664</c:v>
                </c:pt>
                <c:pt idx="187">
                  <c:v>40968.326388888891</c:v>
                </c:pt>
                <c:pt idx="188">
                  <c:v>40968.329861111109</c:v>
                </c:pt>
                <c:pt idx="189">
                  <c:v>40968.333333333336</c:v>
                </c:pt>
                <c:pt idx="190">
                  <c:v>40968.336805555555</c:v>
                </c:pt>
                <c:pt idx="191">
                  <c:v>40968.340277777781</c:v>
                </c:pt>
                <c:pt idx="192">
                  <c:v>40968.34375</c:v>
                </c:pt>
                <c:pt idx="193">
                  <c:v>40968.347222222219</c:v>
                </c:pt>
                <c:pt idx="194">
                  <c:v>40968.350694444445</c:v>
                </c:pt>
                <c:pt idx="195">
                  <c:v>40968.354166666664</c:v>
                </c:pt>
                <c:pt idx="196">
                  <c:v>40968.357638888891</c:v>
                </c:pt>
                <c:pt idx="197">
                  <c:v>40968.361111111109</c:v>
                </c:pt>
                <c:pt idx="198">
                  <c:v>40968.364583333336</c:v>
                </c:pt>
                <c:pt idx="199">
                  <c:v>40968.368055555555</c:v>
                </c:pt>
                <c:pt idx="200">
                  <c:v>40968.371527777781</c:v>
                </c:pt>
                <c:pt idx="201">
                  <c:v>40968.375</c:v>
                </c:pt>
                <c:pt idx="202">
                  <c:v>40968.378472222219</c:v>
                </c:pt>
                <c:pt idx="203">
                  <c:v>40968.381944444445</c:v>
                </c:pt>
                <c:pt idx="204">
                  <c:v>40968.385416666664</c:v>
                </c:pt>
                <c:pt idx="205">
                  <c:v>40968.388888888891</c:v>
                </c:pt>
                <c:pt idx="206">
                  <c:v>40968.392361111109</c:v>
                </c:pt>
                <c:pt idx="207">
                  <c:v>40968.395833333336</c:v>
                </c:pt>
                <c:pt idx="208">
                  <c:v>40968.399305555555</c:v>
                </c:pt>
                <c:pt idx="209">
                  <c:v>40968.402777777781</c:v>
                </c:pt>
                <c:pt idx="210">
                  <c:v>40968.40625</c:v>
                </c:pt>
                <c:pt idx="211">
                  <c:v>40968.409722222219</c:v>
                </c:pt>
                <c:pt idx="212">
                  <c:v>40968.413194444445</c:v>
                </c:pt>
                <c:pt idx="213">
                  <c:v>40968.416666666664</c:v>
                </c:pt>
                <c:pt idx="214">
                  <c:v>40968.420138888891</c:v>
                </c:pt>
                <c:pt idx="215">
                  <c:v>40968.423611111109</c:v>
                </c:pt>
                <c:pt idx="216">
                  <c:v>40968.427083333336</c:v>
                </c:pt>
                <c:pt idx="217">
                  <c:v>40968.430555555555</c:v>
                </c:pt>
                <c:pt idx="218">
                  <c:v>40968.434027777781</c:v>
                </c:pt>
                <c:pt idx="219">
                  <c:v>40968.4375</c:v>
                </c:pt>
                <c:pt idx="220">
                  <c:v>40968.440972222219</c:v>
                </c:pt>
                <c:pt idx="221">
                  <c:v>40968.444444444445</c:v>
                </c:pt>
                <c:pt idx="222">
                  <c:v>40968.447916666664</c:v>
                </c:pt>
                <c:pt idx="223">
                  <c:v>40968.451388888891</c:v>
                </c:pt>
                <c:pt idx="224">
                  <c:v>40968.454861111109</c:v>
                </c:pt>
                <c:pt idx="225">
                  <c:v>40968.458333333336</c:v>
                </c:pt>
                <c:pt idx="226">
                  <c:v>40968.461805555555</c:v>
                </c:pt>
                <c:pt idx="227">
                  <c:v>40968.465277777781</c:v>
                </c:pt>
                <c:pt idx="228">
                  <c:v>40968.46875</c:v>
                </c:pt>
                <c:pt idx="229">
                  <c:v>40968.472222222219</c:v>
                </c:pt>
                <c:pt idx="230">
                  <c:v>40968.475694444445</c:v>
                </c:pt>
                <c:pt idx="231">
                  <c:v>40968.479166666664</c:v>
                </c:pt>
                <c:pt idx="232">
                  <c:v>40968.482638888891</c:v>
                </c:pt>
                <c:pt idx="233">
                  <c:v>40968.486111111109</c:v>
                </c:pt>
                <c:pt idx="234">
                  <c:v>40968.489583333336</c:v>
                </c:pt>
                <c:pt idx="235">
                  <c:v>40968.493055555555</c:v>
                </c:pt>
                <c:pt idx="236">
                  <c:v>40968.496527777781</c:v>
                </c:pt>
                <c:pt idx="237">
                  <c:v>40968.5</c:v>
                </c:pt>
                <c:pt idx="238">
                  <c:v>40968.503472222219</c:v>
                </c:pt>
                <c:pt idx="239">
                  <c:v>40968.506944444445</c:v>
                </c:pt>
                <c:pt idx="240">
                  <c:v>40968.510416666664</c:v>
                </c:pt>
                <c:pt idx="241">
                  <c:v>40968.513888888891</c:v>
                </c:pt>
                <c:pt idx="242">
                  <c:v>40968.517361111109</c:v>
                </c:pt>
                <c:pt idx="243">
                  <c:v>40968.520833333336</c:v>
                </c:pt>
                <c:pt idx="244">
                  <c:v>40968.524305555555</c:v>
                </c:pt>
                <c:pt idx="245">
                  <c:v>40968.527777777781</c:v>
                </c:pt>
                <c:pt idx="246">
                  <c:v>40968.53125</c:v>
                </c:pt>
                <c:pt idx="247">
                  <c:v>40968.534722222219</c:v>
                </c:pt>
                <c:pt idx="248">
                  <c:v>40968.538194444445</c:v>
                </c:pt>
                <c:pt idx="249">
                  <c:v>40968.541666666664</c:v>
                </c:pt>
                <c:pt idx="250">
                  <c:v>40968.545138888891</c:v>
                </c:pt>
                <c:pt idx="251">
                  <c:v>40968.548611111109</c:v>
                </c:pt>
                <c:pt idx="252">
                  <c:v>40968.552083333336</c:v>
                </c:pt>
                <c:pt idx="253">
                  <c:v>40968.555555555555</c:v>
                </c:pt>
                <c:pt idx="254">
                  <c:v>40968.559027777781</c:v>
                </c:pt>
                <c:pt idx="255">
                  <c:v>40968.5625</c:v>
                </c:pt>
                <c:pt idx="256">
                  <c:v>40968.565972222219</c:v>
                </c:pt>
                <c:pt idx="257">
                  <c:v>40968.569444444445</c:v>
                </c:pt>
                <c:pt idx="258">
                  <c:v>40968.572916666664</c:v>
                </c:pt>
                <c:pt idx="259">
                  <c:v>40968.576388888891</c:v>
                </c:pt>
                <c:pt idx="260">
                  <c:v>40968.579861111109</c:v>
                </c:pt>
                <c:pt idx="261">
                  <c:v>40968.583333333336</c:v>
                </c:pt>
                <c:pt idx="262">
                  <c:v>40968.586805555555</c:v>
                </c:pt>
                <c:pt idx="263">
                  <c:v>40968.590277777781</c:v>
                </c:pt>
                <c:pt idx="264">
                  <c:v>40968.59375</c:v>
                </c:pt>
                <c:pt idx="265">
                  <c:v>40968.597222222219</c:v>
                </c:pt>
                <c:pt idx="266">
                  <c:v>40968.600694444445</c:v>
                </c:pt>
                <c:pt idx="267">
                  <c:v>40968.604166666664</c:v>
                </c:pt>
                <c:pt idx="268">
                  <c:v>40968.607638888891</c:v>
                </c:pt>
                <c:pt idx="269">
                  <c:v>40968.611111111109</c:v>
                </c:pt>
                <c:pt idx="270">
                  <c:v>40968.614583333336</c:v>
                </c:pt>
                <c:pt idx="271">
                  <c:v>40968.618055555555</c:v>
                </c:pt>
                <c:pt idx="272">
                  <c:v>40968.621527777781</c:v>
                </c:pt>
                <c:pt idx="273">
                  <c:v>40968.625</c:v>
                </c:pt>
                <c:pt idx="274">
                  <c:v>40968.628472222219</c:v>
                </c:pt>
                <c:pt idx="275">
                  <c:v>40968.631944444445</c:v>
                </c:pt>
                <c:pt idx="276">
                  <c:v>40968.635416666664</c:v>
                </c:pt>
                <c:pt idx="277">
                  <c:v>40968.638888888891</c:v>
                </c:pt>
                <c:pt idx="278">
                  <c:v>40968.642361111109</c:v>
                </c:pt>
                <c:pt idx="279">
                  <c:v>40968.645833333336</c:v>
                </c:pt>
                <c:pt idx="280">
                  <c:v>40968.649305555555</c:v>
                </c:pt>
                <c:pt idx="281">
                  <c:v>40968.652777777781</c:v>
                </c:pt>
                <c:pt idx="282">
                  <c:v>40968.65625</c:v>
                </c:pt>
                <c:pt idx="283">
                  <c:v>40968.659722222219</c:v>
                </c:pt>
                <c:pt idx="284">
                  <c:v>40968.663194444445</c:v>
                </c:pt>
                <c:pt idx="285">
                  <c:v>40968.666666666664</c:v>
                </c:pt>
                <c:pt idx="286">
                  <c:v>40968.670138888891</c:v>
                </c:pt>
                <c:pt idx="287">
                  <c:v>40968.673611111109</c:v>
                </c:pt>
                <c:pt idx="288">
                  <c:v>40968.677083333336</c:v>
                </c:pt>
                <c:pt idx="289">
                  <c:v>40968.680555555555</c:v>
                </c:pt>
                <c:pt idx="290">
                  <c:v>40968.684027777781</c:v>
                </c:pt>
                <c:pt idx="291">
                  <c:v>40968.6875</c:v>
                </c:pt>
                <c:pt idx="292">
                  <c:v>40968.690972222219</c:v>
                </c:pt>
                <c:pt idx="293">
                  <c:v>40968.694444444445</c:v>
                </c:pt>
                <c:pt idx="294">
                  <c:v>40968.697916666664</c:v>
                </c:pt>
                <c:pt idx="295">
                  <c:v>40968.701388888891</c:v>
                </c:pt>
                <c:pt idx="296">
                  <c:v>40968.704861111109</c:v>
                </c:pt>
                <c:pt idx="297">
                  <c:v>40968.708333333336</c:v>
                </c:pt>
                <c:pt idx="298">
                  <c:v>40968.711805555555</c:v>
                </c:pt>
                <c:pt idx="299">
                  <c:v>40968.715277777781</c:v>
                </c:pt>
                <c:pt idx="300">
                  <c:v>40968.71875</c:v>
                </c:pt>
                <c:pt idx="301">
                  <c:v>40968.722222222219</c:v>
                </c:pt>
                <c:pt idx="302">
                  <c:v>40968.725694444445</c:v>
                </c:pt>
                <c:pt idx="303">
                  <c:v>40968.729166666664</c:v>
                </c:pt>
                <c:pt idx="304">
                  <c:v>40968.732638888891</c:v>
                </c:pt>
                <c:pt idx="305">
                  <c:v>40968.736111111109</c:v>
                </c:pt>
                <c:pt idx="306">
                  <c:v>40968.739583333336</c:v>
                </c:pt>
                <c:pt idx="307">
                  <c:v>40968.743055555555</c:v>
                </c:pt>
                <c:pt idx="308">
                  <c:v>40968.746527777781</c:v>
                </c:pt>
                <c:pt idx="309">
                  <c:v>40968.75</c:v>
                </c:pt>
                <c:pt idx="310">
                  <c:v>40968.753472222219</c:v>
                </c:pt>
                <c:pt idx="311">
                  <c:v>40968.756944444445</c:v>
                </c:pt>
                <c:pt idx="312">
                  <c:v>40968.760416666664</c:v>
                </c:pt>
                <c:pt idx="313">
                  <c:v>40968.763888888891</c:v>
                </c:pt>
                <c:pt idx="314">
                  <c:v>40968.767361111109</c:v>
                </c:pt>
                <c:pt idx="315">
                  <c:v>40968.770833333336</c:v>
                </c:pt>
                <c:pt idx="316">
                  <c:v>40968.774305555555</c:v>
                </c:pt>
                <c:pt idx="317">
                  <c:v>40968.777777777781</c:v>
                </c:pt>
                <c:pt idx="318">
                  <c:v>40968.78125</c:v>
                </c:pt>
                <c:pt idx="319">
                  <c:v>40968.784722222219</c:v>
                </c:pt>
                <c:pt idx="320">
                  <c:v>40968.788194444445</c:v>
                </c:pt>
                <c:pt idx="321">
                  <c:v>40968.791666666664</c:v>
                </c:pt>
                <c:pt idx="322">
                  <c:v>40968.795138888891</c:v>
                </c:pt>
                <c:pt idx="323">
                  <c:v>40968.798611111109</c:v>
                </c:pt>
                <c:pt idx="324">
                  <c:v>40968.802083333336</c:v>
                </c:pt>
                <c:pt idx="325">
                  <c:v>40968.805555555555</c:v>
                </c:pt>
                <c:pt idx="326">
                  <c:v>40968.809027777781</c:v>
                </c:pt>
                <c:pt idx="327">
                  <c:v>40968.8125</c:v>
                </c:pt>
                <c:pt idx="328">
                  <c:v>40968.815972222219</c:v>
                </c:pt>
                <c:pt idx="329">
                  <c:v>40968.819444444445</c:v>
                </c:pt>
                <c:pt idx="330">
                  <c:v>40968.822916666664</c:v>
                </c:pt>
                <c:pt idx="331">
                  <c:v>40968.826388888891</c:v>
                </c:pt>
                <c:pt idx="332">
                  <c:v>40968.829861111109</c:v>
                </c:pt>
                <c:pt idx="333">
                  <c:v>40968.833333333336</c:v>
                </c:pt>
                <c:pt idx="334">
                  <c:v>40968.836805555555</c:v>
                </c:pt>
                <c:pt idx="335">
                  <c:v>40968.840277777781</c:v>
                </c:pt>
                <c:pt idx="336">
                  <c:v>40968.84375</c:v>
                </c:pt>
                <c:pt idx="337">
                  <c:v>40968.847222222219</c:v>
                </c:pt>
                <c:pt idx="338">
                  <c:v>40968.850694444445</c:v>
                </c:pt>
                <c:pt idx="339">
                  <c:v>40968.854166666664</c:v>
                </c:pt>
                <c:pt idx="340">
                  <c:v>40968.857638888891</c:v>
                </c:pt>
                <c:pt idx="341">
                  <c:v>40968.861111111109</c:v>
                </c:pt>
                <c:pt idx="342">
                  <c:v>40968.864583333336</c:v>
                </c:pt>
                <c:pt idx="343">
                  <c:v>40968.868055555555</c:v>
                </c:pt>
                <c:pt idx="344">
                  <c:v>40968.871527777781</c:v>
                </c:pt>
                <c:pt idx="345">
                  <c:v>40968.875</c:v>
                </c:pt>
                <c:pt idx="346">
                  <c:v>40968.878472222219</c:v>
                </c:pt>
                <c:pt idx="347">
                  <c:v>40968.881944444445</c:v>
                </c:pt>
                <c:pt idx="348">
                  <c:v>40968.885416666664</c:v>
                </c:pt>
                <c:pt idx="349">
                  <c:v>40968.888888888891</c:v>
                </c:pt>
                <c:pt idx="350">
                  <c:v>40968.892361111109</c:v>
                </c:pt>
                <c:pt idx="351">
                  <c:v>40968.895833333336</c:v>
                </c:pt>
                <c:pt idx="352">
                  <c:v>40968.899305555555</c:v>
                </c:pt>
                <c:pt idx="353">
                  <c:v>40968.902777777781</c:v>
                </c:pt>
                <c:pt idx="354">
                  <c:v>40968.90625</c:v>
                </c:pt>
                <c:pt idx="355">
                  <c:v>40968.909722222219</c:v>
                </c:pt>
                <c:pt idx="356">
                  <c:v>40968.913194444445</c:v>
                </c:pt>
                <c:pt idx="357">
                  <c:v>40968.916666666664</c:v>
                </c:pt>
                <c:pt idx="358">
                  <c:v>40968.920138888891</c:v>
                </c:pt>
                <c:pt idx="359">
                  <c:v>40968.923611111109</c:v>
                </c:pt>
                <c:pt idx="360">
                  <c:v>40968.927083333336</c:v>
                </c:pt>
                <c:pt idx="361">
                  <c:v>40968.930555555555</c:v>
                </c:pt>
                <c:pt idx="362">
                  <c:v>40968.934027777781</c:v>
                </c:pt>
                <c:pt idx="363">
                  <c:v>40968.9375</c:v>
                </c:pt>
                <c:pt idx="364">
                  <c:v>40968.940972222219</c:v>
                </c:pt>
                <c:pt idx="365">
                  <c:v>40968.944444444445</c:v>
                </c:pt>
                <c:pt idx="366">
                  <c:v>40968.947916666664</c:v>
                </c:pt>
                <c:pt idx="367">
                  <c:v>40968.951388888891</c:v>
                </c:pt>
                <c:pt idx="368">
                  <c:v>40968.954861111109</c:v>
                </c:pt>
                <c:pt idx="369">
                  <c:v>40968.958333333336</c:v>
                </c:pt>
                <c:pt idx="370">
                  <c:v>40968.961805555555</c:v>
                </c:pt>
                <c:pt idx="371">
                  <c:v>40968.965277777781</c:v>
                </c:pt>
                <c:pt idx="372">
                  <c:v>40968.96875</c:v>
                </c:pt>
                <c:pt idx="373">
                  <c:v>40968.972222222219</c:v>
                </c:pt>
                <c:pt idx="374">
                  <c:v>40968.975694444445</c:v>
                </c:pt>
                <c:pt idx="375">
                  <c:v>40968.979166666664</c:v>
                </c:pt>
                <c:pt idx="376">
                  <c:v>40968.982638888891</c:v>
                </c:pt>
                <c:pt idx="377">
                  <c:v>40968.986111111109</c:v>
                </c:pt>
                <c:pt idx="378">
                  <c:v>40968.989583333336</c:v>
                </c:pt>
                <c:pt idx="379">
                  <c:v>40968.993055555555</c:v>
                </c:pt>
                <c:pt idx="380">
                  <c:v>40968.996527777781</c:v>
                </c:pt>
                <c:pt idx="381">
                  <c:v>40969</c:v>
                </c:pt>
                <c:pt idx="382">
                  <c:v>40969.003472222219</c:v>
                </c:pt>
                <c:pt idx="383">
                  <c:v>40969.006944444445</c:v>
                </c:pt>
                <c:pt idx="384">
                  <c:v>40969.010416666664</c:v>
                </c:pt>
                <c:pt idx="385">
                  <c:v>40969.013888888891</c:v>
                </c:pt>
                <c:pt idx="386">
                  <c:v>40969.017361111109</c:v>
                </c:pt>
                <c:pt idx="387">
                  <c:v>40969.020833333336</c:v>
                </c:pt>
                <c:pt idx="388">
                  <c:v>40969.03125</c:v>
                </c:pt>
                <c:pt idx="389">
                  <c:v>40969.041666666664</c:v>
                </c:pt>
                <c:pt idx="390">
                  <c:v>40969.052083333336</c:v>
                </c:pt>
                <c:pt idx="391">
                  <c:v>40969.0625</c:v>
                </c:pt>
                <c:pt idx="392">
                  <c:v>40969.072916666664</c:v>
                </c:pt>
                <c:pt idx="393">
                  <c:v>40969.083333333336</c:v>
                </c:pt>
                <c:pt idx="394">
                  <c:v>40969.09375</c:v>
                </c:pt>
                <c:pt idx="395">
                  <c:v>40969.104166666664</c:v>
                </c:pt>
                <c:pt idx="396">
                  <c:v>40969.114583333336</c:v>
                </c:pt>
                <c:pt idx="397">
                  <c:v>40969.125</c:v>
                </c:pt>
                <c:pt idx="398">
                  <c:v>40969.135416666664</c:v>
                </c:pt>
                <c:pt idx="399">
                  <c:v>40969.145833333336</c:v>
                </c:pt>
                <c:pt idx="400">
                  <c:v>40969.15625</c:v>
                </c:pt>
                <c:pt idx="401">
                  <c:v>40969.166666666664</c:v>
                </c:pt>
                <c:pt idx="402">
                  <c:v>40969.177083333336</c:v>
                </c:pt>
                <c:pt idx="403">
                  <c:v>40969.1875</c:v>
                </c:pt>
                <c:pt idx="404">
                  <c:v>40969.197916666664</c:v>
                </c:pt>
                <c:pt idx="405">
                  <c:v>40969.208333333336</c:v>
                </c:pt>
                <c:pt idx="406">
                  <c:v>40969.21875</c:v>
                </c:pt>
                <c:pt idx="407">
                  <c:v>40969.229166666664</c:v>
                </c:pt>
                <c:pt idx="408">
                  <c:v>40969.239583333336</c:v>
                </c:pt>
                <c:pt idx="409">
                  <c:v>40969.25</c:v>
                </c:pt>
                <c:pt idx="410">
                  <c:v>40969.260416666664</c:v>
                </c:pt>
                <c:pt idx="411">
                  <c:v>40969.270833333336</c:v>
                </c:pt>
                <c:pt idx="412">
                  <c:v>40969.28125</c:v>
                </c:pt>
                <c:pt idx="413">
                  <c:v>40969.291666666664</c:v>
                </c:pt>
                <c:pt idx="414">
                  <c:v>40969.302083333336</c:v>
                </c:pt>
                <c:pt idx="415">
                  <c:v>40969.3125</c:v>
                </c:pt>
                <c:pt idx="416">
                  <c:v>40969.322916666664</c:v>
                </c:pt>
                <c:pt idx="417">
                  <c:v>40969.333333333336</c:v>
                </c:pt>
                <c:pt idx="418">
                  <c:v>40969.34375</c:v>
                </c:pt>
                <c:pt idx="419">
                  <c:v>40969.354166666664</c:v>
                </c:pt>
                <c:pt idx="420">
                  <c:v>40969.364583333336</c:v>
                </c:pt>
                <c:pt idx="421">
                  <c:v>40969.375</c:v>
                </c:pt>
                <c:pt idx="422">
                  <c:v>40969.385416666664</c:v>
                </c:pt>
                <c:pt idx="423">
                  <c:v>40969.395833333336</c:v>
                </c:pt>
                <c:pt idx="424">
                  <c:v>40969.40625</c:v>
                </c:pt>
                <c:pt idx="425">
                  <c:v>40969.416666666664</c:v>
                </c:pt>
                <c:pt idx="426">
                  <c:v>40969.427083333336</c:v>
                </c:pt>
                <c:pt idx="427">
                  <c:v>40969.4375</c:v>
                </c:pt>
                <c:pt idx="428">
                  <c:v>40969.447916666664</c:v>
                </c:pt>
                <c:pt idx="429">
                  <c:v>40969.458333333336</c:v>
                </c:pt>
                <c:pt idx="430">
                  <c:v>40969.46875</c:v>
                </c:pt>
                <c:pt idx="431">
                  <c:v>40969.479166666664</c:v>
                </c:pt>
                <c:pt idx="432">
                  <c:v>40969.489583333336</c:v>
                </c:pt>
                <c:pt idx="433">
                  <c:v>40969.5</c:v>
                </c:pt>
                <c:pt idx="434">
                  <c:v>40969.510416666664</c:v>
                </c:pt>
                <c:pt idx="435">
                  <c:v>40969.520833333336</c:v>
                </c:pt>
                <c:pt idx="436">
                  <c:v>40969.53125</c:v>
                </c:pt>
                <c:pt idx="437">
                  <c:v>40969.541666666664</c:v>
                </c:pt>
                <c:pt idx="438">
                  <c:v>40969.552083333336</c:v>
                </c:pt>
                <c:pt idx="439">
                  <c:v>40969.5625</c:v>
                </c:pt>
                <c:pt idx="440">
                  <c:v>40969.572916666664</c:v>
                </c:pt>
                <c:pt idx="441">
                  <c:v>40969.583333333336</c:v>
                </c:pt>
                <c:pt idx="442">
                  <c:v>40969.59375</c:v>
                </c:pt>
                <c:pt idx="443">
                  <c:v>40969.604166666664</c:v>
                </c:pt>
                <c:pt idx="444">
                  <c:v>40969.614583333336</c:v>
                </c:pt>
                <c:pt idx="445">
                  <c:v>40969.625</c:v>
                </c:pt>
                <c:pt idx="446">
                  <c:v>40969.628472222219</c:v>
                </c:pt>
                <c:pt idx="447">
                  <c:v>40969.631944444445</c:v>
                </c:pt>
                <c:pt idx="448">
                  <c:v>40969.635416666664</c:v>
                </c:pt>
                <c:pt idx="449">
                  <c:v>40969.638888888891</c:v>
                </c:pt>
                <c:pt idx="450">
                  <c:v>40969.642361111109</c:v>
                </c:pt>
                <c:pt idx="451">
                  <c:v>40969.645833333336</c:v>
                </c:pt>
                <c:pt idx="452">
                  <c:v>40969.649305555555</c:v>
                </c:pt>
                <c:pt idx="453">
                  <c:v>40969.652777777781</c:v>
                </c:pt>
                <c:pt idx="454">
                  <c:v>40969.65625</c:v>
                </c:pt>
                <c:pt idx="455">
                  <c:v>40969.659722222219</c:v>
                </c:pt>
                <c:pt idx="456">
                  <c:v>40969.663194444445</c:v>
                </c:pt>
                <c:pt idx="457">
                  <c:v>40969.666666666664</c:v>
                </c:pt>
                <c:pt idx="458">
                  <c:v>40969.670138888891</c:v>
                </c:pt>
                <c:pt idx="459">
                  <c:v>40969.673611111109</c:v>
                </c:pt>
                <c:pt idx="460">
                  <c:v>40969.677083333336</c:v>
                </c:pt>
                <c:pt idx="461">
                  <c:v>40969.680555555555</c:v>
                </c:pt>
                <c:pt idx="462">
                  <c:v>40969.684027777781</c:v>
                </c:pt>
                <c:pt idx="463">
                  <c:v>40969.6875</c:v>
                </c:pt>
                <c:pt idx="464">
                  <c:v>40969.690972222219</c:v>
                </c:pt>
                <c:pt idx="465">
                  <c:v>40969.694444444445</c:v>
                </c:pt>
                <c:pt idx="466">
                  <c:v>40969.697916666664</c:v>
                </c:pt>
                <c:pt idx="467">
                  <c:v>40969.701388888891</c:v>
                </c:pt>
                <c:pt idx="468">
                  <c:v>40969.704861111109</c:v>
                </c:pt>
                <c:pt idx="469">
                  <c:v>40969.708333333336</c:v>
                </c:pt>
                <c:pt idx="470">
                  <c:v>40969.711805555555</c:v>
                </c:pt>
                <c:pt idx="471">
                  <c:v>40969.715277777781</c:v>
                </c:pt>
                <c:pt idx="472">
                  <c:v>40969.71875</c:v>
                </c:pt>
                <c:pt idx="473">
                  <c:v>40969.722222222219</c:v>
                </c:pt>
                <c:pt idx="474">
                  <c:v>40969.725694444445</c:v>
                </c:pt>
                <c:pt idx="475">
                  <c:v>40969.729166666664</c:v>
                </c:pt>
                <c:pt idx="476">
                  <c:v>40969.732638888891</c:v>
                </c:pt>
                <c:pt idx="477">
                  <c:v>40969.736111111109</c:v>
                </c:pt>
                <c:pt idx="478">
                  <c:v>40969.739583333336</c:v>
                </c:pt>
                <c:pt idx="479">
                  <c:v>40969.743055555555</c:v>
                </c:pt>
                <c:pt idx="480">
                  <c:v>40969.746527777781</c:v>
                </c:pt>
                <c:pt idx="481">
                  <c:v>40969.75</c:v>
                </c:pt>
                <c:pt idx="482">
                  <c:v>40969.753472222219</c:v>
                </c:pt>
                <c:pt idx="483">
                  <c:v>40969.756944444445</c:v>
                </c:pt>
                <c:pt idx="484">
                  <c:v>40969.760416666664</c:v>
                </c:pt>
                <c:pt idx="485">
                  <c:v>40969.763888888891</c:v>
                </c:pt>
                <c:pt idx="486">
                  <c:v>40969.767361111109</c:v>
                </c:pt>
                <c:pt idx="487">
                  <c:v>40969.770833333336</c:v>
                </c:pt>
                <c:pt idx="488">
                  <c:v>40969.774305555555</c:v>
                </c:pt>
                <c:pt idx="489">
                  <c:v>40969.777777777781</c:v>
                </c:pt>
                <c:pt idx="490">
                  <c:v>40969.78125</c:v>
                </c:pt>
                <c:pt idx="491">
                  <c:v>40969.784722222219</c:v>
                </c:pt>
                <c:pt idx="492">
                  <c:v>40969.788194444445</c:v>
                </c:pt>
                <c:pt idx="493">
                  <c:v>40969.791666666664</c:v>
                </c:pt>
                <c:pt idx="494">
                  <c:v>40969.795138888891</c:v>
                </c:pt>
                <c:pt idx="495">
                  <c:v>40969.798611111109</c:v>
                </c:pt>
                <c:pt idx="496">
                  <c:v>40969.802083333336</c:v>
                </c:pt>
                <c:pt idx="497">
                  <c:v>40969.805555555555</c:v>
                </c:pt>
                <c:pt idx="498">
                  <c:v>40969.809027777781</c:v>
                </c:pt>
                <c:pt idx="499">
                  <c:v>40969.8125</c:v>
                </c:pt>
                <c:pt idx="500">
                  <c:v>40969.815972222219</c:v>
                </c:pt>
                <c:pt idx="501">
                  <c:v>40969.819444444445</c:v>
                </c:pt>
                <c:pt idx="502">
                  <c:v>40969.822916666664</c:v>
                </c:pt>
                <c:pt idx="503">
                  <c:v>40969.826388888891</c:v>
                </c:pt>
                <c:pt idx="504">
                  <c:v>40969.829861111109</c:v>
                </c:pt>
                <c:pt idx="505">
                  <c:v>40969.833333333336</c:v>
                </c:pt>
                <c:pt idx="506">
                  <c:v>40969.836805555555</c:v>
                </c:pt>
                <c:pt idx="507">
                  <c:v>40969.840277777781</c:v>
                </c:pt>
                <c:pt idx="508">
                  <c:v>40969.84375</c:v>
                </c:pt>
                <c:pt idx="509">
                  <c:v>40969.847222222219</c:v>
                </c:pt>
                <c:pt idx="510">
                  <c:v>40969.850694444445</c:v>
                </c:pt>
                <c:pt idx="511">
                  <c:v>40969.854166666664</c:v>
                </c:pt>
                <c:pt idx="512">
                  <c:v>40969.857638888891</c:v>
                </c:pt>
                <c:pt idx="513">
                  <c:v>40969.861111111109</c:v>
                </c:pt>
                <c:pt idx="514">
                  <c:v>40969.864583333336</c:v>
                </c:pt>
                <c:pt idx="515">
                  <c:v>40969.868055555555</c:v>
                </c:pt>
                <c:pt idx="516">
                  <c:v>40969.871527777781</c:v>
                </c:pt>
                <c:pt idx="517">
                  <c:v>40969.875</c:v>
                </c:pt>
                <c:pt idx="518">
                  <c:v>40969.878472222219</c:v>
                </c:pt>
                <c:pt idx="519">
                  <c:v>40969.881944444445</c:v>
                </c:pt>
                <c:pt idx="520">
                  <c:v>40969.885416666664</c:v>
                </c:pt>
                <c:pt idx="521">
                  <c:v>40969.888888888891</c:v>
                </c:pt>
                <c:pt idx="522">
                  <c:v>40969.892361111109</c:v>
                </c:pt>
                <c:pt idx="523">
                  <c:v>40969.895833333336</c:v>
                </c:pt>
                <c:pt idx="524">
                  <c:v>40969.899305555555</c:v>
                </c:pt>
                <c:pt idx="525">
                  <c:v>40969.902777777781</c:v>
                </c:pt>
                <c:pt idx="526">
                  <c:v>40969.90625</c:v>
                </c:pt>
                <c:pt idx="527">
                  <c:v>40969.916666666664</c:v>
                </c:pt>
                <c:pt idx="528">
                  <c:v>40969.927083333336</c:v>
                </c:pt>
                <c:pt idx="529">
                  <c:v>40969.9375</c:v>
                </c:pt>
                <c:pt idx="530">
                  <c:v>40969.947916666664</c:v>
                </c:pt>
                <c:pt idx="531">
                  <c:v>40969.958333333336</c:v>
                </c:pt>
                <c:pt idx="532">
                  <c:v>40969.96875</c:v>
                </c:pt>
                <c:pt idx="533">
                  <c:v>40969.979166666664</c:v>
                </c:pt>
                <c:pt idx="534">
                  <c:v>40969.989583333336</c:v>
                </c:pt>
                <c:pt idx="535">
                  <c:v>40970</c:v>
                </c:pt>
                <c:pt idx="536">
                  <c:v>40970.010416666664</c:v>
                </c:pt>
                <c:pt idx="537">
                  <c:v>40970.020833333336</c:v>
                </c:pt>
                <c:pt idx="538">
                  <c:v>40970.03125</c:v>
                </c:pt>
                <c:pt idx="539">
                  <c:v>40970.041666666664</c:v>
                </c:pt>
                <c:pt idx="540">
                  <c:v>40970.052083333336</c:v>
                </c:pt>
                <c:pt idx="541">
                  <c:v>40970.0625</c:v>
                </c:pt>
                <c:pt idx="542">
                  <c:v>40970.072916666664</c:v>
                </c:pt>
                <c:pt idx="543">
                  <c:v>40970.083333333336</c:v>
                </c:pt>
                <c:pt idx="544">
                  <c:v>40970.09375</c:v>
                </c:pt>
                <c:pt idx="545">
                  <c:v>40970.104166666664</c:v>
                </c:pt>
                <c:pt idx="546">
                  <c:v>40970.114583333336</c:v>
                </c:pt>
                <c:pt idx="547">
                  <c:v>40970.125</c:v>
                </c:pt>
                <c:pt idx="548">
                  <c:v>40970.135416666664</c:v>
                </c:pt>
                <c:pt idx="549">
                  <c:v>40970.145833333336</c:v>
                </c:pt>
                <c:pt idx="550">
                  <c:v>40970.15625</c:v>
                </c:pt>
                <c:pt idx="551">
                  <c:v>40970.166666666664</c:v>
                </c:pt>
                <c:pt idx="552">
                  <c:v>40970.177083333336</c:v>
                </c:pt>
                <c:pt idx="553">
                  <c:v>40970.1875</c:v>
                </c:pt>
                <c:pt idx="554">
                  <c:v>40970.197916666664</c:v>
                </c:pt>
                <c:pt idx="555">
                  <c:v>40970.208333333336</c:v>
                </c:pt>
                <c:pt idx="556">
                  <c:v>40970.21875</c:v>
                </c:pt>
                <c:pt idx="557">
                  <c:v>40970.229166666664</c:v>
                </c:pt>
                <c:pt idx="558">
                  <c:v>40970.239583333336</c:v>
                </c:pt>
                <c:pt idx="559">
                  <c:v>40970.25</c:v>
                </c:pt>
                <c:pt idx="560">
                  <c:v>40970.260416666664</c:v>
                </c:pt>
                <c:pt idx="561">
                  <c:v>40970.270833333336</c:v>
                </c:pt>
                <c:pt idx="562">
                  <c:v>40970.274305555555</c:v>
                </c:pt>
                <c:pt idx="563">
                  <c:v>40970.277777777781</c:v>
                </c:pt>
                <c:pt idx="564">
                  <c:v>40970.28125</c:v>
                </c:pt>
                <c:pt idx="565">
                  <c:v>40970.284722222219</c:v>
                </c:pt>
                <c:pt idx="566">
                  <c:v>40970.288194444445</c:v>
                </c:pt>
                <c:pt idx="567">
                  <c:v>40970.291666666664</c:v>
                </c:pt>
                <c:pt idx="568">
                  <c:v>40970.295138888891</c:v>
                </c:pt>
                <c:pt idx="569">
                  <c:v>40970.298611111109</c:v>
                </c:pt>
                <c:pt idx="570">
                  <c:v>40970.302083333336</c:v>
                </c:pt>
                <c:pt idx="571">
                  <c:v>40970.305555555555</c:v>
                </c:pt>
                <c:pt idx="572">
                  <c:v>40970.3125</c:v>
                </c:pt>
                <c:pt idx="573">
                  <c:v>40970.322916666664</c:v>
                </c:pt>
                <c:pt idx="574">
                  <c:v>40970.333333333336</c:v>
                </c:pt>
                <c:pt idx="575">
                  <c:v>40970.34375</c:v>
                </c:pt>
                <c:pt idx="576">
                  <c:v>40970.354166666664</c:v>
                </c:pt>
                <c:pt idx="577">
                  <c:v>40970.364583333336</c:v>
                </c:pt>
                <c:pt idx="578">
                  <c:v>40970.375</c:v>
                </c:pt>
                <c:pt idx="579">
                  <c:v>40970.385416666664</c:v>
                </c:pt>
                <c:pt idx="580">
                  <c:v>40970.395833333336</c:v>
                </c:pt>
                <c:pt idx="581">
                  <c:v>40970.40625</c:v>
                </c:pt>
                <c:pt idx="582">
                  <c:v>40970.416666666664</c:v>
                </c:pt>
                <c:pt idx="583">
                  <c:v>40970.427083333336</c:v>
                </c:pt>
                <c:pt idx="584">
                  <c:v>40970.4375</c:v>
                </c:pt>
                <c:pt idx="585">
                  <c:v>40970.447916666664</c:v>
                </c:pt>
                <c:pt idx="586">
                  <c:v>40970.458333333336</c:v>
                </c:pt>
                <c:pt idx="587">
                  <c:v>40970.46875</c:v>
                </c:pt>
                <c:pt idx="588">
                  <c:v>40970.479166666664</c:v>
                </c:pt>
                <c:pt idx="589">
                  <c:v>40970.489583333336</c:v>
                </c:pt>
                <c:pt idx="590">
                  <c:v>40970.5</c:v>
                </c:pt>
                <c:pt idx="591">
                  <c:v>40970.510416666664</c:v>
                </c:pt>
                <c:pt idx="592">
                  <c:v>40970.520833333336</c:v>
                </c:pt>
                <c:pt idx="593">
                  <c:v>40970.53125</c:v>
                </c:pt>
                <c:pt idx="594">
                  <c:v>40970.541666666664</c:v>
                </c:pt>
                <c:pt idx="595">
                  <c:v>40970.552083333336</c:v>
                </c:pt>
                <c:pt idx="596">
                  <c:v>40970.5625</c:v>
                </c:pt>
                <c:pt idx="597">
                  <c:v>40970.572916666664</c:v>
                </c:pt>
                <c:pt idx="598">
                  <c:v>40970.583333333336</c:v>
                </c:pt>
                <c:pt idx="599">
                  <c:v>40970.59375</c:v>
                </c:pt>
                <c:pt idx="600">
                  <c:v>40970.604166666664</c:v>
                </c:pt>
                <c:pt idx="601">
                  <c:v>40970.614583333336</c:v>
                </c:pt>
                <c:pt idx="602">
                  <c:v>40970.625</c:v>
                </c:pt>
                <c:pt idx="603">
                  <c:v>40970.635416666664</c:v>
                </c:pt>
                <c:pt idx="604">
                  <c:v>40970.645833333336</c:v>
                </c:pt>
                <c:pt idx="605">
                  <c:v>40970.65625</c:v>
                </c:pt>
                <c:pt idx="606">
                  <c:v>40970.666666666664</c:v>
                </c:pt>
                <c:pt idx="607">
                  <c:v>40970.677083333336</c:v>
                </c:pt>
                <c:pt idx="608">
                  <c:v>40970.6875</c:v>
                </c:pt>
                <c:pt idx="609">
                  <c:v>40970.697916666664</c:v>
                </c:pt>
                <c:pt idx="610">
                  <c:v>40970.708333333336</c:v>
                </c:pt>
                <c:pt idx="611">
                  <c:v>40970.71875</c:v>
                </c:pt>
                <c:pt idx="612">
                  <c:v>40970.729166666664</c:v>
                </c:pt>
                <c:pt idx="613">
                  <c:v>40970.739583333336</c:v>
                </c:pt>
                <c:pt idx="614">
                  <c:v>40970.75</c:v>
                </c:pt>
                <c:pt idx="615">
                  <c:v>40970.760416666664</c:v>
                </c:pt>
                <c:pt idx="616">
                  <c:v>40970.770833333336</c:v>
                </c:pt>
                <c:pt idx="617">
                  <c:v>40970.78125</c:v>
                </c:pt>
                <c:pt idx="618">
                  <c:v>40970.791666666664</c:v>
                </c:pt>
                <c:pt idx="619">
                  <c:v>40970.802083333336</c:v>
                </c:pt>
                <c:pt idx="620">
                  <c:v>40970.8125</c:v>
                </c:pt>
                <c:pt idx="621">
                  <c:v>40970.822916666664</c:v>
                </c:pt>
                <c:pt idx="622">
                  <c:v>40970.833333333336</c:v>
                </c:pt>
                <c:pt idx="623">
                  <c:v>40970.84375</c:v>
                </c:pt>
                <c:pt idx="624">
                  <c:v>40970.854166666664</c:v>
                </c:pt>
                <c:pt idx="625">
                  <c:v>40970.864583333336</c:v>
                </c:pt>
                <c:pt idx="626">
                  <c:v>40970.875</c:v>
                </c:pt>
                <c:pt idx="627">
                  <c:v>40970.885416666664</c:v>
                </c:pt>
                <c:pt idx="628">
                  <c:v>40970.895833333336</c:v>
                </c:pt>
                <c:pt idx="629">
                  <c:v>40970.90625</c:v>
                </c:pt>
                <c:pt idx="630">
                  <c:v>40970.916666666664</c:v>
                </c:pt>
                <c:pt idx="631">
                  <c:v>40970.927083333336</c:v>
                </c:pt>
                <c:pt idx="632">
                  <c:v>40970.9375</c:v>
                </c:pt>
                <c:pt idx="633">
                  <c:v>40970.947916666664</c:v>
                </c:pt>
                <c:pt idx="634">
                  <c:v>40970.958333333336</c:v>
                </c:pt>
                <c:pt idx="635">
                  <c:v>40970.96875</c:v>
                </c:pt>
                <c:pt idx="636">
                  <c:v>40970.979166666664</c:v>
                </c:pt>
                <c:pt idx="637">
                  <c:v>40970.989583333336</c:v>
                </c:pt>
                <c:pt idx="638">
                  <c:v>40971</c:v>
                </c:pt>
                <c:pt idx="639">
                  <c:v>40971.010416666664</c:v>
                </c:pt>
                <c:pt idx="640">
                  <c:v>40971.020833333336</c:v>
                </c:pt>
                <c:pt idx="641">
                  <c:v>40971.03125</c:v>
                </c:pt>
                <c:pt idx="642">
                  <c:v>40971.041666666664</c:v>
                </c:pt>
                <c:pt idx="643">
                  <c:v>40971.052083333336</c:v>
                </c:pt>
                <c:pt idx="644">
                  <c:v>40971.0625</c:v>
                </c:pt>
                <c:pt idx="645">
                  <c:v>40971.072916666664</c:v>
                </c:pt>
                <c:pt idx="646">
                  <c:v>40971.083333333336</c:v>
                </c:pt>
                <c:pt idx="647">
                  <c:v>40971.09375</c:v>
                </c:pt>
                <c:pt idx="648">
                  <c:v>40971.104166666664</c:v>
                </c:pt>
                <c:pt idx="649">
                  <c:v>40971.114583333336</c:v>
                </c:pt>
                <c:pt idx="650">
                  <c:v>40971.125</c:v>
                </c:pt>
                <c:pt idx="651">
                  <c:v>40971.135416666664</c:v>
                </c:pt>
                <c:pt idx="652">
                  <c:v>40971.145833333336</c:v>
                </c:pt>
                <c:pt idx="653">
                  <c:v>40971.15625</c:v>
                </c:pt>
                <c:pt idx="654">
                  <c:v>40971.166666666664</c:v>
                </c:pt>
                <c:pt idx="655">
                  <c:v>40971.177083333336</c:v>
                </c:pt>
                <c:pt idx="656">
                  <c:v>40971.1875</c:v>
                </c:pt>
                <c:pt idx="657">
                  <c:v>40971.197916666664</c:v>
                </c:pt>
                <c:pt idx="658">
                  <c:v>40971.208333333336</c:v>
                </c:pt>
                <c:pt idx="659">
                  <c:v>40971.211805555555</c:v>
                </c:pt>
                <c:pt idx="660">
                  <c:v>40971.215277777781</c:v>
                </c:pt>
                <c:pt idx="661">
                  <c:v>40971.21875</c:v>
                </c:pt>
                <c:pt idx="662">
                  <c:v>40971.222222222219</c:v>
                </c:pt>
                <c:pt idx="663">
                  <c:v>40971.225694444445</c:v>
                </c:pt>
                <c:pt idx="664">
                  <c:v>40971.229166666664</c:v>
                </c:pt>
                <c:pt idx="665">
                  <c:v>40971.232638888891</c:v>
                </c:pt>
                <c:pt idx="666">
                  <c:v>40971.236111111109</c:v>
                </c:pt>
                <c:pt idx="667">
                  <c:v>40971.239583333336</c:v>
                </c:pt>
                <c:pt idx="668">
                  <c:v>40971.243055555555</c:v>
                </c:pt>
                <c:pt idx="669">
                  <c:v>40971.246527777781</c:v>
                </c:pt>
                <c:pt idx="670">
                  <c:v>40971.25</c:v>
                </c:pt>
                <c:pt idx="671">
                  <c:v>40971.253472222219</c:v>
                </c:pt>
                <c:pt idx="672">
                  <c:v>40971.256944444445</c:v>
                </c:pt>
                <c:pt idx="673">
                  <c:v>40971.260416666664</c:v>
                </c:pt>
                <c:pt idx="674">
                  <c:v>40971.263888888891</c:v>
                </c:pt>
                <c:pt idx="675">
                  <c:v>40971.267361111109</c:v>
                </c:pt>
                <c:pt idx="676">
                  <c:v>40971.270833333336</c:v>
                </c:pt>
                <c:pt idx="677">
                  <c:v>40971.274305555555</c:v>
                </c:pt>
                <c:pt idx="678">
                  <c:v>40971.277777777781</c:v>
                </c:pt>
                <c:pt idx="679">
                  <c:v>40971.28125</c:v>
                </c:pt>
                <c:pt idx="680">
                  <c:v>40971.284722222219</c:v>
                </c:pt>
                <c:pt idx="681">
                  <c:v>40971.288194444445</c:v>
                </c:pt>
                <c:pt idx="682">
                  <c:v>40971.291666666664</c:v>
                </c:pt>
                <c:pt idx="683">
                  <c:v>40971.295138888891</c:v>
                </c:pt>
                <c:pt idx="684">
                  <c:v>40971.298611111109</c:v>
                </c:pt>
                <c:pt idx="685">
                  <c:v>40971.302083333336</c:v>
                </c:pt>
                <c:pt idx="686">
                  <c:v>40971.305555555555</c:v>
                </c:pt>
                <c:pt idx="687">
                  <c:v>40971.309027777781</c:v>
                </c:pt>
                <c:pt idx="688">
                  <c:v>40971.3125</c:v>
                </c:pt>
                <c:pt idx="689">
                  <c:v>40971.315972222219</c:v>
                </c:pt>
                <c:pt idx="690">
                  <c:v>40971.319444444445</c:v>
                </c:pt>
                <c:pt idx="691">
                  <c:v>40971.322916666664</c:v>
                </c:pt>
                <c:pt idx="692">
                  <c:v>40971.326388888891</c:v>
                </c:pt>
                <c:pt idx="693">
                  <c:v>40971.329861111109</c:v>
                </c:pt>
                <c:pt idx="694">
                  <c:v>40971.333333333336</c:v>
                </c:pt>
                <c:pt idx="695">
                  <c:v>40971.336805555555</c:v>
                </c:pt>
                <c:pt idx="696">
                  <c:v>40971.340277777781</c:v>
                </c:pt>
                <c:pt idx="697">
                  <c:v>40971.34375</c:v>
                </c:pt>
                <c:pt idx="698">
                  <c:v>40971.347222222219</c:v>
                </c:pt>
                <c:pt idx="699">
                  <c:v>40971.350694444445</c:v>
                </c:pt>
                <c:pt idx="700">
                  <c:v>40971.354166666664</c:v>
                </c:pt>
                <c:pt idx="701">
                  <c:v>40971.357638888891</c:v>
                </c:pt>
                <c:pt idx="702">
                  <c:v>40971.361111111109</c:v>
                </c:pt>
                <c:pt idx="703">
                  <c:v>40971.364583333336</c:v>
                </c:pt>
                <c:pt idx="704">
                  <c:v>40971.368055555555</c:v>
                </c:pt>
                <c:pt idx="705">
                  <c:v>40971.371527777781</c:v>
                </c:pt>
                <c:pt idx="706">
                  <c:v>40971.375</c:v>
                </c:pt>
                <c:pt idx="707">
                  <c:v>40971.378472222219</c:v>
                </c:pt>
                <c:pt idx="708">
                  <c:v>40971.381944444445</c:v>
                </c:pt>
                <c:pt idx="709">
                  <c:v>40971.385416666664</c:v>
                </c:pt>
                <c:pt idx="710">
                  <c:v>40971.388888888891</c:v>
                </c:pt>
                <c:pt idx="711">
                  <c:v>40971.392361111109</c:v>
                </c:pt>
                <c:pt idx="712">
                  <c:v>40971.395833333336</c:v>
                </c:pt>
                <c:pt idx="713">
                  <c:v>40971.399305555555</c:v>
                </c:pt>
                <c:pt idx="714">
                  <c:v>40971.402777777781</c:v>
                </c:pt>
                <c:pt idx="715">
                  <c:v>40971.40625</c:v>
                </c:pt>
                <c:pt idx="716">
                  <c:v>40971.409722222219</c:v>
                </c:pt>
                <c:pt idx="717">
                  <c:v>40971.413194444445</c:v>
                </c:pt>
                <c:pt idx="718">
                  <c:v>40971.416666666664</c:v>
                </c:pt>
                <c:pt idx="719">
                  <c:v>40971.420138888891</c:v>
                </c:pt>
                <c:pt idx="720">
                  <c:v>40971.423611111109</c:v>
                </c:pt>
                <c:pt idx="721">
                  <c:v>40971.427083333336</c:v>
                </c:pt>
                <c:pt idx="722">
                  <c:v>40971.430555555555</c:v>
                </c:pt>
                <c:pt idx="723">
                  <c:v>40971.434027777781</c:v>
                </c:pt>
                <c:pt idx="724">
                  <c:v>40971.4375</c:v>
                </c:pt>
                <c:pt idx="725">
                  <c:v>40971.447916666664</c:v>
                </c:pt>
                <c:pt idx="726">
                  <c:v>40971.458333333336</c:v>
                </c:pt>
                <c:pt idx="727">
                  <c:v>40971.46875</c:v>
                </c:pt>
                <c:pt idx="728">
                  <c:v>40971.479166666664</c:v>
                </c:pt>
                <c:pt idx="729">
                  <c:v>40971.489583333336</c:v>
                </c:pt>
                <c:pt idx="730">
                  <c:v>40971.5</c:v>
                </c:pt>
                <c:pt idx="731">
                  <c:v>40971.510416666664</c:v>
                </c:pt>
                <c:pt idx="732">
                  <c:v>40971.520833333336</c:v>
                </c:pt>
                <c:pt idx="733">
                  <c:v>40971.53125</c:v>
                </c:pt>
                <c:pt idx="734">
                  <c:v>40971.541666666664</c:v>
                </c:pt>
                <c:pt idx="735">
                  <c:v>40971.552083333336</c:v>
                </c:pt>
                <c:pt idx="736">
                  <c:v>40971.5625</c:v>
                </c:pt>
                <c:pt idx="737">
                  <c:v>40971.572916666664</c:v>
                </c:pt>
                <c:pt idx="738">
                  <c:v>40971.583333333336</c:v>
                </c:pt>
                <c:pt idx="739">
                  <c:v>40971.59375</c:v>
                </c:pt>
                <c:pt idx="740">
                  <c:v>40971.604166666664</c:v>
                </c:pt>
                <c:pt idx="741">
                  <c:v>40971.614583333336</c:v>
                </c:pt>
                <c:pt idx="742">
                  <c:v>40971.625</c:v>
                </c:pt>
                <c:pt idx="743">
                  <c:v>40971.635416666664</c:v>
                </c:pt>
                <c:pt idx="744">
                  <c:v>40971.645833333336</c:v>
                </c:pt>
                <c:pt idx="745">
                  <c:v>40971.65625</c:v>
                </c:pt>
                <c:pt idx="746">
                  <c:v>40971.666666666664</c:v>
                </c:pt>
                <c:pt idx="747">
                  <c:v>40971.677083333336</c:v>
                </c:pt>
                <c:pt idx="748">
                  <c:v>40971.6875</c:v>
                </c:pt>
                <c:pt idx="749">
                  <c:v>40971.697916666664</c:v>
                </c:pt>
                <c:pt idx="750">
                  <c:v>40971.708333333336</c:v>
                </c:pt>
                <c:pt idx="751">
                  <c:v>40971.71875</c:v>
                </c:pt>
                <c:pt idx="752">
                  <c:v>40971.729166666664</c:v>
                </c:pt>
                <c:pt idx="753">
                  <c:v>40971.739583333336</c:v>
                </c:pt>
                <c:pt idx="754">
                  <c:v>40971.75</c:v>
                </c:pt>
                <c:pt idx="755">
                  <c:v>40971.760416666664</c:v>
                </c:pt>
                <c:pt idx="756">
                  <c:v>40971.770833333336</c:v>
                </c:pt>
                <c:pt idx="757">
                  <c:v>40971.78125</c:v>
                </c:pt>
                <c:pt idx="758">
                  <c:v>40971.791666666664</c:v>
                </c:pt>
                <c:pt idx="759">
                  <c:v>40971.802083333336</c:v>
                </c:pt>
                <c:pt idx="760">
                  <c:v>40971.8125</c:v>
                </c:pt>
                <c:pt idx="761">
                  <c:v>40971.822916666664</c:v>
                </c:pt>
                <c:pt idx="762">
                  <c:v>40971.833333333336</c:v>
                </c:pt>
                <c:pt idx="763">
                  <c:v>40971.84375</c:v>
                </c:pt>
                <c:pt idx="764">
                  <c:v>40971.854166666664</c:v>
                </c:pt>
                <c:pt idx="765">
                  <c:v>40971.864583333336</c:v>
                </c:pt>
                <c:pt idx="766">
                  <c:v>40971.875</c:v>
                </c:pt>
                <c:pt idx="767">
                  <c:v>40971.885416666664</c:v>
                </c:pt>
                <c:pt idx="768">
                  <c:v>40971.895833333336</c:v>
                </c:pt>
                <c:pt idx="769">
                  <c:v>40971.90625</c:v>
                </c:pt>
                <c:pt idx="770">
                  <c:v>40971.913194444445</c:v>
                </c:pt>
                <c:pt idx="771">
                  <c:v>40971.916666666664</c:v>
                </c:pt>
                <c:pt idx="772">
                  <c:v>40971.920138888891</c:v>
                </c:pt>
                <c:pt idx="773">
                  <c:v>40971.923611111109</c:v>
                </c:pt>
                <c:pt idx="774">
                  <c:v>40971.927083333336</c:v>
                </c:pt>
                <c:pt idx="775">
                  <c:v>40971.930555555555</c:v>
                </c:pt>
                <c:pt idx="776">
                  <c:v>40971.934027777781</c:v>
                </c:pt>
                <c:pt idx="777">
                  <c:v>40971.9375</c:v>
                </c:pt>
                <c:pt idx="778">
                  <c:v>40971.940972222219</c:v>
                </c:pt>
                <c:pt idx="779">
                  <c:v>40971.944444444445</c:v>
                </c:pt>
                <c:pt idx="780">
                  <c:v>40971.947916666664</c:v>
                </c:pt>
                <c:pt idx="781">
                  <c:v>40971.951388888891</c:v>
                </c:pt>
                <c:pt idx="782">
                  <c:v>40971.954861111109</c:v>
                </c:pt>
                <c:pt idx="783">
                  <c:v>40971.958333333336</c:v>
                </c:pt>
                <c:pt idx="784">
                  <c:v>40971.961805555555</c:v>
                </c:pt>
                <c:pt idx="785">
                  <c:v>40971.965277777781</c:v>
                </c:pt>
                <c:pt idx="786">
                  <c:v>40971.96875</c:v>
                </c:pt>
                <c:pt idx="787">
                  <c:v>40971.972222222219</c:v>
                </c:pt>
                <c:pt idx="788">
                  <c:v>40971.979166666664</c:v>
                </c:pt>
                <c:pt idx="789">
                  <c:v>40971.989583333336</c:v>
                </c:pt>
                <c:pt idx="790">
                  <c:v>40972</c:v>
                </c:pt>
                <c:pt idx="791">
                  <c:v>40972.010416666664</c:v>
                </c:pt>
                <c:pt idx="792">
                  <c:v>40972.020833333336</c:v>
                </c:pt>
                <c:pt idx="793">
                  <c:v>40972.03125</c:v>
                </c:pt>
                <c:pt idx="794">
                  <c:v>40972.041666666664</c:v>
                </c:pt>
                <c:pt idx="795">
                  <c:v>40972.052083333336</c:v>
                </c:pt>
                <c:pt idx="796">
                  <c:v>40972.0625</c:v>
                </c:pt>
                <c:pt idx="797">
                  <c:v>40972.072916666664</c:v>
                </c:pt>
                <c:pt idx="798">
                  <c:v>40972.083333333336</c:v>
                </c:pt>
                <c:pt idx="799">
                  <c:v>40972.09375</c:v>
                </c:pt>
                <c:pt idx="800">
                  <c:v>40972.104166666664</c:v>
                </c:pt>
                <c:pt idx="801">
                  <c:v>40972.114583333336</c:v>
                </c:pt>
                <c:pt idx="802">
                  <c:v>40972.125</c:v>
                </c:pt>
                <c:pt idx="803">
                  <c:v>40972.135416666664</c:v>
                </c:pt>
                <c:pt idx="804">
                  <c:v>40972.145833333336</c:v>
                </c:pt>
                <c:pt idx="805">
                  <c:v>40972.15625</c:v>
                </c:pt>
                <c:pt idx="806">
                  <c:v>40972.166666666664</c:v>
                </c:pt>
                <c:pt idx="807">
                  <c:v>40972.177083333336</c:v>
                </c:pt>
                <c:pt idx="808">
                  <c:v>40972.1875</c:v>
                </c:pt>
                <c:pt idx="809">
                  <c:v>40972.197916666664</c:v>
                </c:pt>
                <c:pt idx="810">
                  <c:v>40972.208333333336</c:v>
                </c:pt>
                <c:pt idx="811">
                  <c:v>40972.21875</c:v>
                </c:pt>
                <c:pt idx="812">
                  <c:v>40972.229166666664</c:v>
                </c:pt>
                <c:pt idx="813">
                  <c:v>40972.239583333336</c:v>
                </c:pt>
                <c:pt idx="814">
                  <c:v>40972.25</c:v>
                </c:pt>
                <c:pt idx="815">
                  <c:v>40972.260416666664</c:v>
                </c:pt>
                <c:pt idx="816">
                  <c:v>40972.270833333336</c:v>
                </c:pt>
                <c:pt idx="817">
                  <c:v>40972.28125</c:v>
                </c:pt>
                <c:pt idx="818">
                  <c:v>40972.291666666664</c:v>
                </c:pt>
                <c:pt idx="819">
                  <c:v>40972.302083333336</c:v>
                </c:pt>
                <c:pt idx="820">
                  <c:v>40972.3125</c:v>
                </c:pt>
                <c:pt idx="821">
                  <c:v>40972.322916666664</c:v>
                </c:pt>
                <c:pt idx="822">
                  <c:v>40972.333333333336</c:v>
                </c:pt>
                <c:pt idx="823">
                  <c:v>40972.34375</c:v>
                </c:pt>
                <c:pt idx="824">
                  <c:v>40972.354166666664</c:v>
                </c:pt>
                <c:pt idx="825">
                  <c:v>40972.364583333336</c:v>
                </c:pt>
                <c:pt idx="826">
                  <c:v>40972.375</c:v>
                </c:pt>
                <c:pt idx="827">
                  <c:v>40972.385416666664</c:v>
                </c:pt>
                <c:pt idx="828">
                  <c:v>40972.395833333336</c:v>
                </c:pt>
                <c:pt idx="829">
                  <c:v>40972.40625</c:v>
                </c:pt>
                <c:pt idx="830">
                  <c:v>40972.416666666664</c:v>
                </c:pt>
                <c:pt idx="831">
                  <c:v>40972.427083333336</c:v>
                </c:pt>
                <c:pt idx="832">
                  <c:v>40972.4375</c:v>
                </c:pt>
                <c:pt idx="833">
                  <c:v>40972.447916666664</c:v>
                </c:pt>
                <c:pt idx="834">
                  <c:v>40972.458333333336</c:v>
                </c:pt>
                <c:pt idx="835">
                  <c:v>40972.46875</c:v>
                </c:pt>
                <c:pt idx="836">
                  <c:v>40972.479166666664</c:v>
                </c:pt>
                <c:pt idx="837">
                  <c:v>40972.489583333336</c:v>
                </c:pt>
                <c:pt idx="838">
                  <c:v>40972.5</c:v>
                </c:pt>
                <c:pt idx="839">
                  <c:v>40972.510416666664</c:v>
                </c:pt>
                <c:pt idx="840">
                  <c:v>40972.520833333336</c:v>
                </c:pt>
                <c:pt idx="841">
                  <c:v>40972.53125</c:v>
                </c:pt>
                <c:pt idx="842">
                  <c:v>40972.541666666664</c:v>
                </c:pt>
                <c:pt idx="843">
                  <c:v>40972.552083333336</c:v>
                </c:pt>
                <c:pt idx="844">
                  <c:v>40972.5625</c:v>
                </c:pt>
                <c:pt idx="845">
                  <c:v>40972.572916666664</c:v>
                </c:pt>
                <c:pt idx="846">
                  <c:v>40972.583333333336</c:v>
                </c:pt>
                <c:pt idx="847">
                  <c:v>40972.59375</c:v>
                </c:pt>
                <c:pt idx="848">
                  <c:v>40972.604166666664</c:v>
                </c:pt>
                <c:pt idx="849">
                  <c:v>40972.614583333336</c:v>
                </c:pt>
                <c:pt idx="850">
                  <c:v>40972.625</c:v>
                </c:pt>
                <c:pt idx="851">
                  <c:v>40972.635416666664</c:v>
                </c:pt>
                <c:pt idx="852">
                  <c:v>40972.638888888891</c:v>
                </c:pt>
                <c:pt idx="853">
                  <c:v>40972.642361111109</c:v>
                </c:pt>
                <c:pt idx="854">
                  <c:v>40972.645833333336</c:v>
                </c:pt>
                <c:pt idx="855">
                  <c:v>40972.649305555555</c:v>
                </c:pt>
                <c:pt idx="856">
                  <c:v>40972.652777777781</c:v>
                </c:pt>
                <c:pt idx="857">
                  <c:v>40972.65625</c:v>
                </c:pt>
                <c:pt idx="858">
                  <c:v>40972.659722222219</c:v>
                </c:pt>
                <c:pt idx="859">
                  <c:v>40972.663194444445</c:v>
                </c:pt>
                <c:pt idx="860">
                  <c:v>40972.666666666664</c:v>
                </c:pt>
                <c:pt idx="861">
                  <c:v>40972.670138888891</c:v>
                </c:pt>
                <c:pt idx="862">
                  <c:v>40972.673611111109</c:v>
                </c:pt>
                <c:pt idx="863">
                  <c:v>40972.677083333336</c:v>
                </c:pt>
                <c:pt idx="864">
                  <c:v>40972.680555555555</c:v>
                </c:pt>
                <c:pt idx="865">
                  <c:v>40972.684027777781</c:v>
                </c:pt>
                <c:pt idx="866">
                  <c:v>40972.6875</c:v>
                </c:pt>
                <c:pt idx="867">
                  <c:v>40972.690972222219</c:v>
                </c:pt>
                <c:pt idx="868">
                  <c:v>40972.694444444445</c:v>
                </c:pt>
                <c:pt idx="869">
                  <c:v>40972.697916666664</c:v>
                </c:pt>
                <c:pt idx="870">
                  <c:v>40972.701388888891</c:v>
                </c:pt>
                <c:pt idx="871">
                  <c:v>40972.704861111109</c:v>
                </c:pt>
                <c:pt idx="872">
                  <c:v>40972.708333333336</c:v>
                </c:pt>
                <c:pt idx="873">
                  <c:v>40972.711805555555</c:v>
                </c:pt>
                <c:pt idx="874">
                  <c:v>40972.715277777781</c:v>
                </c:pt>
                <c:pt idx="875">
                  <c:v>40972.71875</c:v>
                </c:pt>
                <c:pt idx="876">
                  <c:v>40972.722222222219</c:v>
                </c:pt>
                <c:pt idx="877">
                  <c:v>40972.725694444445</c:v>
                </c:pt>
                <c:pt idx="878">
                  <c:v>40972.729166666664</c:v>
                </c:pt>
                <c:pt idx="879">
                  <c:v>40972.732638888891</c:v>
                </c:pt>
                <c:pt idx="880">
                  <c:v>40972.736111111109</c:v>
                </c:pt>
                <c:pt idx="881">
                  <c:v>40972.739583333336</c:v>
                </c:pt>
                <c:pt idx="882">
                  <c:v>40972.743055555555</c:v>
                </c:pt>
                <c:pt idx="883">
                  <c:v>40972.746527777781</c:v>
                </c:pt>
                <c:pt idx="884">
                  <c:v>40972.75</c:v>
                </c:pt>
                <c:pt idx="885">
                  <c:v>40972.753472222219</c:v>
                </c:pt>
                <c:pt idx="886">
                  <c:v>40972.756944444445</c:v>
                </c:pt>
                <c:pt idx="887">
                  <c:v>40972.760416666664</c:v>
                </c:pt>
                <c:pt idx="888">
                  <c:v>40972.763888888891</c:v>
                </c:pt>
                <c:pt idx="889">
                  <c:v>40972.767361111109</c:v>
                </c:pt>
                <c:pt idx="890">
                  <c:v>40972.770833333336</c:v>
                </c:pt>
                <c:pt idx="891">
                  <c:v>40972.774305555555</c:v>
                </c:pt>
                <c:pt idx="892">
                  <c:v>40972.777777777781</c:v>
                </c:pt>
                <c:pt idx="893">
                  <c:v>40972.78125</c:v>
                </c:pt>
                <c:pt idx="894">
                  <c:v>40972.784722222219</c:v>
                </c:pt>
                <c:pt idx="895">
                  <c:v>40972.788194444445</c:v>
                </c:pt>
                <c:pt idx="896">
                  <c:v>40972.791666666664</c:v>
                </c:pt>
                <c:pt idx="897">
                  <c:v>40972.795138888891</c:v>
                </c:pt>
                <c:pt idx="898">
                  <c:v>40972.798611111109</c:v>
                </c:pt>
                <c:pt idx="899">
                  <c:v>40972.802083333336</c:v>
                </c:pt>
                <c:pt idx="900">
                  <c:v>40972.805555555555</c:v>
                </c:pt>
                <c:pt idx="901">
                  <c:v>40972.809027777781</c:v>
                </c:pt>
                <c:pt idx="902">
                  <c:v>40972.8125</c:v>
                </c:pt>
                <c:pt idx="903">
                  <c:v>40972.815972222219</c:v>
                </c:pt>
                <c:pt idx="904">
                  <c:v>40972.819444444445</c:v>
                </c:pt>
                <c:pt idx="905">
                  <c:v>40972.822916666664</c:v>
                </c:pt>
                <c:pt idx="906">
                  <c:v>40972.826388888891</c:v>
                </c:pt>
                <c:pt idx="907">
                  <c:v>40972.829861111109</c:v>
                </c:pt>
                <c:pt idx="908">
                  <c:v>40972.833333333336</c:v>
                </c:pt>
                <c:pt idx="909">
                  <c:v>40972.836805555555</c:v>
                </c:pt>
                <c:pt idx="910">
                  <c:v>40972.840277777781</c:v>
                </c:pt>
                <c:pt idx="911">
                  <c:v>40972.84375</c:v>
                </c:pt>
                <c:pt idx="912">
                  <c:v>40972.847222222219</c:v>
                </c:pt>
                <c:pt idx="913">
                  <c:v>40972.850694444445</c:v>
                </c:pt>
                <c:pt idx="914">
                  <c:v>40972.854166666664</c:v>
                </c:pt>
                <c:pt idx="915">
                  <c:v>40972.857638888891</c:v>
                </c:pt>
                <c:pt idx="916">
                  <c:v>40972.861111111109</c:v>
                </c:pt>
                <c:pt idx="917">
                  <c:v>40972.864583333336</c:v>
                </c:pt>
                <c:pt idx="918">
                  <c:v>40972.868055555555</c:v>
                </c:pt>
                <c:pt idx="919">
                  <c:v>40972.871527777781</c:v>
                </c:pt>
                <c:pt idx="920">
                  <c:v>40972.875</c:v>
                </c:pt>
                <c:pt idx="921">
                  <c:v>40972.878472222219</c:v>
                </c:pt>
                <c:pt idx="922">
                  <c:v>40972.881944444445</c:v>
                </c:pt>
                <c:pt idx="923">
                  <c:v>40972.885416666664</c:v>
                </c:pt>
                <c:pt idx="924">
                  <c:v>40972.888888888891</c:v>
                </c:pt>
                <c:pt idx="925">
                  <c:v>40972.892361111109</c:v>
                </c:pt>
                <c:pt idx="926">
                  <c:v>40972.895833333336</c:v>
                </c:pt>
                <c:pt idx="927">
                  <c:v>40972.899305555555</c:v>
                </c:pt>
                <c:pt idx="928">
                  <c:v>40972.902777777781</c:v>
                </c:pt>
                <c:pt idx="929">
                  <c:v>40972.90625</c:v>
                </c:pt>
                <c:pt idx="930">
                  <c:v>40972.909722222219</c:v>
                </c:pt>
                <c:pt idx="931">
                  <c:v>40972.913194444445</c:v>
                </c:pt>
                <c:pt idx="932">
                  <c:v>40972.916666666664</c:v>
                </c:pt>
                <c:pt idx="933">
                  <c:v>40972.920138888891</c:v>
                </c:pt>
                <c:pt idx="934">
                  <c:v>40972.923611111109</c:v>
                </c:pt>
                <c:pt idx="935">
                  <c:v>40972.927083333336</c:v>
                </c:pt>
                <c:pt idx="936">
                  <c:v>40972.930555555555</c:v>
                </c:pt>
                <c:pt idx="937">
                  <c:v>40972.934027777781</c:v>
                </c:pt>
                <c:pt idx="938">
                  <c:v>40972.9375</c:v>
                </c:pt>
                <c:pt idx="939">
                  <c:v>40972.940972222219</c:v>
                </c:pt>
                <c:pt idx="940">
                  <c:v>40972.944444444445</c:v>
                </c:pt>
                <c:pt idx="941">
                  <c:v>40972.947916666664</c:v>
                </c:pt>
                <c:pt idx="942">
                  <c:v>40972.951388888891</c:v>
                </c:pt>
                <c:pt idx="943">
                  <c:v>40972.954861111109</c:v>
                </c:pt>
                <c:pt idx="944">
                  <c:v>40972.958333333336</c:v>
                </c:pt>
                <c:pt idx="945">
                  <c:v>40972.961805555555</c:v>
                </c:pt>
                <c:pt idx="946">
                  <c:v>40972.965277777781</c:v>
                </c:pt>
                <c:pt idx="947">
                  <c:v>40972.96875</c:v>
                </c:pt>
                <c:pt idx="948">
                  <c:v>40972.972222222219</c:v>
                </c:pt>
                <c:pt idx="949">
                  <c:v>40972.975694444445</c:v>
                </c:pt>
                <c:pt idx="950">
                  <c:v>40972.979166666664</c:v>
                </c:pt>
                <c:pt idx="951">
                  <c:v>40972.982638888891</c:v>
                </c:pt>
                <c:pt idx="952">
                  <c:v>40972.986111111109</c:v>
                </c:pt>
                <c:pt idx="953">
                  <c:v>40972.989583333336</c:v>
                </c:pt>
                <c:pt idx="954">
                  <c:v>40972.993055555555</c:v>
                </c:pt>
                <c:pt idx="955">
                  <c:v>40973</c:v>
                </c:pt>
                <c:pt idx="956">
                  <c:v>40973.010416666664</c:v>
                </c:pt>
                <c:pt idx="957">
                  <c:v>40973.020833333336</c:v>
                </c:pt>
                <c:pt idx="958">
                  <c:v>40973.03125</c:v>
                </c:pt>
                <c:pt idx="959">
                  <c:v>40973.041666666664</c:v>
                </c:pt>
                <c:pt idx="960">
                  <c:v>40973.052083333336</c:v>
                </c:pt>
                <c:pt idx="961">
                  <c:v>40973.0625</c:v>
                </c:pt>
                <c:pt idx="962">
                  <c:v>40973.072916666664</c:v>
                </c:pt>
                <c:pt idx="963">
                  <c:v>40973.083333333336</c:v>
                </c:pt>
                <c:pt idx="964">
                  <c:v>40973.09375</c:v>
                </c:pt>
                <c:pt idx="965">
                  <c:v>40973.104166666664</c:v>
                </c:pt>
                <c:pt idx="966">
                  <c:v>40973.114583333336</c:v>
                </c:pt>
                <c:pt idx="967">
                  <c:v>40973.125</c:v>
                </c:pt>
                <c:pt idx="968">
                  <c:v>40973.135416666664</c:v>
                </c:pt>
                <c:pt idx="969">
                  <c:v>40973.145833333336</c:v>
                </c:pt>
                <c:pt idx="970">
                  <c:v>40973.15625</c:v>
                </c:pt>
                <c:pt idx="971">
                  <c:v>40973.166666666664</c:v>
                </c:pt>
                <c:pt idx="972">
                  <c:v>40973.177083333336</c:v>
                </c:pt>
                <c:pt idx="973">
                  <c:v>40973.1875</c:v>
                </c:pt>
                <c:pt idx="974">
                  <c:v>40973.197916666664</c:v>
                </c:pt>
                <c:pt idx="975">
                  <c:v>40973.208333333336</c:v>
                </c:pt>
                <c:pt idx="976">
                  <c:v>40973.21875</c:v>
                </c:pt>
                <c:pt idx="977">
                  <c:v>40973.229166666664</c:v>
                </c:pt>
                <c:pt idx="978">
                  <c:v>40973.239583333336</c:v>
                </c:pt>
                <c:pt idx="979">
                  <c:v>40973.25</c:v>
                </c:pt>
                <c:pt idx="980">
                  <c:v>40973.260416666664</c:v>
                </c:pt>
                <c:pt idx="981">
                  <c:v>40973.270833333336</c:v>
                </c:pt>
                <c:pt idx="982">
                  <c:v>40973.28125</c:v>
                </c:pt>
                <c:pt idx="983">
                  <c:v>40973.291666666664</c:v>
                </c:pt>
                <c:pt idx="984">
                  <c:v>40973.302083333336</c:v>
                </c:pt>
                <c:pt idx="985">
                  <c:v>40973.3125</c:v>
                </c:pt>
                <c:pt idx="986">
                  <c:v>40973.322916666664</c:v>
                </c:pt>
                <c:pt idx="987">
                  <c:v>40973.333333333336</c:v>
                </c:pt>
                <c:pt idx="988">
                  <c:v>40973.34375</c:v>
                </c:pt>
                <c:pt idx="989">
                  <c:v>40973.354166666664</c:v>
                </c:pt>
                <c:pt idx="990">
                  <c:v>40973.364583333336</c:v>
                </c:pt>
                <c:pt idx="991">
                  <c:v>40973.375</c:v>
                </c:pt>
                <c:pt idx="992">
                  <c:v>40973.385416666664</c:v>
                </c:pt>
                <c:pt idx="993">
                  <c:v>40973.395833333336</c:v>
                </c:pt>
                <c:pt idx="994">
                  <c:v>40973.40625</c:v>
                </c:pt>
                <c:pt idx="995">
                  <c:v>40973.416666666664</c:v>
                </c:pt>
                <c:pt idx="996">
                  <c:v>40973.427083333336</c:v>
                </c:pt>
                <c:pt idx="997">
                  <c:v>40973.4375</c:v>
                </c:pt>
                <c:pt idx="998">
                  <c:v>40973.447916666664</c:v>
                </c:pt>
                <c:pt idx="999">
                  <c:v>40973.458333333336</c:v>
                </c:pt>
                <c:pt idx="1000">
                  <c:v>40973.46875</c:v>
                </c:pt>
                <c:pt idx="1001">
                  <c:v>40973.479166666664</c:v>
                </c:pt>
                <c:pt idx="1002">
                  <c:v>40973.489583333336</c:v>
                </c:pt>
                <c:pt idx="1003">
                  <c:v>40973.5</c:v>
                </c:pt>
                <c:pt idx="1004">
                  <c:v>40973.510416666664</c:v>
                </c:pt>
                <c:pt idx="1005">
                  <c:v>40973.520833333336</c:v>
                </c:pt>
                <c:pt idx="1006">
                  <c:v>40973.53125</c:v>
                </c:pt>
                <c:pt idx="1007">
                  <c:v>40973.541666666664</c:v>
                </c:pt>
                <c:pt idx="1008">
                  <c:v>40973.552083333336</c:v>
                </c:pt>
                <c:pt idx="1009">
                  <c:v>40973.555555555555</c:v>
                </c:pt>
                <c:pt idx="1010">
                  <c:v>40973.559027777781</c:v>
                </c:pt>
                <c:pt idx="1011">
                  <c:v>40973.5625</c:v>
                </c:pt>
                <c:pt idx="1012">
                  <c:v>40973.565972222219</c:v>
                </c:pt>
                <c:pt idx="1013">
                  <c:v>40973.569444444445</c:v>
                </c:pt>
                <c:pt idx="1014">
                  <c:v>40973.572916666664</c:v>
                </c:pt>
                <c:pt idx="1015">
                  <c:v>40973.576388888891</c:v>
                </c:pt>
                <c:pt idx="1016">
                  <c:v>40973.579861111109</c:v>
                </c:pt>
                <c:pt idx="1017">
                  <c:v>40973.583333333336</c:v>
                </c:pt>
                <c:pt idx="1018">
                  <c:v>40973.586805555555</c:v>
                </c:pt>
                <c:pt idx="1019">
                  <c:v>40973.590277777781</c:v>
                </c:pt>
                <c:pt idx="1020">
                  <c:v>40973.59375</c:v>
                </c:pt>
                <c:pt idx="1021">
                  <c:v>40973.597222222219</c:v>
                </c:pt>
                <c:pt idx="1022">
                  <c:v>40973.600694444445</c:v>
                </c:pt>
                <c:pt idx="1023">
                  <c:v>40973.604166666664</c:v>
                </c:pt>
                <c:pt idx="1024">
                  <c:v>40973.607638888891</c:v>
                </c:pt>
                <c:pt idx="1025">
                  <c:v>40973.611111111109</c:v>
                </c:pt>
                <c:pt idx="1026">
                  <c:v>40973.614583333336</c:v>
                </c:pt>
                <c:pt idx="1027">
                  <c:v>40973.618055555555</c:v>
                </c:pt>
                <c:pt idx="1028">
                  <c:v>40973.621527777781</c:v>
                </c:pt>
                <c:pt idx="1029">
                  <c:v>40973.625</c:v>
                </c:pt>
                <c:pt idx="1030">
                  <c:v>40973.628472222219</c:v>
                </c:pt>
                <c:pt idx="1031">
                  <c:v>40973.631944444445</c:v>
                </c:pt>
                <c:pt idx="1032">
                  <c:v>40973.635416666664</c:v>
                </c:pt>
                <c:pt idx="1033">
                  <c:v>40973.638888888891</c:v>
                </c:pt>
                <c:pt idx="1034">
                  <c:v>40973.642361111109</c:v>
                </c:pt>
                <c:pt idx="1035">
                  <c:v>40973.645833333336</c:v>
                </c:pt>
                <c:pt idx="1036">
                  <c:v>40973.649305555555</c:v>
                </c:pt>
                <c:pt idx="1037">
                  <c:v>40973.652777777781</c:v>
                </c:pt>
                <c:pt idx="1038">
                  <c:v>40973.65625</c:v>
                </c:pt>
                <c:pt idx="1039">
                  <c:v>40973.659722222219</c:v>
                </c:pt>
                <c:pt idx="1040">
                  <c:v>40973.663194444445</c:v>
                </c:pt>
                <c:pt idx="1041">
                  <c:v>40973.666666666664</c:v>
                </c:pt>
                <c:pt idx="1042">
                  <c:v>40973.670138888891</c:v>
                </c:pt>
                <c:pt idx="1043">
                  <c:v>40973.673611111109</c:v>
                </c:pt>
                <c:pt idx="1044">
                  <c:v>40973.677083333336</c:v>
                </c:pt>
                <c:pt idx="1045">
                  <c:v>40973.680555555555</c:v>
                </c:pt>
                <c:pt idx="1046">
                  <c:v>40973.684027777781</c:v>
                </c:pt>
                <c:pt idx="1047">
                  <c:v>40973.6875</c:v>
                </c:pt>
                <c:pt idx="1048">
                  <c:v>40973.690972222219</c:v>
                </c:pt>
                <c:pt idx="1049">
                  <c:v>40973.694444444445</c:v>
                </c:pt>
                <c:pt idx="1050">
                  <c:v>40973.697916666664</c:v>
                </c:pt>
                <c:pt idx="1051">
                  <c:v>40973.701388888891</c:v>
                </c:pt>
                <c:pt idx="1052">
                  <c:v>40973.704861111109</c:v>
                </c:pt>
                <c:pt idx="1053">
                  <c:v>40973.708333333336</c:v>
                </c:pt>
                <c:pt idx="1054">
                  <c:v>40973.711805555555</c:v>
                </c:pt>
                <c:pt idx="1055">
                  <c:v>40973.715277777781</c:v>
                </c:pt>
                <c:pt idx="1056">
                  <c:v>40973.71875</c:v>
                </c:pt>
                <c:pt idx="1057">
                  <c:v>40973.722222222219</c:v>
                </c:pt>
                <c:pt idx="1058">
                  <c:v>40973.725694444445</c:v>
                </c:pt>
                <c:pt idx="1059">
                  <c:v>40973.729166666664</c:v>
                </c:pt>
                <c:pt idx="1060">
                  <c:v>40973.732638888891</c:v>
                </c:pt>
                <c:pt idx="1061">
                  <c:v>40973.736111111109</c:v>
                </c:pt>
                <c:pt idx="1062">
                  <c:v>40973.739583333336</c:v>
                </c:pt>
                <c:pt idx="1063">
                  <c:v>40973.743055555555</c:v>
                </c:pt>
                <c:pt idx="1064">
                  <c:v>40973.746527777781</c:v>
                </c:pt>
                <c:pt idx="1065">
                  <c:v>40973.75</c:v>
                </c:pt>
                <c:pt idx="1066">
                  <c:v>40973.753472222219</c:v>
                </c:pt>
                <c:pt idx="1067">
                  <c:v>40973.756944444445</c:v>
                </c:pt>
                <c:pt idx="1068">
                  <c:v>40973.760416666664</c:v>
                </c:pt>
                <c:pt idx="1069">
                  <c:v>40973.763888888891</c:v>
                </c:pt>
                <c:pt idx="1070">
                  <c:v>40973.767361111109</c:v>
                </c:pt>
                <c:pt idx="1071">
                  <c:v>40973.770833333336</c:v>
                </c:pt>
                <c:pt idx="1072">
                  <c:v>40973.774305555555</c:v>
                </c:pt>
                <c:pt idx="1073">
                  <c:v>40973.777777777781</c:v>
                </c:pt>
                <c:pt idx="1074">
                  <c:v>40973.78125</c:v>
                </c:pt>
                <c:pt idx="1075">
                  <c:v>40973.784722222219</c:v>
                </c:pt>
                <c:pt idx="1076">
                  <c:v>40973.788194444445</c:v>
                </c:pt>
                <c:pt idx="1077">
                  <c:v>40973.791666666664</c:v>
                </c:pt>
                <c:pt idx="1078">
                  <c:v>40973.795138888891</c:v>
                </c:pt>
                <c:pt idx="1079">
                  <c:v>40973.798611111109</c:v>
                </c:pt>
                <c:pt idx="1080">
                  <c:v>40973.802083333336</c:v>
                </c:pt>
                <c:pt idx="1081">
                  <c:v>40973.805555555555</c:v>
                </c:pt>
                <c:pt idx="1082">
                  <c:v>40973.809027777781</c:v>
                </c:pt>
                <c:pt idx="1083">
                  <c:v>40973.8125</c:v>
                </c:pt>
                <c:pt idx="1084">
                  <c:v>40973.815972222219</c:v>
                </c:pt>
                <c:pt idx="1085">
                  <c:v>40973.819444444445</c:v>
                </c:pt>
                <c:pt idx="1086">
                  <c:v>40973.822916666664</c:v>
                </c:pt>
                <c:pt idx="1087">
                  <c:v>40973.826388888891</c:v>
                </c:pt>
                <c:pt idx="1088">
                  <c:v>40973.829861111109</c:v>
                </c:pt>
                <c:pt idx="1089">
                  <c:v>40973.833333333336</c:v>
                </c:pt>
                <c:pt idx="1090">
                  <c:v>40973.836805555555</c:v>
                </c:pt>
                <c:pt idx="1091">
                  <c:v>40973.840277777781</c:v>
                </c:pt>
                <c:pt idx="1092">
                  <c:v>40973.84375</c:v>
                </c:pt>
                <c:pt idx="1093">
                  <c:v>40973.847222222219</c:v>
                </c:pt>
                <c:pt idx="1094">
                  <c:v>40973.850694444445</c:v>
                </c:pt>
                <c:pt idx="1095">
                  <c:v>40973.854166666664</c:v>
                </c:pt>
                <c:pt idx="1096">
                  <c:v>40973.857638888891</c:v>
                </c:pt>
                <c:pt idx="1097">
                  <c:v>40973.861111111109</c:v>
                </c:pt>
                <c:pt idx="1098">
                  <c:v>40973.864583333336</c:v>
                </c:pt>
                <c:pt idx="1099">
                  <c:v>40973.868055555555</c:v>
                </c:pt>
                <c:pt idx="1100">
                  <c:v>40973.871527777781</c:v>
                </c:pt>
                <c:pt idx="1101">
                  <c:v>40973.875</c:v>
                </c:pt>
                <c:pt idx="1102">
                  <c:v>40973.878472222219</c:v>
                </c:pt>
                <c:pt idx="1103">
                  <c:v>40973.881944444445</c:v>
                </c:pt>
                <c:pt idx="1104">
                  <c:v>40973.885416666664</c:v>
                </c:pt>
                <c:pt idx="1105">
                  <c:v>40973.888888888891</c:v>
                </c:pt>
                <c:pt idx="1106">
                  <c:v>40973.892361111109</c:v>
                </c:pt>
                <c:pt idx="1107">
                  <c:v>40973.895833333336</c:v>
                </c:pt>
                <c:pt idx="1108">
                  <c:v>40973.899305555555</c:v>
                </c:pt>
                <c:pt idx="1109">
                  <c:v>40973.90625</c:v>
                </c:pt>
                <c:pt idx="1110">
                  <c:v>40973.916666666664</c:v>
                </c:pt>
                <c:pt idx="1111">
                  <c:v>40973.927083333336</c:v>
                </c:pt>
                <c:pt idx="1112">
                  <c:v>40973.9375</c:v>
                </c:pt>
                <c:pt idx="1113">
                  <c:v>40973.947916666664</c:v>
                </c:pt>
                <c:pt idx="1114">
                  <c:v>40973.958333333336</c:v>
                </c:pt>
                <c:pt idx="1115">
                  <c:v>40973.96875</c:v>
                </c:pt>
                <c:pt idx="1116">
                  <c:v>40973.979166666664</c:v>
                </c:pt>
                <c:pt idx="1117">
                  <c:v>40973.989583333336</c:v>
                </c:pt>
                <c:pt idx="1118">
                  <c:v>40974</c:v>
                </c:pt>
                <c:pt idx="1119">
                  <c:v>40974.010416666664</c:v>
                </c:pt>
                <c:pt idx="1120">
                  <c:v>40974.020833333336</c:v>
                </c:pt>
                <c:pt idx="1121">
                  <c:v>40974.03125</c:v>
                </c:pt>
                <c:pt idx="1122">
                  <c:v>40974.041666666664</c:v>
                </c:pt>
                <c:pt idx="1123">
                  <c:v>40974.052083333336</c:v>
                </c:pt>
                <c:pt idx="1124">
                  <c:v>40974.0625</c:v>
                </c:pt>
                <c:pt idx="1125">
                  <c:v>40974.072916666664</c:v>
                </c:pt>
                <c:pt idx="1126">
                  <c:v>40974.083333333336</c:v>
                </c:pt>
                <c:pt idx="1127">
                  <c:v>40974.09375</c:v>
                </c:pt>
                <c:pt idx="1128">
                  <c:v>40974.104166666664</c:v>
                </c:pt>
                <c:pt idx="1129">
                  <c:v>40974.114583333336</c:v>
                </c:pt>
                <c:pt idx="1130">
                  <c:v>40974.125</c:v>
                </c:pt>
                <c:pt idx="1131">
                  <c:v>40974.135416666664</c:v>
                </c:pt>
                <c:pt idx="1132">
                  <c:v>40974.145833333336</c:v>
                </c:pt>
                <c:pt idx="1133">
                  <c:v>40974.15625</c:v>
                </c:pt>
                <c:pt idx="1134">
                  <c:v>40974.166666666664</c:v>
                </c:pt>
                <c:pt idx="1135">
                  <c:v>40974.177083333336</c:v>
                </c:pt>
                <c:pt idx="1136">
                  <c:v>40974.1875</c:v>
                </c:pt>
                <c:pt idx="1137">
                  <c:v>40974.197916666664</c:v>
                </c:pt>
                <c:pt idx="1138">
                  <c:v>40974.208333333336</c:v>
                </c:pt>
                <c:pt idx="1139">
                  <c:v>40974.21875</c:v>
                </c:pt>
                <c:pt idx="1140">
                  <c:v>40974.229166666664</c:v>
                </c:pt>
                <c:pt idx="1141">
                  <c:v>40974.239583333336</c:v>
                </c:pt>
                <c:pt idx="1142">
                  <c:v>40974.25</c:v>
                </c:pt>
                <c:pt idx="1143">
                  <c:v>40974.260416666664</c:v>
                </c:pt>
                <c:pt idx="1144">
                  <c:v>40974.270833333336</c:v>
                </c:pt>
                <c:pt idx="1145">
                  <c:v>40974.28125</c:v>
                </c:pt>
                <c:pt idx="1146">
                  <c:v>40974.291666666664</c:v>
                </c:pt>
                <c:pt idx="1147">
                  <c:v>40974.302083333336</c:v>
                </c:pt>
                <c:pt idx="1148">
                  <c:v>40974.3125</c:v>
                </c:pt>
                <c:pt idx="1149">
                  <c:v>40974.322916666664</c:v>
                </c:pt>
                <c:pt idx="1150">
                  <c:v>40974.333333333336</c:v>
                </c:pt>
                <c:pt idx="1151">
                  <c:v>40974.34375</c:v>
                </c:pt>
                <c:pt idx="1152">
                  <c:v>40974.354166666664</c:v>
                </c:pt>
                <c:pt idx="1153">
                  <c:v>40974.364583333336</c:v>
                </c:pt>
                <c:pt idx="1154">
                  <c:v>40974.375</c:v>
                </c:pt>
                <c:pt idx="1155">
                  <c:v>40974.385416666664</c:v>
                </c:pt>
                <c:pt idx="1156">
                  <c:v>40974.395833333336</c:v>
                </c:pt>
                <c:pt idx="1157">
                  <c:v>40974.40625</c:v>
                </c:pt>
                <c:pt idx="1158">
                  <c:v>40974.416666666664</c:v>
                </c:pt>
                <c:pt idx="1159">
                  <c:v>40974.427083333336</c:v>
                </c:pt>
                <c:pt idx="1160">
                  <c:v>40974.4375</c:v>
                </c:pt>
                <c:pt idx="1161">
                  <c:v>40974.440972222219</c:v>
                </c:pt>
                <c:pt idx="1162">
                  <c:v>40974.444444444445</c:v>
                </c:pt>
                <c:pt idx="1163">
                  <c:v>40974.447916666664</c:v>
                </c:pt>
                <c:pt idx="1164">
                  <c:v>40974.451388888891</c:v>
                </c:pt>
                <c:pt idx="1165">
                  <c:v>40974.454861111109</c:v>
                </c:pt>
                <c:pt idx="1166">
                  <c:v>40974.458333333336</c:v>
                </c:pt>
                <c:pt idx="1167">
                  <c:v>40974.461805555555</c:v>
                </c:pt>
                <c:pt idx="1168">
                  <c:v>40974.465277777781</c:v>
                </c:pt>
                <c:pt idx="1169">
                  <c:v>40974.46875</c:v>
                </c:pt>
                <c:pt idx="1170">
                  <c:v>40974.472222222219</c:v>
                </c:pt>
                <c:pt idx="1171">
                  <c:v>40974.475694444445</c:v>
                </c:pt>
                <c:pt idx="1172">
                  <c:v>40974.479166666664</c:v>
                </c:pt>
                <c:pt idx="1173">
                  <c:v>40974.482638888891</c:v>
                </c:pt>
                <c:pt idx="1174">
                  <c:v>40974.486111111109</c:v>
                </c:pt>
                <c:pt idx="1175">
                  <c:v>40974.489583333336</c:v>
                </c:pt>
                <c:pt idx="1176">
                  <c:v>40974.493055555555</c:v>
                </c:pt>
                <c:pt idx="1177">
                  <c:v>40974.496527777781</c:v>
                </c:pt>
                <c:pt idx="1178">
                  <c:v>40974.5</c:v>
                </c:pt>
                <c:pt idx="1179">
                  <c:v>40974.503472222219</c:v>
                </c:pt>
                <c:pt idx="1180">
                  <c:v>40974.506944444445</c:v>
                </c:pt>
                <c:pt idx="1181">
                  <c:v>40974.510416666664</c:v>
                </c:pt>
                <c:pt idx="1182">
                  <c:v>40974.513888888891</c:v>
                </c:pt>
                <c:pt idx="1183">
                  <c:v>40974.517361111109</c:v>
                </c:pt>
                <c:pt idx="1184">
                  <c:v>40974.520833333336</c:v>
                </c:pt>
                <c:pt idx="1185">
                  <c:v>40974.524305555555</c:v>
                </c:pt>
                <c:pt idx="1186">
                  <c:v>40974.527777777781</c:v>
                </c:pt>
                <c:pt idx="1187">
                  <c:v>40974.53125</c:v>
                </c:pt>
                <c:pt idx="1188">
                  <c:v>40974.534722222219</c:v>
                </c:pt>
                <c:pt idx="1189">
                  <c:v>40974.538194444445</c:v>
                </c:pt>
                <c:pt idx="1190">
                  <c:v>40974.541666666664</c:v>
                </c:pt>
                <c:pt idx="1191">
                  <c:v>40974.545138888891</c:v>
                </c:pt>
                <c:pt idx="1192">
                  <c:v>40974.548611111109</c:v>
                </c:pt>
                <c:pt idx="1193">
                  <c:v>40974.552083333336</c:v>
                </c:pt>
                <c:pt idx="1194">
                  <c:v>40974.555555555555</c:v>
                </c:pt>
                <c:pt idx="1195">
                  <c:v>40974.559027777781</c:v>
                </c:pt>
                <c:pt idx="1196">
                  <c:v>40974.5625</c:v>
                </c:pt>
                <c:pt idx="1197">
                  <c:v>40974.565972222219</c:v>
                </c:pt>
                <c:pt idx="1198">
                  <c:v>40974.569444444445</c:v>
                </c:pt>
                <c:pt idx="1199">
                  <c:v>40974.572916666664</c:v>
                </c:pt>
                <c:pt idx="1200">
                  <c:v>40974.576388888891</c:v>
                </c:pt>
                <c:pt idx="1201">
                  <c:v>40974.579861111109</c:v>
                </c:pt>
                <c:pt idx="1202">
                  <c:v>40974.583333333336</c:v>
                </c:pt>
                <c:pt idx="1203">
                  <c:v>40974.586805555555</c:v>
                </c:pt>
                <c:pt idx="1204">
                  <c:v>40974.590277777781</c:v>
                </c:pt>
                <c:pt idx="1205">
                  <c:v>40974.59375</c:v>
                </c:pt>
                <c:pt idx="1206">
                  <c:v>40974.597222222219</c:v>
                </c:pt>
                <c:pt idx="1207">
                  <c:v>40974.600694444445</c:v>
                </c:pt>
                <c:pt idx="1208">
                  <c:v>40974.604166666664</c:v>
                </c:pt>
                <c:pt idx="1209">
                  <c:v>40974.607638888891</c:v>
                </c:pt>
                <c:pt idx="1210">
                  <c:v>40974.611111111109</c:v>
                </c:pt>
                <c:pt idx="1211">
                  <c:v>40974.614583333336</c:v>
                </c:pt>
                <c:pt idx="1212">
                  <c:v>40974.618055555555</c:v>
                </c:pt>
                <c:pt idx="1213">
                  <c:v>40974.621527777781</c:v>
                </c:pt>
                <c:pt idx="1214">
                  <c:v>40974.625</c:v>
                </c:pt>
                <c:pt idx="1215">
                  <c:v>40974.628472222219</c:v>
                </c:pt>
                <c:pt idx="1216">
                  <c:v>40974.631944444445</c:v>
                </c:pt>
                <c:pt idx="1217">
                  <c:v>40974.635416666664</c:v>
                </c:pt>
                <c:pt idx="1218">
                  <c:v>40974.638888888891</c:v>
                </c:pt>
                <c:pt idx="1219">
                  <c:v>40974.642361111109</c:v>
                </c:pt>
                <c:pt idx="1220">
                  <c:v>40974.645833333336</c:v>
                </c:pt>
                <c:pt idx="1221">
                  <c:v>40974.649305555555</c:v>
                </c:pt>
                <c:pt idx="1222">
                  <c:v>40974.652777777781</c:v>
                </c:pt>
                <c:pt idx="1223">
                  <c:v>40974.65625</c:v>
                </c:pt>
                <c:pt idx="1224">
                  <c:v>40974.659722222219</c:v>
                </c:pt>
                <c:pt idx="1225">
                  <c:v>40974.663194444445</c:v>
                </c:pt>
                <c:pt idx="1226">
                  <c:v>40974.666666666664</c:v>
                </c:pt>
                <c:pt idx="1227">
                  <c:v>40974.670138888891</c:v>
                </c:pt>
                <c:pt idx="1228">
                  <c:v>40974.673611111109</c:v>
                </c:pt>
                <c:pt idx="1229">
                  <c:v>40974.677083333336</c:v>
                </c:pt>
                <c:pt idx="1230">
                  <c:v>40974.680555555555</c:v>
                </c:pt>
                <c:pt idx="1231">
                  <c:v>40974.684027777781</c:v>
                </c:pt>
                <c:pt idx="1232">
                  <c:v>40974.6875</c:v>
                </c:pt>
                <c:pt idx="1233">
                  <c:v>40974.690972222219</c:v>
                </c:pt>
                <c:pt idx="1234">
                  <c:v>40974.694444444445</c:v>
                </c:pt>
                <c:pt idx="1235">
                  <c:v>40974.697916666664</c:v>
                </c:pt>
                <c:pt idx="1236">
                  <c:v>40974.701388888891</c:v>
                </c:pt>
                <c:pt idx="1237">
                  <c:v>40974.704861111109</c:v>
                </c:pt>
                <c:pt idx="1238">
                  <c:v>40974.708333333336</c:v>
                </c:pt>
                <c:pt idx="1239">
                  <c:v>40974.711805555555</c:v>
                </c:pt>
                <c:pt idx="1240">
                  <c:v>40974.715277777781</c:v>
                </c:pt>
                <c:pt idx="1241">
                  <c:v>40974.71875</c:v>
                </c:pt>
                <c:pt idx="1242">
                  <c:v>40974.722222222219</c:v>
                </c:pt>
                <c:pt idx="1243">
                  <c:v>40974.725694444445</c:v>
                </c:pt>
                <c:pt idx="1244">
                  <c:v>40974.729166666664</c:v>
                </c:pt>
                <c:pt idx="1245">
                  <c:v>40974.732638888891</c:v>
                </c:pt>
                <c:pt idx="1246">
                  <c:v>40974.736111111109</c:v>
                </c:pt>
                <c:pt idx="1247">
                  <c:v>40974.739583333336</c:v>
                </c:pt>
                <c:pt idx="1248">
                  <c:v>40974.743055555555</c:v>
                </c:pt>
                <c:pt idx="1249">
                  <c:v>40974.746527777781</c:v>
                </c:pt>
                <c:pt idx="1250">
                  <c:v>40974.75</c:v>
                </c:pt>
                <c:pt idx="1251">
                  <c:v>40974.753472222219</c:v>
                </c:pt>
                <c:pt idx="1252">
                  <c:v>40974.756944444445</c:v>
                </c:pt>
                <c:pt idx="1253">
                  <c:v>40974.760416666664</c:v>
                </c:pt>
                <c:pt idx="1254">
                  <c:v>40974.763888888891</c:v>
                </c:pt>
                <c:pt idx="1255">
                  <c:v>40974.767361111109</c:v>
                </c:pt>
                <c:pt idx="1256">
                  <c:v>40974.770833333336</c:v>
                </c:pt>
                <c:pt idx="1257">
                  <c:v>40974.774305555555</c:v>
                </c:pt>
                <c:pt idx="1258">
                  <c:v>40974.777777777781</c:v>
                </c:pt>
                <c:pt idx="1259">
                  <c:v>40974.78125</c:v>
                </c:pt>
                <c:pt idx="1260">
                  <c:v>40974.784722222219</c:v>
                </c:pt>
                <c:pt idx="1261">
                  <c:v>40974.788194444445</c:v>
                </c:pt>
                <c:pt idx="1262">
                  <c:v>40974.791666666664</c:v>
                </c:pt>
                <c:pt idx="1263">
                  <c:v>40974.795138888891</c:v>
                </c:pt>
                <c:pt idx="1264">
                  <c:v>40974.798611111109</c:v>
                </c:pt>
                <c:pt idx="1265">
                  <c:v>40974.802083333336</c:v>
                </c:pt>
                <c:pt idx="1266">
                  <c:v>40974.805555555555</c:v>
                </c:pt>
                <c:pt idx="1267">
                  <c:v>40974.809027777781</c:v>
                </c:pt>
                <c:pt idx="1268">
                  <c:v>40974.8125</c:v>
                </c:pt>
                <c:pt idx="1269">
                  <c:v>40974.815972222219</c:v>
                </c:pt>
                <c:pt idx="1270">
                  <c:v>40974.819444444445</c:v>
                </c:pt>
                <c:pt idx="1271">
                  <c:v>40974.822916666664</c:v>
                </c:pt>
                <c:pt idx="1272">
                  <c:v>40974.826388888891</c:v>
                </c:pt>
                <c:pt idx="1273">
                  <c:v>40974.829861111109</c:v>
                </c:pt>
                <c:pt idx="1274">
                  <c:v>40974.833333333336</c:v>
                </c:pt>
                <c:pt idx="1275">
                  <c:v>40974.836805555555</c:v>
                </c:pt>
                <c:pt idx="1276">
                  <c:v>40974.840277777781</c:v>
                </c:pt>
                <c:pt idx="1277">
                  <c:v>40974.84375</c:v>
                </c:pt>
                <c:pt idx="1278">
                  <c:v>40974.847222222219</c:v>
                </c:pt>
                <c:pt idx="1279">
                  <c:v>40974.850694444445</c:v>
                </c:pt>
                <c:pt idx="1280">
                  <c:v>40974.854166666664</c:v>
                </c:pt>
                <c:pt idx="1281">
                  <c:v>40974.864583333336</c:v>
                </c:pt>
                <c:pt idx="1282">
                  <c:v>40974.875</c:v>
                </c:pt>
                <c:pt idx="1283">
                  <c:v>40974.885416666664</c:v>
                </c:pt>
                <c:pt idx="1284">
                  <c:v>40974.895833333336</c:v>
                </c:pt>
                <c:pt idx="1285">
                  <c:v>40974.90625</c:v>
                </c:pt>
                <c:pt idx="1286">
                  <c:v>40974.916666666664</c:v>
                </c:pt>
                <c:pt idx="1287">
                  <c:v>40974.927083333336</c:v>
                </c:pt>
                <c:pt idx="1288">
                  <c:v>40974.9375</c:v>
                </c:pt>
                <c:pt idx="1289">
                  <c:v>40974.947916666664</c:v>
                </c:pt>
                <c:pt idx="1290">
                  <c:v>40974.958333333336</c:v>
                </c:pt>
                <c:pt idx="1291">
                  <c:v>40974.96875</c:v>
                </c:pt>
                <c:pt idx="1292">
                  <c:v>40974.979166666664</c:v>
                </c:pt>
                <c:pt idx="1293">
                  <c:v>40974.989583333336</c:v>
                </c:pt>
                <c:pt idx="1294">
                  <c:v>40975</c:v>
                </c:pt>
                <c:pt idx="1295">
                  <c:v>40975.010416666664</c:v>
                </c:pt>
                <c:pt idx="1296">
                  <c:v>40975.020833333336</c:v>
                </c:pt>
                <c:pt idx="1297">
                  <c:v>40975.03125</c:v>
                </c:pt>
                <c:pt idx="1298">
                  <c:v>40975.041666666664</c:v>
                </c:pt>
                <c:pt idx="1299">
                  <c:v>40975.045138888891</c:v>
                </c:pt>
                <c:pt idx="1300">
                  <c:v>40975.048611111109</c:v>
                </c:pt>
                <c:pt idx="1301">
                  <c:v>40975.052083333336</c:v>
                </c:pt>
                <c:pt idx="1302">
                  <c:v>40975.055555555555</c:v>
                </c:pt>
                <c:pt idx="1303">
                  <c:v>40975.059027777781</c:v>
                </c:pt>
                <c:pt idx="1304">
                  <c:v>40975.0625</c:v>
                </c:pt>
                <c:pt idx="1305">
                  <c:v>40975.065972222219</c:v>
                </c:pt>
                <c:pt idx="1306">
                  <c:v>40975.069444444445</c:v>
                </c:pt>
                <c:pt idx="1307">
                  <c:v>40975.072916666664</c:v>
                </c:pt>
                <c:pt idx="1308">
                  <c:v>40975.076388888891</c:v>
                </c:pt>
                <c:pt idx="1309">
                  <c:v>40975.079861111109</c:v>
                </c:pt>
                <c:pt idx="1310">
                  <c:v>40975.083333333336</c:v>
                </c:pt>
                <c:pt idx="1311">
                  <c:v>40975.086805555555</c:v>
                </c:pt>
                <c:pt idx="1312">
                  <c:v>40975.090277777781</c:v>
                </c:pt>
                <c:pt idx="1313">
                  <c:v>40975.09375</c:v>
                </c:pt>
                <c:pt idx="1314">
                  <c:v>40975.097222222219</c:v>
                </c:pt>
                <c:pt idx="1315">
                  <c:v>40975.100694444445</c:v>
                </c:pt>
                <c:pt idx="1316">
                  <c:v>40975.104166666664</c:v>
                </c:pt>
                <c:pt idx="1317">
                  <c:v>40975.107638888891</c:v>
                </c:pt>
                <c:pt idx="1318">
                  <c:v>40975.111111111109</c:v>
                </c:pt>
                <c:pt idx="1319">
                  <c:v>40975.114583333336</c:v>
                </c:pt>
                <c:pt idx="1320">
                  <c:v>40975.118055555555</c:v>
                </c:pt>
                <c:pt idx="1321">
                  <c:v>40975.121527777781</c:v>
                </c:pt>
                <c:pt idx="1322">
                  <c:v>40975.125</c:v>
                </c:pt>
                <c:pt idx="1323">
                  <c:v>40975.128472222219</c:v>
                </c:pt>
                <c:pt idx="1324">
                  <c:v>40975.131944444445</c:v>
                </c:pt>
                <c:pt idx="1325">
                  <c:v>40975.135416666664</c:v>
                </c:pt>
                <c:pt idx="1326">
                  <c:v>40975.138888888891</c:v>
                </c:pt>
                <c:pt idx="1327">
                  <c:v>40975.142361111109</c:v>
                </c:pt>
                <c:pt idx="1328">
                  <c:v>40975.145833333336</c:v>
                </c:pt>
                <c:pt idx="1329">
                  <c:v>40975.149305555555</c:v>
                </c:pt>
                <c:pt idx="1330">
                  <c:v>40975.152777777781</c:v>
                </c:pt>
                <c:pt idx="1331">
                  <c:v>40975.15625</c:v>
                </c:pt>
                <c:pt idx="1332">
                  <c:v>40975.159722222219</c:v>
                </c:pt>
                <c:pt idx="1333">
                  <c:v>40975.163194444445</c:v>
                </c:pt>
                <c:pt idx="1334">
                  <c:v>40975.166666666664</c:v>
                </c:pt>
                <c:pt idx="1335">
                  <c:v>40975.170138888891</c:v>
                </c:pt>
                <c:pt idx="1336">
                  <c:v>40975.173611111109</c:v>
                </c:pt>
                <c:pt idx="1337">
                  <c:v>40975.177083333336</c:v>
                </c:pt>
                <c:pt idx="1338">
                  <c:v>40975.180555555555</c:v>
                </c:pt>
                <c:pt idx="1339">
                  <c:v>40975.184027777781</c:v>
                </c:pt>
                <c:pt idx="1340">
                  <c:v>40975.1875</c:v>
                </c:pt>
                <c:pt idx="1341">
                  <c:v>40975.190972222219</c:v>
                </c:pt>
                <c:pt idx="1342">
                  <c:v>40975.194444444445</c:v>
                </c:pt>
                <c:pt idx="1343">
                  <c:v>40975.197916666664</c:v>
                </c:pt>
                <c:pt idx="1344">
                  <c:v>40975.201388888891</c:v>
                </c:pt>
                <c:pt idx="1345">
                  <c:v>40975.204861111109</c:v>
                </c:pt>
                <c:pt idx="1346">
                  <c:v>40975.208333333336</c:v>
                </c:pt>
                <c:pt idx="1347">
                  <c:v>40975.211805555555</c:v>
                </c:pt>
                <c:pt idx="1348">
                  <c:v>40975.215277777781</c:v>
                </c:pt>
                <c:pt idx="1349">
                  <c:v>40975.21875</c:v>
                </c:pt>
                <c:pt idx="1350">
                  <c:v>40975.222222222219</c:v>
                </c:pt>
                <c:pt idx="1351">
                  <c:v>40975.225694444445</c:v>
                </c:pt>
                <c:pt idx="1352">
                  <c:v>40975.229166666664</c:v>
                </c:pt>
                <c:pt idx="1353">
                  <c:v>40975.232638888891</c:v>
                </c:pt>
                <c:pt idx="1354">
                  <c:v>40975.236111111109</c:v>
                </c:pt>
                <c:pt idx="1355">
                  <c:v>40975.239583333336</c:v>
                </c:pt>
                <c:pt idx="1356">
                  <c:v>40975.243055555555</c:v>
                </c:pt>
                <c:pt idx="1357">
                  <c:v>40975.246527777781</c:v>
                </c:pt>
                <c:pt idx="1358">
                  <c:v>40975.25</c:v>
                </c:pt>
                <c:pt idx="1359">
                  <c:v>40975.253472222219</c:v>
                </c:pt>
                <c:pt idx="1360">
                  <c:v>40975.256944444445</c:v>
                </c:pt>
                <c:pt idx="1361">
                  <c:v>40975.260416666664</c:v>
                </c:pt>
                <c:pt idx="1362">
                  <c:v>40975.263888888891</c:v>
                </c:pt>
                <c:pt idx="1363">
                  <c:v>40975.267361111109</c:v>
                </c:pt>
                <c:pt idx="1364">
                  <c:v>40975.270833333336</c:v>
                </c:pt>
                <c:pt idx="1365">
                  <c:v>40975.274305555555</c:v>
                </c:pt>
                <c:pt idx="1366">
                  <c:v>40975.277777777781</c:v>
                </c:pt>
                <c:pt idx="1367">
                  <c:v>40975.28125</c:v>
                </c:pt>
                <c:pt idx="1368">
                  <c:v>40975.284722222219</c:v>
                </c:pt>
                <c:pt idx="1369">
                  <c:v>40975.288194444445</c:v>
                </c:pt>
                <c:pt idx="1370">
                  <c:v>40975.291666666664</c:v>
                </c:pt>
                <c:pt idx="1371">
                  <c:v>40975.295138888891</c:v>
                </c:pt>
                <c:pt idx="1372">
                  <c:v>40975.298611111109</c:v>
                </c:pt>
                <c:pt idx="1373">
                  <c:v>40975.302083333336</c:v>
                </c:pt>
                <c:pt idx="1374">
                  <c:v>40975.305555555555</c:v>
                </c:pt>
                <c:pt idx="1375">
                  <c:v>40975.309027777781</c:v>
                </c:pt>
                <c:pt idx="1376">
                  <c:v>40975.3125</c:v>
                </c:pt>
                <c:pt idx="1377">
                  <c:v>40975.315972222219</c:v>
                </c:pt>
                <c:pt idx="1378">
                  <c:v>40975.319444444445</c:v>
                </c:pt>
                <c:pt idx="1379">
                  <c:v>40975.322916666664</c:v>
                </c:pt>
                <c:pt idx="1380">
                  <c:v>40975.326388888891</c:v>
                </c:pt>
                <c:pt idx="1381">
                  <c:v>40975.329861111109</c:v>
                </c:pt>
                <c:pt idx="1382">
                  <c:v>40975.333333333336</c:v>
                </c:pt>
                <c:pt idx="1383">
                  <c:v>40975.336805555555</c:v>
                </c:pt>
                <c:pt idx="1384">
                  <c:v>40975.340277777781</c:v>
                </c:pt>
                <c:pt idx="1385">
                  <c:v>40975.34375</c:v>
                </c:pt>
                <c:pt idx="1386">
                  <c:v>40975.347222222219</c:v>
                </c:pt>
                <c:pt idx="1387">
                  <c:v>40975.350694444445</c:v>
                </c:pt>
                <c:pt idx="1388">
                  <c:v>40975.354166666664</c:v>
                </c:pt>
                <c:pt idx="1389">
                  <c:v>40975.357638888891</c:v>
                </c:pt>
                <c:pt idx="1390">
                  <c:v>40975.361111111109</c:v>
                </c:pt>
                <c:pt idx="1391">
                  <c:v>40975.364583333336</c:v>
                </c:pt>
                <c:pt idx="1392">
                  <c:v>40975.368055555555</c:v>
                </c:pt>
                <c:pt idx="1393">
                  <c:v>40975.371527777781</c:v>
                </c:pt>
                <c:pt idx="1394">
                  <c:v>40975.375</c:v>
                </c:pt>
                <c:pt idx="1395">
                  <c:v>40975.378472222219</c:v>
                </c:pt>
                <c:pt idx="1396">
                  <c:v>40975.381944444445</c:v>
                </c:pt>
                <c:pt idx="1397">
                  <c:v>40975.385416666664</c:v>
                </c:pt>
                <c:pt idx="1398">
                  <c:v>40975.388888888891</c:v>
                </c:pt>
                <c:pt idx="1399">
                  <c:v>40975.392361111109</c:v>
                </c:pt>
                <c:pt idx="1400">
                  <c:v>40975.395833333336</c:v>
                </c:pt>
                <c:pt idx="1401">
                  <c:v>40975.399305555555</c:v>
                </c:pt>
                <c:pt idx="1402">
                  <c:v>40975.402777777781</c:v>
                </c:pt>
                <c:pt idx="1403">
                  <c:v>40975.40625</c:v>
                </c:pt>
                <c:pt idx="1404">
                  <c:v>40975.409722222219</c:v>
                </c:pt>
                <c:pt idx="1405">
                  <c:v>40975.413194444445</c:v>
                </c:pt>
                <c:pt idx="1406">
                  <c:v>40975.416666666664</c:v>
                </c:pt>
                <c:pt idx="1407">
                  <c:v>40975.420138888891</c:v>
                </c:pt>
                <c:pt idx="1408">
                  <c:v>40975.423611111109</c:v>
                </c:pt>
                <c:pt idx="1409">
                  <c:v>40975.427083333336</c:v>
                </c:pt>
                <c:pt idx="1410">
                  <c:v>40975.4375</c:v>
                </c:pt>
                <c:pt idx="1411">
                  <c:v>40975.447916666664</c:v>
                </c:pt>
                <c:pt idx="1412">
                  <c:v>40975.458333333336</c:v>
                </c:pt>
                <c:pt idx="1413">
                  <c:v>40975.46875</c:v>
                </c:pt>
                <c:pt idx="1414">
                  <c:v>40975.479166666664</c:v>
                </c:pt>
                <c:pt idx="1415">
                  <c:v>40975.489583333336</c:v>
                </c:pt>
                <c:pt idx="1416">
                  <c:v>40975.5</c:v>
                </c:pt>
                <c:pt idx="1417">
                  <c:v>40975.510416666664</c:v>
                </c:pt>
                <c:pt idx="1418">
                  <c:v>40975.520833333336</c:v>
                </c:pt>
                <c:pt idx="1419">
                  <c:v>40975.53125</c:v>
                </c:pt>
                <c:pt idx="1420">
                  <c:v>40975.541666666664</c:v>
                </c:pt>
                <c:pt idx="1421">
                  <c:v>40975.552083333336</c:v>
                </c:pt>
                <c:pt idx="1422">
                  <c:v>40975.5625</c:v>
                </c:pt>
                <c:pt idx="1423">
                  <c:v>40975.572916666664</c:v>
                </c:pt>
                <c:pt idx="1424">
                  <c:v>40975.583333333336</c:v>
                </c:pt>
                <c:pt idx="1425">
                  <c:v>40975.59375</c:v>
                </c:pt>
                <c:pt idx="1426">
                  <c:v>40975.604166666664</c:v>
                </c:pt>
                <c:pt idx="1427">
                  <c:v>40975.614583333336</c:v>
                </c:pt>
                <c:pt idx="1428">
                  <c:v>40975.625</c:v>
                </c:pt>
                <c:pt idx="1429">
                  <c:v>40975.635416666664</c:v>
                </c:pt>
                <c:pt idx="1430">
                  <c:v>40975.645833333336</c:v>
                </c:pt>
                <c:pt idx="1431">
                  <c:v>40975.65625</c:v>
                </c:pt>
                <c:pt idx="1432">
                  <c:v>40975.666666666664</c:v>
                </c:pt>
                <c:pt idx="1433">
                  <c:v>40975.677083333336</c:v>
                </c:pt>
                <c:pt idx="1434">
                  <c:v>40975.6875</c:v>
                </c:pt>
                <c:pt idx="1435">
                  <c:v>40975.697916666664</c:v>
                </c:pt>
                <c:pt idx="1436">
                  <c:v>40975.708333333336</c:v>
                </c:pt>
                <c:pt idx="1437">
                  <c:v>40975.71875</c:v>
                </c:pt>
                <c:pt idx="1438">
                  <c:v>40975.729166666664</c:v>
                </c:pt>
                <c:pt idx="1439">
                  <c:v>40975.739583333336</c:v>
                </c:pt>
                <c:pt idx="1440">
                  <c:v>40975.75</c:v>
                </c:pt>
                <c:pt idx="1441">
                  <c:v>40975.760416666664</c:v>
                </c:pt>
                <c:pt idx="1442">
                  <c:v>40975.770833333336</c:v>
                </c:pt>
                <c:pt idx="1443">
                  <c:v>40975.78125</c:v>
                </c:pt>
                <c:pt idx="1444">
                  <c:v>40975.791666666664</c:v>
                </c:pt>
                <c:pt idx="1445">
                  <c:v>40975.802083333336</c:v>
                </c:pt>
                <c:pt idx="1446">
                  <c:v>40975.8125</c:v>
                </c:pt>
                <c:pt idx="1447">
                  <c:v>40975.822916666664</c:v>
                </c:pt>
                <c:pt idx="1448">
                  <c:v>40975.833333333336</c:v>
                </c:pt>
                <c:pt idx="1449">
                  <c:v>40975.84375</c:v>
                </c:pt>
                <c:pt idx="1450">
                  <c:v>40975.854166666664</c:v>
                </c:pt>
                <c:pt idx="1451">
                  <c:v>40975.864583333336</c:v>
                </c:pt>
                <c:pt idx="1452">
                  <c:v>40975.875</c:v>
                </c:pt>
                <c:pt idx="1453">
                  <c:v>40975.885416666664</c:v>
                </c:pt>
                <c:pt idx="1454">
                  <c:v>40975.895833333336</c:v>
                </c:pt>
                <c:pt idx="1455">
                  <c:v>40975.90625</c:v>
                </c:pt>
                <c:pt idx="1456">
                  <c:v>40975.916666666664</c:v>
                </c:pt>
                <c:pt idx="1457">
                  <c:v>40975.927083333336</c:v>
                </c:pt>
                <c:pt idx="1458">
                  <c:v>40975.9375</c:v>
                </c:pt>
                <c:pt idx="1459">
                  <c:v>40975.947916666664</c:v>
                </c:pt>
                <c:pt idx="1460">
                  <c:v>40975.958333333336</c:v>
                </c:pt>
                <c:pt idx="1461">
                  <c:v>40975.96875</c:v>
                </c:pt>
                <c:pt idx="1462">
                  <c:v>40975.979166666664</c:v>
                </c:pt>
                <c:pt idx="1463">
                  <c:v>40975.989583333336</c:v>
                </c:pt>
              </c:numCache>
            </c:numRef>
          </c:xVal>
          <c:yVal>
            <c:numRef>
              <c:f>'jf5-12'!$B$10:$B$1473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2.1000000000000001E-2</c:v>
                </c:pt>
                <c:pt idx="5">
                  <c:v>2.3E-2</c:v>
                </c:pt>
                <c:pt idx="6">
                  <c:v>2.3E-2</c:v>
                </c:pt>
                <c:pt idx="7">
                  <c:v>2.1000000000000001E-2</c:v>
                </c:pt>
                <c:pt idx="8">
                  <c:v>2.5000000000000001E-2</c:v>
                </c:pt>
                <c:pt idx="9">
                  <c:v>2.3E-2</c:v>
                </c:pt>
                <c:pt idx="10">
                  <c:v>2.3E-2</c:v>
                </c:pt>
                <c:pt idx="11">
                  <c:v>2.1999999999999999E-2</c:v>
                </c:pt>
                <c:pt idx="12">
                  <c:v>0.04</c:v>
                </c:pt>
                <c:pt idx="13">
                  <c:v>0.02</c:v>
                </c:pt>
                <c:pt idx="14">
                  <c:v>2.9000000000000001E-2</c:v>
                </c:pt>
                <c:pt idx="15">
                  <c:v>4.9000000000000002E-2</c:v>
                </c:pt>
                <c:pt idx="16">
                  <c:v>4.7E-2</c:v>
                </c:pt>
                <c:pt idx="17">
                  <c:v>4.2999999999999997E-2</c:v>
                </c:pt>
                <c:pt idx="18">
                  <c:v>5.3999999999999999E-2</c:v>
                </c:pt>
                <c:pt idx="19">
                  <c:v>5.3999999999999999E-2</c:v>
                </c:pt>
                <c:pt idx="20">
                  <c:v>5.7000000000000002E-2</c:v>
                </c:pt>
                <c:pt idx="21">
                  <c:v>6.0999999999999999E-2</c:v>
                </c:pt>
                <c:pt idx="22">
                  <c:v>6.0999999999999999E-2</c:v>
                </c:pt>
                <c:pt idx="23">
                  <c:v>7.0999999999999994E-2</c:v>
                </c:pt>
                <c:pt idx="24">
                  <c:v>7.6999999999999999E-2</c:v>
                </c:pt>
                <c:pt idx="25">
                  <c:v>8.5000000000000006E-2</c:v>
                </c:pt>
                <c:pt idx="26">
                  <c:v>0.1</c:v>
                </c:pt>
                <c:pt idx="27">
                  <c:v>0.1</c:v>
                </c:pt>
                <c:pt idx="28">
                  <c:v>0.107</c:v>
                </c:pt>
                <c:pt idx="29">
                  <c:v>0.114</c:v>
                </c:pt>
                <c:pt idx="30">
                  <c:v>0.124</c:v>
                </c:pt>
                <c:pt idx="31">
                  <c:v>0.129</c:v>
                </c:pt>
                <c:pt idx="32">
                  <c:v>0.13400000000000001</c:v>
                </c:pt>
                <c:pt idx="33">
                  <c:v>0.151</c:v>
                </c:pt>
                <c:pt idx="34">
                  <c:v>0.155</c:v>
                </c:pt>
                <c:pt idx="35">
                  <c:v>0.16200000000000001</c:v>
                </c:pt>
                <c:pt idx="36">
                  <c:v>0.158</c:v>
                </c:pt>
                <c:pt idx="37">
                  <c:v>0.16300000000000001</c:v>
                </c:pt>
                <c:pt idx="38">
                  <c:v>0.16300000000000001</c:v>
                </c:pt>
                <c:pt idx="39">
                  <c:v>0.16400000000000001</c:v>
                </c:pt>
                <c:pt idx="40">
                  <c:v>0.156</c:v>
                </c:pt>
                <c:pt idx="41">
                  <c:v>0.156</c:v>
                </c:pt>
                <c:pt idx="42">
                  <c:v>0.17299999999999999</c:v>
                </c:pt>
                <c:pt idx="43">
                  <c:v>0.20100000000000001</c:v>
                </c:pt>
                <c:pt idx="44">
                  <c:v>0.20399999999999999</c:v>
                </c:pt>
                <c:pt idx="45">
                  <c:v>0.20599999999999999</c:v>
                </c:pt>
                <c:pt idx="46">
                  <c:v>0.19800000000000001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0.19700000000000001</c:v>
                </c:pt>
                <c:pt idx="50">
                  <c:v>0.192</c:v>
                </c:pt>
                <c:pt idx="51">
                  <c:v>0.19400000000000001</c:v>
                </c:pt>
                <c:pt idx="52">
                  <c:v>0.19500000000000001</c:v>
                </c:pt>
                <c:pt idx="53">
                  <c:v>0.192</c:v>
                </c:pt>
                <c:pt idx="54">
                  <c:v>0.19</c:v>
                </c:pt>
                <c:pt idx="55">
                  <c:v>0.191</c:v>
                </c:pt>
                <c:pt idx="56">
                  <c:v>0.189</c:v>
                </c:pt>
                <c:pt idx="57">
                  <c:v>0.185</c:v>
                </c:pt>
                <c:pt idx="58">
                  <c:v>0.192</c:v>
                </c:pt>
                <c:pt idx="59">
                  <c:v>0.185</c:v>
                </c:pt>
                <c:pt idx="60">
                  <c:v>0.19</c:v>
                </c:pt>
                <c:pt idx="61">
                  <c:v>0.186</c:v>
                </c:pt>
                <c:pt idx="62">
                  <c:v>0.19800000000000001</c:v>
                </c:pt>
                <c:pt idx="63">
                  <c:v>0.187</c:v>
                </c:pt>
                <c:pt idx="64">
                  <c:v>0.19</c:v>
                </c:pt>
                <c:pt idx="65">
                  <c:v>0.189</c:v>
                </c:pt>
                <c:pt idx="66">
                  <c:v>0.19600000000000001</c:v>
                </c:pt>
                <c:pt idx="67">
                  <c:v>0.19700000000000001</c:v>
                </c:pt>
                <c:pt idx="68">
                  <c:v>0.20699999999999999</c:v>
                </c:pt>
                <c:pt idx="69">
                  <c:v>0.21099999999999999</c:v>
                </c:pt>
                <c:pt idx="70">
                  <c:v>0.21099999999999999</c:v>
                </c:pt>
                <c:pt idx="71">
                  <c:v>0.218</c:v>
                </c:pt>
                <c:pt idx="72">
                  <c:v>0.214</c:v>
                </c:pt>
                <c:pt idx="73">
                  <c:v>0.23400000000000001</c:v>
                </c:pt>
                <c:pt idx="74">
                  <c:v>0.24199999999999999</c:v>
                </c:pt>
                <c:pt idx="75">
                  <c:v>0.25</c:v>
                </c:pt>
                <c:pt idx="76">
                  <c:v>0.253</c:v>
                </c:pt>
                <c:pt idx="77">
                  <c:v>0.24523690000000001</c:v>
                </c:pt>
                <c:pt idx="78">
                  <c:v>0.24794269999999999</c:v>
                </c:pt>
                <c:pt idx="79">
                  <c:v>0.2522683</c:v>
                </c:pt>
                <c:pt idx="80">
                  <c:v>0.25875670000000001</c:v>
                </c:pt>
                <c:pt idx="81">
                  <c:v>0.26928410000000003</c:v>
                </c:pt>
                <c:pt idx="82">
                  <c:v>0.27389619999999998</c:v>
                </c:pt>
                <c:pt idx="83">
                  <c:v>0.276059</c:v>
                </c:pt>
                <c:pt idx="84">
                  <c:v>0.8</c:v>
                </c:pt>
                <c:pt idx="85">
                  <c:v>0.28999999999999998</c:v>
                </c:pt>
                <c:pt idx="86">
                  <c:v>0.3</c:v>
                </c:pt>
                <c:pt idx="87">
                  <c:v>0.31</c:v>
                </c:pt>
                <c:pt idx="88">
                  <c:v>0.32</c:v>
                </c:pt>
                <c:pt idx="89">
                  <c:v>0.33</c:v>
                </c:pt>
                <c:pt idx="90">
                  <c:v>0.35</c:v>
                </c:pt>
                <c:pt idx="91">
                  <c:v>0.36299999999999999</c:v>
                </c:pt>
                <c:pt idx="92">
                  <c:v>0.377</c:v>
                </c:pt>
                <c:pt idx="93">
                  <c:v>0.39500000000000002</c:v>
                </c:pt>
                <c:pt idx="94">
                  <c:v>0.40600000000000003</c:v>
                </c:pt>
                <c:pt idx="95">
                  <c:v>0.41799999999999998</c:v>
                </c:pt>
                <c:pt idx="96">
                  <c:v>0.437</c:v>
                </c:pt>
                <c:pt idx="97">
                  <c:v>0.46700000000000003</c:v>
                </c:pt>
                <c:pt idx="98">
                  <c:v>0.495</c:v>
                </c:pt>
                <c:pt idx="99">
                  <c:v>0.51800000000000002</c:v>
                </c:pt>
                <c:pt idx="100">
                  <c:v>0.53600000000000003</c:v>
                </c:pt>
                <c:pt idx="101">
                  <c:v>0.54100000000000004</c:v>
                </c:pt>
                <c:pt idx="102">
                  <c:v>0.55400000000000005</c:v>
                </c:pt>
                <c:pt idx="103">
                  <c:v>0.56699999999999995</c:v>
                </c:pt>
                <c:pt idx="104">
                  <c:v>0.56999999999999995</c:v>
                </c:pt>
                <c:pt idx="105">
                  <c:v>0.56899999999999995</c:v>
                </c:pt>
                <c:pt idx="106">
                  <c:v>0.54600000000000004</c:v>
                </c:pt>
                <c:pt idx="107">
                  <c:v>0.53900000000000003</c:v>
                </c:pt>
                <c:pt idx="108">
                  <c:v>0.53400000000000003</c:v>
                </c:pt>
                <c:pt idx="109">
                  <c:v>0.51700000000000002</c:v>
                </c:pt>
                <c:pt idx="110">
                  <c:v>0.51100000000000001</c:v>
                </c:pt>
                <c:pt idx="111">
                  <c:v>0.502</c:v>
                </c:pt>
                <c:pt idx="112">
                  <c:v>0.496</c:v>
                </c:pt>
                <c:pt idx="113">
                  <c:v>0.47499999999999998</c:v>
                </c:pt>
                <c:pt idx="114">
                  <c:v>0.46700000000000003</c:v>
                </c:pt>
                <c:pt idx="115">
                  <c:v>0.46700000000000003</c:v>
                </c:pt>
                <c:pt idx="116">
                  <c:v>0.45300000000000001</c:v>
                </c:pt>
                <c:pt idx="117">
                  <c:v>0.45900000000000002</c:v>
                </c:pt>
                <c:pt idx="118">
                  <c:v>0.48199999999999998</c:v>
                </c:pt>
                <c:pt idx="119">
                  <c:v>0.51300000000000001</c:v>
                </c:pt>
                <c:pt idx="120">
                  <c:v>0.58199999999999996</c:v>
                </c:pt>
                <c:pt idx="121">
                  <c:v>0.7</c:v>
                </c:pt>
                <c:pt idx="122">
                  <c:v>0.84599999999999997</c:v>
                </c:pt>
                <c:pt idx="123">
                  <c:v>0.93600000000000005</c:v>
                </c:pt>
                <c:pt idx="124">
                  <c:v>0.98299999999999998</c:v>
                </c:pt>
                <c:pt idx="125">
                  <c:v>1.028</c:v>
                </c:pt>
                <c:pt idx="126">
                  <c:v>1.0620000000000001</c:v>
                </c:pt>
                <c:pt idx="127">
                  <c:v>1.069</c:v>
                </c:pt>
                <c:pt idx="128">
                  <c:v>1.083</c:v>
                </c:pt>
                <c:pt idx="129">
                  <c:v>1.093</c:v>
                </c:pt>
                <c:pt idx="130">
                  <c:v>1.127</c:v>
                </c:pt>
                <c:pt idx="131">
                  <c:v>1.1559999999999999</c:v>
                </c:pt>
                <c:pt idx="132">
                  <c:v>1.1599999999999999</c:v>
                </c:pt>
                <c:pt idx="133">
                  <c:v>1.1599999999999999</c:v>
                </c:pt>
                <c:pt idx="134">
                  <c:v>1.139</c:v>
                </c:pt>
                <c:pt idx="135">
                  <c:v>1.139</c:v>
                </c:pt>
                <c:pt idx="136">
                  <c:v>1.1120000000000001</c:v>
                </c:pt>
                <c:pt idx="137">
                  <c:v>1.095</c:v>
                </c:pt>
                <c:pt idx="138">
                  <c:v>1.073</c:v>
                </c:pt>
                <c:pt idx="139">
                  <c:v>1.046</c:v>
                </c:pt>
                <c:pt idx="140">
                  <c:v>1.016</c:v>
                </c:pt>
                <c:pt idx="141">
                  <c:v>0.98199999999999998</c:v>
                </c:pt>
                <c:pt idx="142">
                  <c:v>0.95799999999999996</c:v>
                </c:pt>
                <c:pt idx="143">
                  <c:v>0.92600000000000005</c:v>
                </c:pt>
                <c:pt idx="144">
                  <c:v>0.89900000000000002</c:v>
                </c:pt>
                <c:pt idx="145">
                  <c:v>0.86099999999999999</c:v>
                </c:pt>
                <c:pt idx="146">
                  <c:v>0.83599999999999997</c:v>
                </c:pt>
                <c:pt idx="147">
                  <c:v>0.83</c:v>
                </c:pt>
                <c:pt idx="148">
                  <c:v>0.80900000000000005</c:v>
                </c:pt>
                <c:pt idx="149">
                  <c:v>0.80500000000000005</c:v>
                </c:pt>
                <c:pt idx="150">
                  <c:v>0.80200000000000005</c:v>
                </c:pt>
                <c:pt idx="151">
                  <c:v>0.80400000000000005</c:v>
                </c:pt>
                <c:pt idx="152">
                  <c:v>0.82899999999999996</c:v>
                </c:pt>
                <c:pt idx="153">
                  <c:v>0.875</c:v>
                </c:pt>
                <c:pt idx="154">
                  <c:v>0.91600000000000004</c:v>
                </c:pt>
                <c:pt idx="155">
                  <c:v>0.96799999999999997</c:v>
                </c:pt>
                <c:pt idx="156">
                  <c:v>1.016</c:v>
                </c:pt>
                <c:pt idx="157">
                  <c:v>1.0409999999999999</c:v>
                </c:pt>
                <c:pt idx="158">
                  <c:v>1.034</c:v>
                </c:pt>
                <c:pt idx="159">
                  <c:v>1.034</c:v>
                </c:pt>
                <c:pt idx="160">
                  <c:v>1.02</c:v>
                </c:pt>
                <c:pt idx="161">
                  <c:v>0.999</c:v>
                </c:pt>
                <c:pt idx="162">
                  <c:v>0.98299999999999998</c:v>
                </c:pt>
                <c:pt idx="163">
                  <c:v>0.96299999999999997</c:v>
                </c:pt>
                <c:pt idx="164">
                  <c:v>0.93100000000000005</c:v>
                </c:pt>
                <c:pt idx="165">
                  <c:v>0.90700000000000003</c:v>
                </c:pt>
                <c:pt idx="166">
                  <c:v>0.88300000000000001</c:v>
                </c:pt>
                <c:pt idx="167">
                  <c:v>0.86799999999999999</c:v>
                </c:pt>
                <c:pt idx="168">
                  <c:v>0.84</c:v>
                </c:pt>
                <c:pt idx="169">
                  <c:v>0.82299999999999995</c:v>
                </c:pt>
                <c:pt idx="170">
                  <c:v>0.79800000000000004</c:v>
                </c:pt>
                <c:pt idx="171">
                  <c:v>0.78500000000000003</c:v>
                </c:pt>
                <c:pt idx="172">
                  <c:v>0.77300000000000002</c:v>
                </c:pt>
                <c:pt idx="173">
                  <c:v>0.755</c:v>
                </c:pt>
                <c:pt idx="174">
                  <c:v>0.73499999999999999</c:v>
                </c:pt>
                <c:pt idx="175">
                  <c:v>0.71699999999999997</c:v>
                </c:pt>
                <c:pt idx="176">
                  <c:v>0.70699999999999996</c:v>
                </c:pt>
                <c:pt idx="177">
                  <c:v>0.68899999999999995</c:v>
                </c:pt>
                <c:pt idx="178">
                  <c:v>0.67900000000000005</c:v>
                </c:pt>
                <c:pt idx="179">
                  <c:v>0.66600000000000004</c:v>
                </c:pt>
                <c:pt idx="180">
                  <c:v>0.65900000000000003</c:v>
                </c:pt>
                <c:pt idx="181">
                  <c:v>0.64400000000000002</c:v>
                </c:pt>
                <c:pt idx="182">
                  <c:v>0.63800000000000001</c:v>
                </c:pt>
                <c:pt idx="183">
                  <c:v>0.624</c:v>
                </c:pt>
                <c:pt idx="184">
                  <c:v>0.61799999999999999</c:v>
                </c:pt>
                <c:pt idx="185">
                  <c:v>0.61099999999999999</c:v>
                </c:pt>
                <c:pt idx="186">
                  <c:v>0.6</c:v>
                </c:pt>
                <c:pt idx="187">
                  <c:v>0.59699999999999998</c:v>
                </c:pt>
                <c:pt idx="188">
                  <c:v>0.58799999999999997</c:v>
                </c:pt>
                <c:pt idx="189">
                  <c:v>0.58799999999999997</c:v>
                </c:pt>
                <c:pt idx="190">
                  <c:v>0.57899999999999996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0.58599999999999997</c:v>
                </c:pt>
                <c:pt idx="194">
                  <c:v>0.58499999999999996</c:v>
                </c:pt>
                <c:pt idx="195">
                  <c:v>0.59899999999999998</c:v>
                </c:pt>
                <c:pt idx="196">
                  <c:v>0.60399999999999998</c:v>
                </c:pt>
                <c:pt idx="197">
                  <c:v>0.61799999999999999</c:v>
                </c:pt>
                <c:pt idx="198">
                  <c:v>0.627</c:v>
                </c:pt>
                <c:pt idx="199">
                  <c:v>0.63800000000000001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0.629</c:v>
                </c:pt>
                <c:pt idx="204">
                  <c:v>0.61699999999999999</c:v>
                </c:pt>
                <c:pt idx="205">
                  <c:v>0.61299999999999999</c:v>
                </c:pt>
                <c:pt idx="206">
                  <c:v>0.60099999999999998</c:v>
                </c:pt>
                <c:pt idx="207">
                  <c:v>0.58599999999999997</c:v>
                </c:pt>
                <c:pt idx="208">
                  <c:v>0.57399999999999995</c:v>
                </c:pt>
                <c:pt idx="209">
                  <c:v>0.56200000000000006</c:v>
                </c:pt>
                <c:pt idx="210">
                  <c:v>0.55000000000000004</c:v>
                </c:pt>
                <c:pt idx="211">
                  <c:v>0.53600000000000003</c:v>
                </c:pt>
                <c:pt idx="212">
                  <c:v>0.52200000000000002</c:v>
                </c:pt>
                <c:pt idx="213">
                  <c:v>0.51</c:v>
                </c:pt>
                <c:pt idx="214">
                  <c:v>0.503</c:v>
                </c:pt>
                <c:pt idx="215">
                  <c:v>0.48899999999999999</c:v>
                </c:pt>
                <c:pt idx="216">
                  <c:v>0.47699999999999998</c:v>
                </c:pt>
                <c:pt idx="217">
                  <c:v>0.46500000000000002</c:v>
                </c:pt>
                <c:pt idx="218">
                  <c:v>0.44600000000000001</c:v>
                </c:pt>
                <c:pt idx="219">
                  <c:v>0.42199999999999999</c:v>
                </c:pt>
                <c:pt idx="220">
                  <c:v>0.39900000000000002</c:v>
                </c:pt>
                <c:pt idx="221">
                  <c:v>0.38100000000000001</c:v>
                </c:pt>
                <c:pt idx="222">
                  <c:v>0.371</c:v>
                </c:pt>
                <c:pt idx="223">
                  <c:v>0.36199999999999999</c:v>
                </c:pt>
                <c:pt idx="224">
                  <c:v>0.35499999999999998</c:v>
                </c:pt>
                <c:pt idx="225">
                  <c:v>0.33700000000000002</c:v>
                </c:pt>
                <c:pt idx="226">
                  <c:v>0.33100000000000002</c:v>
                </c:pt>
                <c:pt idx="227">
                  <c:v>0.34200000000000003</c:v>
                </c:pt>
                <c:pt idx="228">
                  <c:v>0.33300000000000002</c:v>
                </c:pt>
                <c:pt idx="229">
                  <c:v>0.34100000000000003</c:v>
                </c:pt>
                <c:pt idx="230">
                  <c:v>0.36699999999999999</c:v>
                </c:pt>
                <c:pt idx="231">
                  <c:v>0.376</c:v>
                </c:pt>
                <c:pt idx="232">
                  <c:v>0.375</c:v>
                </c:pt>
                <c:pt idx="233">
                  <c:v>0.36799999999999999</c:v>
                </c:pt>
                <c:pt idx="234">
                  <c:v>0.3</c:v>
                </c:pt>
                <c:pt idx="235">
                  <c:v>0.314</c:v>
                </c:pt>
                <c:pt idx="236">
                  <c:v>0.27200000000000002</c:v>
                </c:pt>
                <c:pt idx="237">
                  <c:v>0.26900000000000002</c:v>
                </c:pt>
                <c:pt idx="238">
                  <c:v>0.255</c:v>
                </c:pt>
                <c:pt idx="239">
                  <c:v>0.247</c:v>
                </c:pt>
                <c:pt idx="240">
                  <c:v>0.245</c:v>
                </c:pt>
                <c:pt idx="241">
                  <c:v>0.23699999999999999</c:v>
                </c:pt>
                <c:pt idx="242">
                  <c:v>0.23599999999999999</c:v>
                </c:pt>
                <c:pt idx="243">
                  <c:v>0.23</c:v>
                </c:pt>
                <c:pt idx="244">
                  <c:v>0.23100000000000001</c:v>
                </c:pt>
                <c:pt idx="245">
                  <c:v>0.22800000000000001</c:v>
                </c:pt>
                <c:pt idx="246">
                  <c:v>0.214</c:v>
                </c:pt>
                <c:pt idx="247">
                  <c:v>0.219</c:v>
                </c:pt>
                <c:pt idx="248">
                  <c:v>0.215</c:v>
                </c:pt>
                <c:pt idx="249">
                  <c:v>0.218</c:v>
                </c:pt>
                <c:pt idx="250">
                  <c:v>0.21099999999999999</c:v>
                </c:pt>
                <c:pt idx="251">
                  <c:v>0.21299999999999999</c:v>
                </c:pt>
                <c:pt idx="252">
                  <c:v>0.20200000000000001</c:v>
                </c:pt>
                <c:pt idx="253">
                  <c:v>0.193</c:v>
                </c:pt>
                <c:pt idx="254">
                  <c:v>0.191</c:v>
                </c:pt>
                <c:pt idx="255">
                  <c:v>0.188</c:v>
                </c:pt>
                <c:pt idx="256">
                  <c:v>0.183</c:v>
                </c:pt>
                <c:pt idx="257">
                  <c:v>0.186</c:v>
                </c:pt>
                <c:pt idx="258">
                  <c:v>0.182</c:v>
                </c:pt>
                <c:pt idx="259">
                  <c:v>0.186</c:v>
                </c:pt>
                <c:pt idx="260">
                  <c:v>0.183</c:v>
                </c:pt>
                <c:pt idx="261">
                  <c:v>0.17699999999999999</c:v>
                </c:pt>
                <c:pt idx="262">
                  <c:v>0.17599999999999999</c:v>
                </c:pt>
                <c:pt idx="263">
                  <c:v>0.17799999999999999</c:v>
                </c:pt>
                <c:pt idx="264">
                  <c:v>0.17499999999999999</c:v>
                </c:pt>
                <c:pt idx="265">
                  <c:v>0.17100000000000001</c:v>
                </c:pt>
                <c:pt idx="266">
                  <c:v>0.16900000000000001</c:v>
                </c:pt>
                <c:pt idx="267">
                  <c:v>0.17199999999999999</c:v>
                </c:pt>
                <c:pt idx="268">
                  <c:v>0.16700000000000001</c:v>
                </c:pt>
                <c:pt idx="269">
                  <c:v>0.16300000000000001</c:v>
                </c:pt>
                <c:pt idx="270">
                  <c:v>0.16500000000000001</c:v>
                </c:pt>
                <c:pt idx="271">
                  <c:v>0.16800000000000001</c:v>
                </c:pt>
                <c:pt idx="272">
                  <c:v>0.16400000000000001</c:v>
                </c:pt>
                <c:pt idx="273">
                  <c:v>0.16</c:v>
                </c:pt>
                <c:pt idx="274">
                  <c:v>0.158</c:v>
                </c:pt>
                <c:pt idx="275">
                  <c:v>0.156</c:v>
                </c:pt>
                <c:pt idx="276">
                  <c:v>0.151</c:v>
                </c:pt>
                <c:pt idx="277">
                  <c:v>0.156</c:v>
                </c:pt>
                <c:pt idx="278">
                  <c:v>0.14799999999999999</c:v>
                </c:pt>
                <c:pt idx="279">
                  <c:v>0.152</c:v>
                </c:pt>
                <c:pt idx="280">
                  <c:v>0.14299999999999999</c:v>
                </c:pt>
                <c:pt idx="281">
                  <c:v>0.15</c:v>
                </c:pt>
                <c:pt idx="282">
                  <c:v>0.14299999999999999</c:v>
                </c:pt>
                <c:pt idx="283">
                  <c:v>0.14000000000000001</c:v>
                </c:pt>
                <c:pt idx="284">
                  <c:v>0.13600000000000001</c:v>
                </c:pt>
                <c:pt idx="285">
                  <c:v>0.13300000000000001</c:v>
                </c:pt>
                <c:pt idx="286">
                  <c:v>0.13300000000000001</c:v>
                </c:pt>
                <c:pt idx="287">
                  <c:v>0.128</c:v>
                </c:pt>
                <c:pt idx="288">
                  <c:v>0.13200000000000001</c:v>
                </c:pt>
                <c:pt idx="289">
                  <c:v>0.127</c:v>
                </c:pt>
                <c:pt idx="290">
                  <c:v>0.13</c:v>
                </c:pt>
                <c:pt idx="291">
                  <c:v>0.128</c:v>
                </c:pt>
                <c:pt idx="292">
                  <c:v>0.127</c:v>
                </c:pt>
                <c:pt idx="293">
                  <c:v>0.126</c:v>
                </c:pt>
                <c:pt idx="294">
                  <c:v>0.127</c:v>
                </c:pt>
                <c:pt idx="295">
                  <c:v>0.121</c:v>
                </c:pt>
                <c:pt idx="296">
                  <c:v>0.124</c:v>
                </c:pt>
                <c:pt idx="297">
                  <c:v>0.121</c:v>
                </c:pt>
                <c:pt idx="298">
                  <c:v>0.124</c:v>
                </c:pt>
                <c:pt idx="299">
                  <c:v>0.121</c:v>
                </c:pt>
                <c:pt idx="300">
                  <c:v>0.11899999999999999</c:v>
                </c:pt>
                <c:pt idx="301">
                  <c:v>0.122</c:v>
                </c:pt>
                <c:pt idx="302">
                  <c:v>0.12</c:v>
                </c:pt>
                <c:pt idx="303">
                  <c:v>0.11700000000000001</c:v>
                </c:pt>
                <c:pt idx="304">
                  <c:v>0.11700000000000001</c:v>
                </c:pt>
                <c:pt idx="305">
                  <c:v>0.114</c:v>
                </c:pt>
                <c:pt idx="306">
                  <c:v>0.11700000000000001</c:v>
                </c:pt>
                <c:pt idx="307">
                  <c:v>0.11600000000000001</c:v>
                </c:pt>
                <c:pt idx="308">
                  <c:v>0.115</c:v>
                </c:pt>
                <c:pt idx="309">
                  <c:v>0.115</c:v>
                </c:pt>
                <c:pt idx="310">
                  <c:v>0.113</c:v>
                </c:pt>
                <c:pt idx="311">
                  <c:v>0.114</c:v>
                </c:pt>
                <c:pt idx="312">
                  <c:v>0.109</c:v>
                </c:pt>
                <c:pt idx="313">
                  <c:v>0.112</c:v>
                </c:pt>
                <c:pt idx="314">
                  <c:v>0.107</c:v>
                </c:pt>
                <c:pt idx="315">
                  <c:v>0.111</c:v>
                </c:pt>
                <c:pt idx="316">
                  <c:v>0.11</c:v>
                </c:pt>
                <c:pt idx="317">
                  <c:v>0.107</c:v>
                </c:pt>
                <c:pt idx="318">
                  <c:v>0.106</c:v>
                </c:pt>
                <c:pt idx="319">
                  <c:v>0.106</c:v>
                </c:pt>
                <c:pt idx="320">
                  <c:v>0.107</c:v>
                </c:pt>
                <c:pt idx="321">
                  <c:v>0.106</c:v>
                </c:pt>
                <c:pt idx="322">
                  <c:v>0.10299999999999999</c:v>
                </c:pt>
                <c:pt idx="323">
                  <c:v>0.104</c:v>
                </c:pt>
                <c:pt idx="324">
                  <c:v>0.105</c:v>
                </c:pt>
                <c:pt idx="325">
                  <c:v>0.105</c:v>
                </c:pt>
                <c:pt idx="326">
                  <c:v>0.104</c:v>
                </c:pt>
                <c:pt idx="327">
                  <c:v>0.10299999999999999</c:v>
                </c:pt>
                <c:pt idx="328">
                  <c:v>0.108</c:v>
                </c:pt>
                <c:pt idx="329">
                  <c:v>0.105</c:v>
                </c:pt>
                <c:pt idx="330">
                  <c:v>0.109</c:v>
                </c:pt>
                <c:pt idx="331">
                  <c:v>0.106</c:v>
                </c:pt>
                <c:pt idx="332">
                  <c:v>0.108</c:v>
                </c:pt>
                <c:pt idx="333">
                  <c:v>0.107</c:v>
                </c:pt>
                <c:pt idx="334">
                  <c:v>0.107</c:v>
                </c:pt>
                <c:pt idx="335">
                  <c:v>0.106</c:v>
                </c:pt>
                <c:pt idx="336">
                  <c:v>0.108</c:v>
                </c:pt>
                <c:pt idx="337">
                  <c:v>0.108</c:v>
                </c:pt>
                <c:pt idx="338">
                  <c:v>0.11</c:v>
                </c:pt>
                <c:pt idx="339">
                  <c:v>0.111</c:v>
                </c:pt>
                <c:pt idx="340">
                  <c:v>0.108</c:v>
                </c:pt>
                <c:pt idx="341">
                  <c:v>0.109</c:v>
                </c:pt>
                <c:pt idx="342">
                  <c:v>0.11</c:v>
                </c:pt>
                <c:pt idx="343">
                  <c:v>0.112</c:v>
                </c:pt>
                <c:pt idx="344">
                  <c:v>0.113</c:v>
                </c:pt>
                <c:pt idx="345">
                  <c:v>0.111</c:v>
                </c:pt>
                <c:pt idx="346">
                  <c:v>0.115</c:v>
                </c:pt>
                <c:pt idx="347">
                  <c:v>0.115</c:v>
                </c:pt>
                <c:pt idx="348">
                  <c:v>0.114</c:v>
                </c:pt>
                <c:pt idx="349">
                  <c:v>0.113</c:v>
                </c:pt>
                <c:pt idx="350">
                  <c:v>0.115</c:v>
                </c:pt>
                <c:pt idx="351">
                  <c:v>0.114</c:v>
                </c:pt>
                <c:pt idx="352">
                  <c:v>0.113</c:v>
                </c:pt>
                <c:pt idx="353">
                  <c:v>0.11600000000000001</c:v>
                </c:pt>
                <c:pt idx="354">
                  <c:v>0.11600000000000001</c:v>
                </c:pt>
                <c:pt idx="355">
                  <c:v>0.115</c:v>
                </c:pt>
                <c:pt idx="356">
                  <c:v>0.11700000000000001</c:v>
                </c:pt>
                <c:pt idx="357">
                  <c:v>0.11799999999999999</c:v>
                </c:pt>
                <c:pt idx="358">
                  <c:v>0.11899999999999999</c:v>
                </c:pt>
                <c:pt idx="359">
                  <c:v>0.12</c:v>
                </c:pt>
                <c:pt idx="360">
                  <c:v>0.11700000000000001</c:v>
                </c:pt>
                <c:pt idx="361">
                  <c:v>0.11799999999999999</c:v>
                </c:pt>
                <c:pt idx="362">
                  <c:v>0.11899999999999999</c:v>
                </c:pt>
                <c:pt idx="363">
                  <c:v>0.115</c:v>
                </c:pt>
                <c:pt idx="364">
                  <c:v>0.113</c:v>
                </c:pt>
                <c:pt idx="365">
                  <c:v>0.114</c:v>
                </c:pt>
                <c:pt idx="366">
                  <c:v>0.113</c:v>
                </c:pt>
                <c:pt idx="367">
                  <c:v>0.115</c:v>
                </c:pt>
                <c:pt idx="368">
                  <c:v>0.11</c:v>
                </c:pt>
                <c:pt idx="369">
                  <c:v>0.11</c:v>
                </c:pt>
                <c:pt idx="370">
                  <c:v>0.113</c:v>
                </c:pt>
                <c:pt idx="371">
                  <c:v>0.111</c:v>
                </c:pt>
                <c:pt idx="372">
                  <c:v>0.109</c:v>
                </c:pt>
                <c:pt idx="373">
                  <c:v>0.108</c:v>
                </c:pt>
                <c:pt idx="374">
                  <c:v>0.109</c:v>
                </c:pt>
                <c:pt idx="375">
                  <c:v>0.106</c:v>
                </c:pt>
                <c:pt idx="376">
                  <c:v>0.105</c:v>
                </c:pt>
                <c:pt idx="377">
                  <c:v>0.107</c:v>
                </c:pt>
                <c:pt idx="378">
                  <c:v>0.106</c:v>
                </c:pt>
                <c:pt idx="379">
                  <c:v>0.10100000000000001</c:v>
                </c:pt>
                <c:pt idx="380">
                  <c:v>0.10199999999999999</c:v>
                </c:pt>
                <c:pt idx="381">
                  <c:v>0.10100000000000001</c:v>
                </c:pt>
                <c:pt idx="382">
                  <c:v>0.10100000000000001</c:v>
                </c:pt>
                <c:pt idx="383">
                  <c:v>0.10100000000000001</c:v>
                </c:pt>
                <c:pt idx="384">
                  <c:v>0.10100000000000001</c:v>
                </c:pt>
                <c:pt idx="385">
                  <c:v>0.10100000000000001</c:v>
                </c:pt>
                <c:pt idx="386">
                  <c:v>0.10100000000000001</c:v>
                </c:pt>
                <c:pt idx="387">
                  <c:v>0.10100000000000001</c:v>
                </c:pt>
                <c:pt idx="388">
                  <c:v>0.10100000000000001</c:v>
                </c:pt>
                <c:pt idx="389">
                  <c:v>0.10100000000000001</c:v>
                </c:pt>
                <c:pt idx="390">
                  <c:v>9.1999999999999998E-2</c:v>
                </c:pt>
                <c:pt idx="391">
                  <c:v>0.09</c:v>
                </c:pt>
                <c:pt idx="392">
                  <c:v>8.7999999999999995E-2</c:v>
                </c:pt>
                <c:pt idx="393">
                  <c:v>8.7999999999999995E-2</c:v>
                </c:pt>
                <c:pt idx="394">
                  <c:v>8.7999999999999995E-2</c:v>
                </c:pt>
                <c:pt idx="395">
                  <c:v>8.6999999999999994E-2</c:v>
                </c:pt>
                <c:pt idx="396">
                  <c:v>8.4000000000000005E-2</c:v>
                </c:pt>
                <c:pt idx="397">
                  <c:v>8.3000000000000004E-2</c:v>
                </c:pt>
                <c:pt idx="398">
                  <c:v>0.08</c:v>
                </c:pt>
                <c:pt idx="399">
                  <c:v>7.8E-2</c:v>
                </c:pt>
                <c:pt idx="400">
                  <c:v>7.8E-2</c:v>
                </c:pt>
                <c:pt idx="401">
                  <c:v>7.9000000000000001E-2</c:v>
                </c:pt>
                <c:pt idx="402">
                  <c:v>7.8E-2</c:v>
                </c:pt>
                <c:pt idx="403">
                  <c:v>7.5999999999999998E-2</c:v>
                </c:pt>
                <c:pt idx="404">
                  <c:v>7.4999999999999997E-2</c:v>
                </c:pt>
                <c:pt idx="405">
                  <c:v>7.4999999999999997E-2</c:v>
                </c:pt>
                <c:pt idx="406">
                  <c:v>7.6999999999999999E-2</c:v>
                </c:pt>
                <c:pt idx="407">
                  <c:v>7.5999999999999998E-2</c:v>
                </c:pt>
                <c:pt idx="408">
                  <c:v>7.5999999999999998E-2</c:v>
                </c:pt>
                <c:pt idx="409">
                  <c:v>7.1999999999999995E-2</c:v>
                </c:pt>
                <c:pt idx="410">
                  <c:v>7.4999999999999997E-2</c:v>
                </c:pt>
                <c:pt idx="411">
                  <c:v>7.3999999999999996E-2</c:v>
                </c:pt>
                <c:pt idx="412">
                  <c:v>7.0999999999999994E-2</c:v>
                </c:pt>
                <c:pt idx="413">
                  <c:v>7.0000000000000007E-2</c:v>
                </c:pt>
                <c:pt idx="414">
                  <c:v>6.9000000000000006E-2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6.5000000000000002E-2</c:v>
                </c:pt>
                <c:pt idx="418">
                  <c:v>0</c:v>
                </c:pt>
                <c:pt idx="419">
                  <c:v>6.6000000000000003E-2</c:v>
                </c:pt>
                <c:pt idx="420">
                  <c:v>6.8000000000000005E-2</c:v>
                </c:pt>
                <c:pt idx="421">
                  <c:v>6.6000000000000003E-2</c:v>
                </c:pt>
                <c:pt idx="422">
                  <c:v>6.8000000000000005E-2</c:v>
                </c:pt>
                <c:pt idx="423">
                  <c:v>7.2999999999999995E-2</c:v>
                </c:pt>
                <c:pt idx="424">
                  <c:v>7.0000000000000007E-2</c:v>
                </c:pt>
                <c:pt idx="425">
                  <c:v>7.4999999999999997E-2</c:v>
                </c:pt>
                <c:pt idx="426">
                  <c:v>7.5999999999999998E-2</c:v>
                </c:pt>
                <c:pt idx="427">
                  <c:v>7.3999999999999996E-2</c:v>
                </c:pt>
                <c:pt idx="428">
                  <c:v>7.5999999999999998E-2</c:v>
                </c:pt>
                <c:pt idx="429">
                  <c:v>7.6999999999999999E-2</c:v>
                </c:pt>
                <c:pt idx="430">
                  <c:v>7.5999999999999998E-2</c:v>
                </c:pt>
                <c:pt idx="431">
                  <c:v>7.6999999999999999E-2</c:v>
                </c:pt>
                <c:pt idx="432">
                  <c:v>7.8E-2</c:v>
                </c:pt>
                <c:pt idx="433">
                  <c:v>7.5999999999999998E-2</c:v>
                </c:pt>
                <c:pt idx="434">
                  <c:v>7.8E-2</c:v>
                </c:pt>
                <c:pt idx="435">
                  <c:v>7.8E-2</c:v>
                </c:pt>
                <c:pt idx="436">
                  <c:v>0.08</c:v>
                </c:pt>
                <c:pt idx="437">
                  <c:v>8.3000000000000004E-2</c:v>
                </c:pt>
                <c:pt idx="438">
                  <c:v>8.4000000000000005E-2</c:v>
                </c:pt>
                <c:pt idx="439">
                  <c:v>8.3000000000000004E-2</c:v>
                </c:pt>
                <c:pt idx="440">
                  <c:v>8.5000000000000006E-2</c:v>
                </c:pt>
                <c:pt idx="441">
                  <c:v>8.5999999999999993E-2</c:v>
                </c:pt>
                <c:pt idx="442">
                  <c:v>8.6999999999999994E-2</c:v>
                </c:pt>
                <c:pt idx="443">
                  <c:v>8.7999999999999995E-2</c:v>
                </c:pt>
                <c:pt idx="444">
                  <c:v>9.1999999999999998E-2</c:v>
                </c:pt>
                <c:pt idx="445">
                  <c:v>0.105</c:v>
                </c:pt>
                <c:pt idx="446">
                  <c:v>0.107</c:v>
                </c:pt>
                <c:pt idx="447">
                  <c:v>0.104</c:v>
                </c:pt>
                <c:pt idx="448">
                  <c:v>0.108</c:v>
                </c:pt>
                <c:pt idx="449">
                  <c:v>0.10100000000000001</c:v>
                </c:pt>
                <c:pt idx="450">
                  <c:v>0.106</c:v>
                </c:pt>
                <c:pt idx="451">
                  <c:v>0.111</c:v>
                </c:pt>
                <c:pt idx="452">
                  <c:v>0.11600000000000001</c:v>
                </c:pt>
                <c:pt idx="453">
                  <c:v>0.115</c:v>
                </c:pt>
                <c:pt idx="454">
                  <c:v>0.12</c:v>
                </c:pt>
                <c:pt idx="455">
                  <c:v>0.125</c:v>
                </c:pt>
                <c:pt idx="456">
                  <c:v>0.127</c:v>
                </c:pt>
                <c:pt idx="457">
                  <c:v>0.13100000000000001</c:v>
                </c:pt>
                <c:pt idx="458">
                  <c:v>0.13</c:v>
                </c:pt>
                <c:pt idx="459">
                  <c:v>0.13600000000000001</c:v>
                </c:pt>
                <c:pt idx="460">
                  <c:v>0.13700000000000001</c:v>
                </c:pt>
                <c:pt idx="461">
                  <c:v>0.14099999999999999</c:v>
                </c:pt>
                <c:pt idx="462">
                  <c:v>0.14299999999999999</c:v>
                </c:pt>
                <c:pt idx="463">
                  <c:v>0.14599999999999999</c:v>
                </c:pt>
                <c:pt idx="464">
                  <c:v>0.14799999999999999</c:v>
                </c:pt>
                <c:pt idx="465">
                  <c:v>0.14799999999999999</c:v>
                </c:pt>
                <c:pt idx="466">
                  <c:v>0.15</c:v>
                </c:pt>
                <c:pt idx="467">
                  <c:v>0.154</c:v>
                </c:pt>
                <c:pt idx="468">
                  <c:v>0.152</c:v>
                </c:pt>
                <c:pt idx="469">
                  <c:v>0.157</c:v>
                </c:pt>
                <c:pt idx="470">
                  <c:v>0.158</c:v>
                </c:pt>
                <c:pt idx="471">
                  <c:v>0.156</c:v>
                </c:pt>
                <c:pt idx="472">
                  <c:v>0.157</c:v>
                </c:pt>
                <c:pt idx="473">
                  <c:v>0.159</c:v>
                </c:pt>
                <c:pt idx="474">
                  <c:v>0.159</c:v>
                </c:pt>
                <c:pt idx="475">
                  <c:v>0.161</c:v>
                </c:pt>
                <c:pt idx="476">
                  <c:v>0.16400000000000001</c:v>
                </c:pt>
                <c:pt idx="477">
                  <c:v>0.16500000000000001</c:v>
                </c:pt>
                <c:pt idx="478">
                  <c:v>0.16400000000000001</c:v>
                </c:pt>
                <c:pt idx="479">
                  <c:v>0.16600000000000001</c:v>
                </c:pt>
                <c:pt idx="480">
                  <c:v>0.16600000000000001</c:v>
                </c:pt>
                <c:pt idx="481">
                  <c:v>0.16600000000000001</c:v>
                </c:pt>
                <c:pt idx="482">
                  <c:v>0.16400000000000001</c:v>
                </c:pt>
                <c:pt idx="483">
                  <c:v>0.16600000000000001</c:v>
                </c:pt>
                <c:pt idx="484">
                  <c:v>0.16500000000000001</c:v>
                </c:pt>
                <c:pt idx="485">
                  <c:v>0.16400000000000001</c:v>
                </c:pt>
                <c:pt idx="486">
                  <c:v>0.16300000000000001</c:v>
                </c:pt>
                <c:pt idx="487">
                  <c:v>0.16400000000000001</c:v>
                </c:pt>
                <c:pt idx="488">
                  <c:v>0.16</c:v>
                </c:pt>
                <c:pt idx="489">
                  <c:v>0.159</c:v>
                </c:pt>
                <c:pt idx="490">
                  <c:v>0.157</c:v>
                </c:pt>
                <c:pt idx="491">
                  <c:v>0.157</c:v>
                </c:pt>
                <c:pt idx="492">
                  <c:v>0.157</c:v>
                </c:pt>
                <c:pt idx="493">
                  <c:v>0.152</c:v>
                </c:pt>
                <c:pt idx="494">
                  <c:v>0.152</c:v>
                </c:pt>
                <c:pt idx="495">
                  <c:v>0.14799999999999999</c:v>
                </c:pt>
                <c:pt idx="496">
                  <c:v>0.15</c:v>
                </c:pt>
                <c:pt idx="497">
                  <c:v>0.14599999999999999</c:v>
                </c:pt>
                <c:pt idx="498">
                  <c:v>0.14399999999999999</c:v>
                </c:pt>
                <c:pt idx="499">
                  <c:v>0.14399999999999999</c:v>
                </c:pt>
                <c:pt idx="500">
                  <c:v>0.14199999999999999</c:v>
                </c:pt>
                <c:pt idx="501">
                  <c:v>0.13900000000000001</c:v>
                </c:pt>
                <c:pt idx="502">
                  <c:v>0.13500000000000001</c:v>
                </c:pt>
                <c:pt idx="503">
                  <c:v>0.13700000000000001</c:v>
                </c:pt>
                <c:pt idx="504">
                  <c:v>0.13500000000000001</c:v>
                </c:pt>
                <c:pt idx="505">
                  <c:v>0.13100000000000001</c:v>
                </c:pt>
                <c:pt idx="506">
                  <c:v>0.128</c:v>
                </c:pt>
                <c:pt idx="507">
                  <c:v>0.127</c:v>
                </c:pt>
                <c:pt idx="508">
                  <c:v>0.128</c:v>
                </c:pt>
                <c:pt idx="509">
                  <c:v>0.125</c:v>
                </c:pt>
                <c:pt idx="510">
                  <c:v>0.123</c:v>
                </c:pt>
                <c:pt idx="511">
                  <c:v>0.123</c:v>
                </c:pt>
                <c:pt idx="512">
                  <c:v>0.11899999999999999</c:v>
                </c:pt>
                <c:pt idx="513">
                  <c:v>0.11600000000000001</c:v>
                </c:pt>
                <c:pt idx="514">
                  <c:v>0.11799999999999999</c:v>
                </c:pt>
                <c:pt idx="515">
                  <c:v>0.114</c:v>
                </c:pt>
                <c:pt idx="516">
                  <c:v>0.111</c:v>
                </c:pt>
                <c:pt idx="517">
                  <c:v>0.113</c:v>
                </c:pt>
                <c:pt idx="518">
                  <c:v>0.112</c:v>
                </c:pt>
                <c:pt idx="519">
                  <c:v>0.107</c:v>
                </c:pt>
                <c:pt idx="520">
                  <c:v>0.109</c:v>
                </c:pt>
                <c:pt idx="521">
                  <c:v>0.105</c:v>
                </c:pt>
                <c:pt idx="522">
                  <c:v>0.10199999999999999</c:v>
                </c:pt>
                <c:pt idx="523">
                  <c:v>0.10100000000000001</c:v>
                </c:pt>
                <c:pt idx="524">
                  <c:v>0.10199999999999999</c:v>
                </c:pt>
                <c:pt idx="525">
                  <c:v>0.10100000000000001</c:v>
                </c:pt>
                <c:pt idx="526">
                  <c:v>9.8000000000000004E-2</c:v>
                </c:pt>
                <c:pt idx="527">
                  <c:v>9.5000000000000001E-2</c:v>
                </c:pt>
                <c:pt idx="528">
                  <c:v>9.1999999999999998E-2</c:v>
                </c:pt>
                <c:pt idx="529">
                  <c:v>8.8999999999999996E-2</c:v>
                </c:pt>
                <c:pt idx="530">
                  <c:v>0.09</c:v>
                </c:pt>
                <c:pt idx="531">
                  <c:v>8.5000000000000006E-2</c:v>
                </c:pt>
                <c:pt idx="532">
                  <c:v>8.5999999999999993E-2</c:v>
                </c:pt>
                <c:pt idx="533">
                  <c:v>8.5999999999999993E-2</c:v>
                </c:pt>
                <c:pt idx="534">
                  <c:v>8.4000000000000005E-2</c:v>
                </c:pt>
                <c:pt idx="535">
                  <c:v>7.8E-2</c:v>
                </c:pt>
                <c:pt idx="536">
                  <c:v>7.3999999999999996E-2</c:v>
                </c:pt>
                <c:pt idx="537">
                  <c:v>6.7000000000000004E-2</c:v>
                </c:pt>
                <c:pt idx="538">
                  <c:v>6.2E-2</c:v>
                </c:pt>
                <c:pt idx="539">
                  <c:v>5.5E-2</c:v>
                </c:pt>
                <c:pt idx="540">
                  <c:v>5.2999999999999999E-2</c:v>
                </c:pt>
                <c:pt idx="541">
                  <c:v>4.7E-2</c:v>
                </c:pt>
                <c:pt idx="542">
                  <c:v>4.2999999999999997E-2</c:v>
                </c:pt>
                <c:pt idx="543">
                  <c:v>0.04</c:v>
                </c:pt>
                <c:pt idx="544">
                  <c:v>3.4000000000000002E-2</c:v>
                </c:pt>
                <c:pt idx="545">
                  <c:v>3.4000000000000002E-2</c:v>
                </c:pt>
                <c:pt idx="546">
                  <c:v>0.03</c:v>
                </c:pt>
                <c:pt idx="547">
                  <c:v>2.5999999999999999E-2</c:v>
                </c:pt>
                <c:pt idx="548">
                  <c:v>2.3E-2</c:v>
                </c:pt>
                <c:pt idx="549">
                  <c:v>0.02</c:v>
                </c:pt>
                <c:pt idx="550">
                  <c:v>1.4999999999999999E-2</c:v>
                </c:pt>
                <c:pt idx="551">
                  <c:v>1.2E-2</c:v>
                </c:pt>
                <c:pt idx="552">
                  <c:v>8.0000000000000002E-3</c:v>
                </c:pt>
                <c:pt idx="553">
                  <c:v>4.0000000000000001E-3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2.7E-2</c:v>
                </c:pt>
                <c:pt idx="850">
                  <c:v>2.9000000000000001E-2</c:v>
                </c:pt>
                <c:pt idx="851">
                  <c:v>0.14399999999999999</c:v>
                </c:pt>
                <c:pt idx="852">
                  <c:v>0.153</c:v>
                </c:pt>
                <c:pt idx="853">
                  <c:v>0.155</c:v>
                </c:pt>
                <c:pt idx="854">
                  <c:v>0.158</c:v>
                </c:pt>
                <c:pt idx="855">
                  <c:v>0.16300000000000001</c:v>
                </c:pt>
                <c:pt idx="856">
                  <c:v>0.16200000000000001</c:v>
                </c:pt>
                <c:pt idx="857">
                  <c:v>0.16500000000000001</c:v>
                </c:pt>
                <c:pt idx="858">
                  <c:v>0.16300000000000001</c:v>
                </c:pt>
                <c:pt idx="859">
                  <c:v>0.16500000000000001</c:v>
                </c:pt>
                <c:pt idx="860">
                  <c:v>0.161</c:v>
                </c:pt>
                <c:pt idx="861">
                  <c:v>0.16400000000000001</c:v>
                </c:pt>
                <c:pt idx="862">
                  <c:v>0.161</c:v>
                </c:pt>
                <c:pt idx="863">
                  <c:v>0.16500000000000001</c:v>
                </c:pt>
                <c:pt idx="864">
                  <c:v>0.16600000000000001</c:v>
                </c:pt>
                <c:pt idx="865">
                  <c:v>0.16700000000000001</c:v>
                </c:pt>
                <c:pt idx="866">
                  <c:v>0.16400000000000001</c:v>
                </c:pt>
                <c:pt idx="867">
                  <c:v>0.16800000000000001</c:v>
                </c:pt>
                <c:pt idx="868">
                  <c:v>0.16900000000000001</c:v>
                </c:pt>
                <c:pt idx="869">
                  <c:v>0.16500000000000001</c:v>
                </c:pt>
                <c:pt idx="870">
                  <c:v>0.16600000000000001</c:v>
                </c:pt>
                <c:pt idx="871">
                  <c:v>0.16300000000000001</c:v>
                </c:pt>
                <c:pt idx="872">
                  <c:v>0.16400000000000001</c:v>
                </c:pt>
                <c:pt idx="873">
                  <c:v>0.157</c:v>
                </c:pt>
                <c:pt idx="874">
                  <c:v>0.157</c:v>
                </c:pt>
                <c:pt idx="875">
                  <c:v>0.155</c:v>
                </c:pt>
                <c:pt idx="876">
                  <c:v>0.14899999999999999</c:v>
                </c:pt>
                <c:pt idx="877">
                  <c:v>0.14899999999999999</c:v>
                </c:pt>
                <c:pt idx="878">
                  <c:v>0.14599999999999999</c:v>
                </c:pt>
                <c:pt idx="879">
                  <c:v>0.14000000000000001</c:v>
                </c:pt>
                <c:pt idx="880">
                  <c:v>0.13800000000000001</c:v>
                </c:pt>
                <c:pt idx="881">
                  <c:v>0.13900000000000001</c:v>
                </c:pt>
                <c:pt idx="882">
                  <c:v>0.13500000000000001</c:v>
                </c:pt>
                <c:pt idx="883">
                  <c:v>0.13700000000000001</c:v>
                </c:pt>
                <c:pt idx="884">
                  <c:v>0.13100000000000001</c:v>
                </c:pt>
                <c:pt idx="885">
                  <c:v>0.13100000000000001</c:v>
                </c:pt>
                <c:pt idx="886">
                  <c:v>0.13300000000000001</c:v>
                </c:pt>
                <c:pt idx="887">
                  <c:v>0.129</c:v>
                </c:pt>
                <c:pt idx="888">
                  <c:v>0.126</c:v>
                </c:pt>
                <c:pt idx="889">
                  <c:v>0.124</c:v>
                </c:pt>
                <c:pt idx="890">
                  <c:v>0.127</c:v>
                </c:pt>
                <c:pt idx="891">
                  <c:v>0.122</c:v>
                </c:pt>
                <c:pt idx="892">
                  <c:v>0.121</c:v>
                </c:pt>
                <c:pt idx="893">
                  <c:v>0.11899999999999999</c:v>
                </c:pt>
                <c:pt idx="894">
                  <c:v>0.11899999999999999</c:v>
                </c:pt>
                <c:pt idx="895">
                  <c:v>0.11700000000000001</c:v>
                </c:pt>
                <c:pt idx="896">
                  <c:v>0.115</c:v>
                </c:pt>
                <c:pt idx="897">
                  <c:v>0.114</c:v>
                </c:pt>
                <c:pt idx="898">
                  <c:v>0.113</c:v>
                </c:pt>
                <c:pt idx="899">
                  <c:v>0.11</c:v>
                </c:pt>
                <c:pt idx="900">
                  <c:v>0.112</c:v>
                </c:pt>
                <c:pt idx="901">
                  <c:v>0.111</c:v>
                </c:pt>
                <c:pt idx="902">
                  <c:v>0.106</c:v>
                </c:pt>
                <c:pt idx="903">
                  <c:v>0.108</c:v>
                </c:pt>
                <c:pt idx="904">
                  <c:v>0.10299999999999999</c:v>
                </c:pt>
                <c:pt idx="905">
                  <c:v>0.106</c:v>
                </c:pt>
                <c:pt idx="906">
                  <c:v>0.1</c:v>
                </c:pt>
                <c:pt idx="907">
                  <c:v>0.10100000000000001</c:v>
                </c:pt>
                <c:pt idx="908">
                  <c:v>0.10100000000000001</c:v>
                </c:pt>
                <c:pt idx="909">
                  <c:v>0.10100000000000001</c:v>
                </c:pt>
                <c:pt idx="910">
                  <c:v>9.4E-2</c:v>
                </c:pt>
                <c:pt idx="911">
                  <c:v>9.4E-2</c:v>
                </c:pt>
                <c:pt idx="912">
                  <c:v>0.09</c:v>
                </c:pt>
                <c:pt idx="913">
                  <c:v>9.0999999999999998E-2</c:v>
                </c:pt>
                <c:pt idx="914">
                  <c:v>0.09</c:v>
                </c:pt>
                <c:pt idx="915">
                  <c:v>8.5000000000000006E-2</c:v>
                </c:pt>
                <c:pt idx="916">
                  <c:v>8.3000000000000004E-2</c:v>
                </c:pt>
                <c:pt idx="917">
                  <c:v>8.3000000000000004E-2</c:v>
                </c:pt>
                <c:pt idx="918">
                  <c:v>7.6999999999999999E-2</c:v>
                </c:pt>
                <c:pt idx="919">
                  <c:v>7.6999999999999999E-2</c:v>
                </c:pt>
                <c:pt idx="920">
                  <c:v>7.4999999999999997E-2</c:v>
                </c:pt>
                <c:pt idx="921">
                  <c:v>7.0999999999999994E-2</c:v>
                </c:pt>
                <c:pt idx="922">
                  <c:v>6.8000000000000005E-2</c:v>
                </c:pt>
                <c:pt idx="923">
                  <c:v>6.7000000000000004E-2</c:v>
                </c:pt>
                <c:pt idx="924">
                  <c:v>6.3E-2</c:v>
                </c:pt>
                <c:pt idx="925">
                  <c:v>5.8000000000000003E-2</c:v>
                </c:pt>
                <c:pt idx="926">
                  <c:v>5.3999999999999999E-2</c:v>
                </c:pt>
                <c:pt idx="927">
                  <c:v>5.2999999999999999E-2</c:v>
                </c:pt>
                <c:pt idx="928">
                  <c:v>5.3999999999999999E-2</c:v>
                </c:pt>
                <c:pt idx="929">
                  <c:v>4.9000000000000002E-2</c:v>
                </c:pt>
                <c:pt idx="930">
                  <c:v>4.8000000000000001E-2</c:v>
                </c:pt>
                <c:pt idx="931">
                  <c:v>4.4999999999999998E-2</c:v>
                </c:pt>
                <c:pt idx="932">
                  <c:v>0.04</c:v>
                </c:pt>
                <c:pt idx="933">
                  <c:v>3.6999999999999998E-2</c:v>
                </c:pt>
                <c:pt idx="934">
                  <c:v>3.5999999999999997E-2</c:v>
                </c:pt>
                <c:pt idx="935">
                  <c:v>3.3000000000000002E-2</c:v>
                </c:pt>
                <c:pt idx="936">
                  <c:v>0.03</c:v>
                </c:pt>
                <c:pt idx="937">
                  <c:v>2.8000000000000001E-2</c:v>
                </c:pt>
                <c:pt idx="938">
                  <c:v>2.5000000000000001E-2</c:v>
                </c:pt>
                <c:pt idx="939">
                  <c:v>2.4E-2</c:v>
                </c:pt>
                <c:pt idx="940">
                  <c:v>2.1000000000000001E-2</c:v>
                </c:pt>
                <c:pt idx="941">
                  <c:v>1.7999999999999999E-2</c:v>
                </c:pt>
                <c:pt idx="942">
                  <c:v>1.4999999999999999E-2</c:v>
                </c:pt>
                <c:pt idx="943">
                  <c:v>1.2999999999999999E-2</c:v>
                </c:pt>
                <c:pt idx="944">
                  <c:v>1.0999999999999999E-2</c:v>
                </c:pt>
                <c:pt idx="945">
                  <c:v>8.0000000000000002E-3</c:v>
                </c:pt>
                <c:pt idx="946">
                  <c:v>5.0000000000000001E-3</c:v>
                </c:pt>
                <c:pt idx="947">
                  <c:v>3.0000000000000001E-3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0.02</c:v>
                </c:pt>
                <c:pt idx="1006">
                  <c:v>1.7000000000000001E-2</c:v>
                </c:pt>
                <c:pt idx="1007">
                  <c:v>3.2000000000000001E-2</c:v>
                </c:pt>
                <c:pt idx="1008">
                  <c:v>4.7E-2</c:v>
                </c:pt>
                <c:pt idx="1009">
                  <c:v>0.10299999999999999</c:v>
                </c:pt>
                <c:pt idx="1010">
                  <c:v>0.17899999999999999</c:v>
                </c:pt>
                <c:pt idx="1011">
                  <c:v>0.185</c:v>
                </c:pt>
                <c:pt idx="1012">
                  <c:v>0.192</c:v>
                </c:pt>
                <c:pt idx="1013">
                  <c:v>0.193</c:v>
                </c:pt>
                <c:pt idx="1014">
                  <c:v>0.19400000000000001</c:v>
                </c:pt>
                <c:pt idx="1015">
                  <c:v>0.193</c:v>
                </c:pt>
                <c:pt idx="1016">
                  <c:v>0.19500000000000001</c:v>
                </c:pt>
                <c:pt idx="1017">
                  <c:v>0.19</c:v>
                </c:pt>
                <c:pt idx="1018">
                  <c:v>0.19400000000000001</c:v>
                </c:pt>
                <c:pt idx="1019">
                  <c:v>0.193</c:v>
                </c:pt>
                <c:pt idx="1020">
                  <c:v>0.19600000000000001</c:v>
                </c:pt>
                <c:pt idx="1021">
                  <c:v>0.19900000000000001</c:v>
                </c:pt>
                <c:pt idx="1022">
                  <c:v>0.20300000000000001</c:v>
                </c:pt>
                <c:pt idx="1023">
                  <c:v>0.20300000000000001</c:v>
                </c:pt>
                <c:pt idx="1024">
                  <c:v>0.20300000000000001</c:v>
                </c:pt>
                <c:pt idx="1025">
                  <c:v>0.20300000000000001</c:v>
                </c:pt>
                <c:pt idx="1026">
                  <c:v>0.20699999999999999</c:v>
                </c:pt>
                <c:pt idx="1027">
                  <c:v>0.20599999999999999</c:v>
                </c:pt>
                <c:pt idx="1028">
                  <c:v>0.20699999999999999</c:v>
                </c:pt>
                <c:pt idx="1029">
                  <c:v>0.20499999999999999</c:v>
                </c:pt>
                <c:pt idx="1030">
                  <c:v>0.2</c:v>
                </c:pt>
                <c:pt idx="1031">
                  <c:v>0.19600000000000001</c:v>
                </c:pt>
                <c:pt idx="1032">
                  <c:v>0.19700000000000001</c:v>
                </c:pt>
                <c:pt idx="1033">
                  <c:v>0.192</c:v>
                </c:pt>
                <c:pt idx="1034">
                  <c:v>0.19</c:v>
                </c:pt>
                <c:pt idx="1035">
                  <c:v>0.188</c:v>
                </c:pt>
                <c:pt idx="1036">
                  <c:v>0.188</c:v>
                </c:pt>
                <c:pt idx="1037">
                  <c:v>0.185</c:v>
                </c:pt>
                <c:pt idx="1038">
                  <c:v>0.17899999999999999</c:v>
                </c:pt>
                <c:pt idx="1039">
                  <c:v>0.17799999999999999</c:v>
                </c:pt>
                <c:pt idx="1040">
                  <c:v>0.18099999999999999</c:v>
                </c:pt>
                <c:pt idx="1041">
                  <c:v>0.17699999999999999</c:v>
                </c:pt>
                <c:pt idx="1042">
                  <c:v>0.17499999999999999</c:v>
                </c:pt>
                <c:pt idx="1043">
                  <c:v>0.17</c:v>
                </c:pt>
                <c:pt idx="1044">
                  <c:v>0.17199999999999999</c:v>
                </c:pt>
                <c:pt idx="1045">
                  <c:v>0.16800000000000001</c:v>
                </c:pt>
                <c:pt idx="1046">
                  <c:v>0.16600000000000001</c:v>
                </c:pt>
                <c:pt idx="1047">
                  <c:v>0.16400000000000001</c:v>
                </c:pt>
                <c:pt idx="1048">
                  <c:v>0.161</c:v>
                </c:pt>
                <c:pt idx="1049">
                  <c:v>0.158</c:v>
                </c:pt>
                <c:pt idx="1050">
                  <c:v>0.155</c:v>
                </c:pt>
                <c:pt idx="1051">
                  <c:v>0.153</c:v>
                </c:pt>
                <c:pt idx="1052">
                  <c:v>0.159</c:v>
                </c:pt>
                <c:pt idx="1053">
                  <c:v>0.185</c:v>
                </c:pt>
                <c:pt idx="1054">
                  <c:v>0.20399999999999999</c:v>
                </c:pt>
                <c:pt idx="1055">
                  <c:v>0.217</c:v>
                </c:pt>
                <c:pt idx="1056">
                  <c:v>0.224</c:v>
                </c:pt>
                <c:pt idx="1057">
                  <c:v>0.23200000000000001</c:v>
                </c:pt>
                <c:pt idx="1058">
                  <c:v>0.23400000000000001</c:v>
                </c:pt>
                <c:pt idx="1059">
                  <c:v>0.24199999999999999</c:v>
                </c:pt>
                <c:pt idx="1060">
                  <c:v>0.247</c:v>
                </c:pt>
                <c:pt idx="1061">
                  <c:v>0.25</c:v>
                </c:pt>
                <c:pt idx="1062">
                  <c:v>0.254</c:v>
                </c:pt>
                <c:pt idx="1063">
                  <c:v>0.25800000000000001</c:v>
                </c:pt>
                <c:pt idx="1064">
                  <c:v>0.26100000000000001</c:v>
                </c:pt>
                <c:pt idx="1065">
                  <c:v>0.26</c:v>
                </c:pt>
                <c:pt idx="1066">
                  <c:v>0.255</c:v>
                </c:pt>
                <c:pt idx="1067">
                  <c:v>0.255</c:v>
                </c:pt>
                <c:pt idx="1068">
                  <c:v>0.251</c:v>
                </c:pt>
                <c:pt idx="1069">
                  <c:v>0.248</c:v>
                </c:pt>
                <c:pt idx="1070">
                  <c:v>0.24399999999999999</c:v>
                </c:pt>
                <c:pt idx="1071">
                  <c:v>0.23799999999999999</c:v>
                </c:pt>
                <c:pt idx="1072">
                  <c:v>0.23499999999999999</c:v>
                </c:pt>
                <c:pt idx="1073">
                  <c:v>0.22900000000000001</c:v>
                </c:pt>
                <c:pt idx="1074">
                  <c:v>0.22600000000000001</c:v>
                </c:pt>
                <c:pt idx="1075">
                  <c:v>0.219</c:v>
                </c:pt>
                <c:pt idx="1076">
                  <c:v>0.216</c:v>
                </c:pt>
                <c:pt idx="1077">
                  <c:v>0.20699999999999999</c:v>
                </c:pt>
                <c:pt idx="1078">
                  <c:v>0.20399999999999999</c:v>
                </c:pt>
                <c:pt idx="1079">
                  <c:v>0.2</c:v>
                </c:pt>
                <c:pt idx="1080">
                  <c:v>0.19800000000000001</c:v>
                </c:pt>
                <c:pt idx="1081">
                  <c:v>0.19500000000000001</c:v>
                </c:pt>
                <c:pt idx="1082">
                  <c:v>0.19400000000000001</c:v>
                </c:pt>
                <c:pt idx="1083">
                  <c:v>0.187</c:v>
                </c:pt>
                <c:pt idx="1084">
                  <c:v>0.183</c:v>
                </c:pt>
                <c:pt idx="1085">
                  <c:v>0.17499999999999999</c:v>
                </c:pt>
                <c:pt idx="1086">
                  <c:v>0.17</c:v>
                </c:pt>
                <c:pt idx="1087">
                  <c:v>0.16400000000000001</c:v>
                </c:pt>
                <c:pt idx="1088">
                  <c:v>0.159</c:v>
                </c:pt>
                <c:pt idx="1089">
                  <c:v>0.151</c:v>
                </c:pt>
                <c:pt idx="1090">
                  <c:v>0.14799999999999999</c:v>
                </c:pt>
                <c:pt idx="1091">
                  <c:v>0.14399999999999999</c:v>
                </c:pt>
                <c:pt idx="1092">
                  <c:v>0.14000000000000001</c:v>
                </c:pt>
                <c:pt idx="1093">
                  <c:v>0.13700000000000001</c:v>
                </c:pt>
                <c:pt idx="1094">
                  <c:v>0.13500000000000001</c:v>
                </c:pt>
                <c:pt idx="1095">
                  <c:v>0.13600000000000001</c:v>
                </c:pt>
                <c:pt idx="1096">
                  <c:v>0.13200000000000001</c:v>
                </c:pt>
                <c:pt idx="1097">
                  <c:v>0.126</c:v>
                </c:pt>
                <c:pt idx="1098">
                  <c:v>0.125</c:v>
                </c:pt>
                <c:pt idx="1099">
                  <c:v>0.11600000000000001</c:v>
                </c:pt>
                <c:pt idx="1100">
                  <c:v>0.112</c:v>
                </c:pt>
                <c:pt idx="1101">
                  <c:v>0.106</c:v>
                </c:pt>
                <c:pt idx="1102">
                  <c:v>9.9000000000000005E-2</c:v>
                </c:pt>
                <c:pt idx="1103">
                  <c:v>9.8000000000000004E-2</c:v>
                </c:pt>
                <c:pt idx="1104">
                  <c:v>0.105</c:v>
                </c:pt>
                <c:pt idx="1105">
                  <c:v>0.10100000000000001</c:v>
                </c:pt>
                <c:pt idx="1106">
                  <c:v>9.9000000000000005E-2</c:v>
                </c:pt>
                <c:pt idx="1107">
                  <c:v>9.2999999999999999E-2</c:v>
                </c:pt>
                <c:pt idx="1108">
                  <c:v>9.1999999999999998E-2</c:v>
                </c:pt>
                <c:pt idx="1109">
                  <c:v>8.7999999999999995E-2</c:v>
                </c:pt>
                <c:pt idx="1110">
                  <c:v>8.2000000000000003E-2</c:v>
                </c:pt>
                <c:pt idx="1111">
                  <c:v>7.6999999999999999E-2</c:v>
                </c:pt>
                <c:pt idx="1112">
                  <c:v>7.1999999999999995E-2</c:v>
                </c:pt>
                <c:pt idx="1113">
                  <c:v>6.8000000000000005E-2</c:v>
                </c:pt>
                <c:pt idx="1114">
                  <c:v>6.5000000000000002E-2</c:v>
                </c:pt>
                <c:pt idx="1115">
                  <c:v>0.06</c:v>
                </c:pt>
                <c:pt idx="1116">
                  <c:v>5.8999999999999997E-2</c:v>
                </c:pt>
                <c:pt idx="1117">
                  <c:v>5.5E-2</c:v>
                </c:pt>
                <c:pt idx="1118">
                  <c:v>5.2999999999999999E-2</c:v>
                </c:pt>
                <c:pt idx="1119">
                  <c:v>0.05</c:v>
                </c:pt>
                <c:pt idx="1120">
                  <c:v>4.4999999999999998E-2</c:v>
                </c:pt>
                <c:pt idx="1121">
                  <c:v>0.04</c:v>
                </c:pt>
                <c:pt idx="1122">
                  <c:v>3.4000000000000002E-2</c:v>
                </c:pt>
                <c:pt idx="1123">
                  <c:v>2.9000000000000001E-2</c:v>
                </c:pt>
                <c:pt idx="1124">
                  <c:v>2.9000000000000001E-2</c:v>
                </c:pt>
                <c:pt idx="1125">
                  <c:v>2.5000000000000001E-2</c:v>
                </c:pt>
                <c:pt idx="1126">
                  <c:v>1.7999999999999999E-2</c:v>
                </c:pt>
                <c:pt idx="1127">
                  <c:v>1.2999999999999999E-2</c:v>
                </c:pt>
                <c:pt idx="1128">
                  <c:v>8.0000000000000002E-3</c:v>
                </c:pt>
                <c:pt idx="1129">
                  <c:v>3.0000000000000001E-3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1.2E-2</c:v>
                </c:pt>
                <c:pt idx="1159">
                  <c:v>4.7E-2</c:v>
                </c:pt>
                <c:pt idx="1160">
                  <c:v>9.4E-2</c:v>
                </c:pt>
                <c:pt idx="1161">
                  <c:v>0.115</c:v>
                </c:pt>
                <c:pt idx="1162">
                  <c:v>0.13100000000000001</c:v>
                </c:pt>
                <c:pt idx="1163">
                  <c:v>0.14299999999999999</c:v>
                </c:pt>
                <c:pt idx="1164">
                  <c:v>0.156</c:v>
                </c:pt>
                <c:pt idx="1165">
                  <c:v>0.16700000000000001</c:v>
                </c:pt>
                <c:pt idx="1166">
                  <c:v>0.13300000000000001</c:v>
                </c:pt>
                <c:pt idx="1167">
                  <c:v>0.156</c:v>
                </c:pt>
                <c:pt idx="1168">
                  <c:v>0.17199999999999999</c:v>
                </c:pt>
                <c:pt idx="1169">
                  <c:v>0.20399999999999999</c:v>
                </c:pt>
                <c:pt idx="1170">
                  <c:v>0.60899999999999999</c:v>
                </c:pt>
                <c:pt idx="1171">
                  <c:v>0.67</c:v>
                </c:pt>
                <c:pt idx="1172">
                  <c:v>0.71</c:v>
                </c:pt>
                <c:pt idx="1173">
                  <c:v>0.73699999999999999</c:v>
                </c:pt>
                <c:pt idx="1174">
                  <c:v>0.78900000000000003</c:v>
                </c:pt>
                <c:pt idx="1175">
                  <c:v>0.81599999999999995</c:v>
                </c:pt>
                <c:pt idx="1176">
                  <c:v>0.82899999999999996</c:v>
                </c:pt>
                <c:pt idx="1177">
                  <c:v>0.85599999999999998</c:v>
                </c:pt>
                <c:pt idx="1178">
                  <c:v>0.85399999999999998</c:v>
                </c:pt>
                <c:pt idx="1179">
                  <c:v>0.877</c:v>
                </c:pt>
                <c:pt idx="1180">
                  <c:v>0.90800000000000003</c:v>
                </c:pt>
                <c:pt idx="1181">
                  <c:v>0.89200000000000002</c:v>
                </c:pt>
                <c:pt idx="1182">
                  <c:v>0.89100000000000001</c:v>
                </c:pt>
                <c:pt idx="1183">
                  <c:v>0.89400000000000002</c:v>
                </c:pt>
                <c:pt idx="1184">
                  <c:v>0.89200000000000002</c:v>
                </c:pt>
                <c:pt idx="1185">
                  <c:v>0.90500000000000003</c:v>
                </c:pt>
                <c:pt idx="1186">
                  <c:v>0.89200000000000002</c:v>
                </c:pt>
                <c:pt idx="1187">
                  <c:v>0.88500000000000001</c:v>
                </c:pt>
                <c:pt idx="1188">
                  <c:v>0.88300000000000001</c:v>
                </c:pt>
                <c:pt idx="1189">
                  <c:v>0.86799999999999999</c:v>
                </c:pt>
                <c:pt idx="1190">
                  <c:v>0.86699999999999999</c:v>
                </c:pt>
                <c:pt idx="1191">
                  <c:v>0.85699999999999998</c:v>
                </c:pt>
                <c:pt idx="1192">
                  <c:v>0.85</c:v>
                </c:pt>
                <c:pt idx="1193">
                  <c:v>0.84</c:v>
                </c:pt>
                <c:pt idx="1194">
                  <c:v>0.82499999999999996</c:v>
                </c:pt>
                <c:pt idx="1195">
                  <c:v>0.82299999999999995</c:v>
                </c:pt>
                <c:pt idx="1196">
                  <c:v>0.81599999999999995</c:v>
                </c:pt>
                <c:pt idx="1197">
                  <c:v>0.79900000000000004</c:v>
                </c:pt>
                <c:pt idx="1198">
                  <c:v>0.78600000000000003</c:v>
                </c:pt>
                <c:pt idx="1199">
                  <c:v>0.77200000000000002</c:v>
                </c:pt>
                <c:pt idx="1200">
                  <c:v>0.75800000000000001</c:v>
                </c:pt>
                <c:pt idx="1201">
                  <c:v>0.748</c:v>
                </c:pt>
                <c:pt idx="1202">
                  <c:v>0.74</c:v>
                </c:pt>
                <c:pt idx="1203">
                  <c:v>0.72199999999999998</c:v>
                </c:pt>
                <c:pt idx="1204">
                  <c:v>0.70899999999999996</c:v>
                </c:pt>
                <c:pt idx="1205">
                  <c:v>0.69499999999999995</c:v>
                </c:pt>
                <c:pt idx="1206">
                  <c:v>0.67900000000000005</c:v>
                </c:pt>
                <c:pt idx="1207">
                  <c:v>0.66900000000000004</c:v>
                </c:pt>
                <c:pt idx="1208">
                  <c:v>0.65200000000000002</c:v>
                </c:pt>
                <c:pt idx="1209">
                  <c:v>0.63200000000000001</c:v>
                </c:pt>
                <c:pt idx="1210">
                  <c:v>0.61899999999999999</c:v>
                </c:pt>
                <c:pt idx="1211">
                  <c:v>0.60299999999999998</c:v>
                </c:pt>
                <c:pt idx="1212">
                  <c:v>0.58699999999999997</c:v>
                </c:pt>
                <c:pt idx="1213">
                  <c:v>0.57299999999999995</c:v>
                </c:pt>
                <c:pt idx="1214">
                  <c:v>0.55900000000000005</c:v>
                </c:pt>
                <c:pt idx="1215">
                  <c:v>0.54500000000000004</c:v>
                </c:pt>
                <c:pt idx="1216">
                  <c:v>0.53100000000000003</c:v>
                </c:pt>
                <c:pt idx="1217">
                  <c:v>0.52100000000000002</c:v>
                </c:pt>
                <c:pt idx="1218">
                  <c:v>0.51</c:v>
                </c:pt>
                <c:pt idx="1219">
                  <c:v>0.495</c:v>
                </c:pt>
                <c:pt idx="1220">
                  <c:v>0.47599999999999998</c:v>
                </c:pt>
                <c:pt idx="1221">
                  <c:v>0.46500000000000002</c:v>
                </c:pt>
                <c:pt idx="1222">
                  <c:v>0.44800000000000001</c:v>
                </c:pt>
                <c:pt idx="1223">
                  <c:v>0.436</c:v>
                </c:pt>
                <c:pt idx="1224">
                  <c:v>0.42399999999999999</c:v>
                </c:pt>
                <c:pt idx="1225">
                  <c:v>0.41299999999999998</c:v>
                </c:pt>
                <c:pt idx="1226">
                  <c:v>0.39800000000000002</c:v>
                </c:pt>
                <c:pt idx="1227">
                  <c:v>0.38300000000000001</c:v>
                </c:pt>
                <c:pt idx="1228">
                  <c:v>0.376</c:v>
                </c:pt>
                <c:pt idx="1229">
                  <c:v>0.36699999999999999</c:v>
                </c:pt>
                <c:pt idx="1230">
                  <c:v>0.35899999999999999</c:v>
                </c:pt>
                <c:pt idx="1231">
                  <c:v>0.35099999999999998</c:v>
                </c:pt>
                <c:pt idx="1232">
                  <c:v>0.34200000000000003</c:v>
                </c:pt>
                <c:pt idx="1233">
                  <c:v>0.33300000000000002</c:v>
                </c:pt>
                <c:pt idx="1234">
                  <c:v>0.32800000000000001</c:v>
                </c:pt>
                <c:pt idx="1235">
                  <c:v>0.316</c:v>
                </c:pt>
                <c:pt idx="1236">
                  <c:v>0.31</c:v>
                </c:pt>
                <c:pt idx="1237">
                  <c:v>0.30299999999999999</c:v>
                </c:pt>
                <c:pt idx="1238">
                  <c:v>0.29399999999999998</c:v>
                </c:pt>
                <c:pt idx="1239">
                  <c:v>0.28599999999999998</c:v>
                </c:pt>
                <c:pt idx="1240">
                  <c:v>0.27800000000000002</c:v>
                </c:pt>
                <c:pt idx="1241">
                  <c:v>0.27</c:v>
                </c:pt>
                <c:pt idx="1242">
                  <c:v>0.26100000000000001</c:v>
                </c:pt>
                <c:pt idx="1243">
                  <c:v>0.251</c:v>
                </c:pt>
                <c:pt idx="1244">
                  <c:v>0.24399999999999999</c:v>
                </c:pt>
                <c:pt idx="1245">
                  <c:v>0.23499999999999999</c:v>
                </c:pt>
                <c:pt idx="1246">
                  <c:v>0.22600000000000001</c:v>
                </c:pt>
                <c:pt idx="1247">
                  <c:v>0.218</c:v>
                </c:pt>
                <c:pt idx="1248">
                  <c:v>0.21299999999999999</c:v>
                </c:pt>
                <c:pt idx="1249">
                  <c:v>0.20499999999999999</c:v>
                </c:pt>
                <c:pt idx="1250">
                  <c:v>0.19800000000000001</c:v>
                </c:pt>
                <c:pt idx="1251">
                  <c:v>0.191</c:v>
                </c:pt>
                <c:pt idx="1252">
                  <c:v>0.18099999999999999</c:v>
                </c:pt>
                <c:pt idx="1253">
                  <c:v>0.17799999999999999</c:v>
                </c:pt>
                <c:pt idx="1254">
                  <c:v>0.17199999999999999</c:v>
                </c:pt>
                <c:pt idx="1255">
                  <c:v>0.16300000000000001</c:v>
                </c:pt>
                <c:pt idx="1256">
                  <c:v>0.158</c:v>
                </c:pt>
                <c:pt idx="1257">
                  <c:v>0.156</c:v>
                </c:pt>
                <c:pt idx="1258">
                  <c:v>0.15</c:v>
                </c:pt>
                <c:pt idx="1259">
                  <c:v>0.14399999999999999</c:v>
                </c:pt>
                <c:pt idx="1260">
                  <c:v>0.13600000000000001</c:v>
                </c:pt>
                <c:pt idx="1261">
                  <c:v>0.13300000000000001</c:v>
                </c:pt>
                <c:pt idx="1262">
                  <c:v>0.126</c:v>
                </c:pt>
                <c:pt idx="1263">
                  <c:v>0.121</c:v>
                </c:pt>
                <c:pt idx="1264">
                  <c:v>0.115</c:v>
                </c:pt>
                <c:pt idx="1265">
                  <c:v>0.113</c:v>
                </c:pt>
                <c:pt idx="1266">
                  <c:v>0.109</c:v>
                </c:pt>
                <c:pt idx="1267">
                  <c:v>0.108</c:v>
                </c:pt>
                <c:pt idx="1268">
                  <c:v>0.105</c:v>
                </c:pt>
                <c:pt idx="1269">
                  <c:v>0.104</c:v>
                </c:pt>
                <c:pt idx="1270">
                  <c:v>0.10100000000000001</c:v>
                </c:pt>
                <c:pt idx="1271">
                  <c:v>9.9000000000000005E-2</c:v>
                </c:pt>
                <c:pt idx="1272">
                  <c:v>0.1</c:v>
                </c:pt>
                <c:pt idx="1273">
                  <c:v>0.1</c:v>
                </c:pt>
                <c:pt idx="1274">
                  <c:v>9.9000000000000005E-2</c:v>
                </c:pt>
                <c:pt idx="1275">
                  <c:v>9.6000000000000002E-2</c:v>
                </c:pt>
                <c:pt idx="1276">
                  <c:v>9.7000000000000003E-2</c:v>
                </c:pt>
                <c:pt idx="1277">
                  <c:v>9.2999999999999999E-2</c:v>
                </c:pt>
                <c:pt idx="1278">
                  <c:v>8.8999999999999996E-2</c:v>
                </c:pt>
                <c:pt idx="1279">
                  <c:v>0.09</c:v>
                </c:pt>
                <c:pt idx="1280">
                  <c:v>8.4000000000000005E-2</c:v>
                </c:pt>
                <c:pt idx="1281">
                  <c:v>8.1000000000000003E-2</c:v>
                </c:pt>
                <c:pt idx="1282">
                  <c:v>7.6999999999999999E-2</c:v>
                </c:pt>
                <c:pt idx="1283">
                  <c:v>7.5999999999999998E-2</c:v>
                </c:pt>
                <c:pt idx="1284">
                  <c:v>7.5999999999999998E-2</c:v>
                </c:pt>
                <c:pt idx="1285">
                  <c:v>6.9000000000000006E-2</c:v>
                </c:pt>
                <c:pt idx="1286">
                  <c:v>6.9000000000000006E-2</c:v>
                </c:pt>
                <c:pt idx="1287">
                  <c:v>6.5000000000000002E-2</c:v>
                </c:pt>
                <c:pt idx="1288">
                  <c:v>6.4000000000000001E-2</c:v>
                </c:pt>
                <c:pt idx="1289">
                  <c:v>0</c:v>
                </c:pt>
                <c:pt idx="1290">
                  <c:v>6.4000000000000001E-2</c:v>
                </c:pt>
                <c:pt idx="1291">
                  <c:v>7.0000000000000007E-2</c:v>
                </c:pt>
                <c:pt idx="1292">
                  <c:v>7.3999999999999996E-2</c:v>
                </c:pt>
                <c:pt idx="1293">
                  <c:v>7.1999999999999995E-2</c:v>
                </c:pt>
                <c:pt idx="1294">
                  <c:v>6.9000000000000006E-2</c:v>
                </c:pt>
                <c:pt idx="1295">
                  <c:v>6.9000000000000006E-2</c:v>
                </c:pt>
                <c:pt idx="1296">
                  <c:v>7.2999999999999995E-2</c:v>
                </c:pt>
                <c:pt idx="1297">
                  <c:v>0.08</c:v>
                </c:pt>
                <c:pt idx="1298">
                  <c:v>0.09</c:v>
                </c:pt>
                <c:pt idx="1299">
                  <c:v>9.4E-2</c:v>
                </c:pt>
                <c:pt idx="1300">
                  <c:v>9.8000000000000004E-2</c:v>
                </c:pt>
                <c:pt idx="1301">
                  <c:v>0.10199999999999999</c:v>
                </c:pt>
                <c:pt idx="1302">
                  <c:v>0.105</c:v>
                </c:pt>
                <c:pt idx="1303">
                  <c:v>0.107</c:v>
                </c:pt>
                <c:pt idx="1304">
                  <c:v>0.113</c:v>
                </c:pt>
                <c:pt idx="1305">
                  <c:v>0.112</c:v>
                </c:pt>
                <c:pt idx="1306">
                  <c:v>0.11899999999999999</c:v>
                </c:pt>
                <c:pt idx="1307">
                  <c:v>0.11799999999999999</c:v>
                </c:pt>
                <c:pt idx="1308">
                  <c:v>0.122</c:v>
                </c:pt>
                <c:pt idx="1309">
                  <c:v>0.126</c:v>
                </c:pt>
                <c:pt idx="1310">
                  <c:v>0.125</c:v>
                </c:pt>
                <c:pt idx="1311">
                  <c:v>0.13200000000000001</c:v>
                </c:pt>
                <c:pt idx="1312">
                  <c:v>0.13200000000000001</c:v>
                </c:pt>
                <c:pt idx="1313">
                  <c:v>0.13100000000000001</c:v>
                </c:pt>
                <c:pt idx="1314">
                  <c:v>0.13500000000000001</c:v>
                </c:pt>
                <c:pt idx="1315">
                  <c:v>0.13300000000000001</c:v>
                </c:pt>
                <c:pt idx="1316">
                  <c:v>0.13700000000000001</c:v>
                </c:pt>
                <c:pt idx="1317">
                  <c:v>0.13400000000000001</c:v>
                </c:pt>
                <c:pt idx="1318">
                  <c:v>0.13600000000000001</c:v>
                </c:pt>
                <c:pt idx="1319">
                  <c:v>0.13700000000000001</c:v>
                </c:pt>
                <c:pt idx="1320">
                  <c:v>0.13600000000000001</c:v>
                </c:pt>
                <c:pt idx="1321">
                  <c:v>0.13900000000000001</c:v>
                </c:pt>
                <c:pt idx="1322">
                  <c:v>0.13500000000000001</c:v>
                </c:pt>
                <c:pt idx="1323">
                  <c:v>0.13800000000000001</c:v>
                </c:pt>
                <c:pt idx="1324">
                  <c:v>0.13800000000000001</c:v>
                </c:pt>
                <c:pt idx="1325">
                  <c:v>0.13900000000000001</c:v>
                </c:pt>
                <c:pt idx="1326">
                  <c:v>0.13900000000000001</c:v>
                </c:pt>
                <c:pt idx="1327">
                  <c:v>0.14000000000000001</c:v>
                </c:pt>
                <c:pt idx="1328">
                  <c:v>0.14000000000000001</c:v>
                </c:pt>
                <c:pt idx="1329">
                  <c:v>0.14099999999999999</c:v>
                </c:pt>
                <c:pt idx="1330">
                  <c:v>0.13900000000000001</c:v>
                </c:pt>
                <c:pt idx="1331">
                  <c:v>0.13900000000000001</c:v>
                </c:pt>
                <c:pt idx="1332">
                  <c:v>0.13800000000000001</c:v>
                </c:pt>
                <c:pt idx="1333">
                  <c:v>0.14099999999999999</c:v>
                </c:pt>
                <c:pt idx="1334">
                  <c:v>0.14000000000000001</c:v>
                </c:pt>
                <c:pt idx="1335">
                  <c:v>0.14000000000000001</c:v>
                </c:pt>
                <c:pt idx="1336">
                  <c:v>0.14099999999999999</c:v>
                </c:pt>
                <c:pt idx="1337">
                  <c:v>0.14299999999999999</c:v>
                </c:pt>
                <c:pt idx="1338">
                  <c:v>0.14499999999999999</c:v>
                </c:pt>
                <c:pt idx="1339">
                  <c:v>0.14699999999999999</c:v>
                </c:pt>
                <c:pt idx="1340">
                  <c:v>0.14599999999999999</c:v>
                </c:pt>
                <c:pt idx="1341">
                  <c:v>0.15</c:v>
                </c:pt>
                <c:pt idx="1342">
                  <c:v>0.14799999999999999</c:v>
                </c:pt>
                <c:pt idx="1343">
                  <c:v>0.153</c:v>
                </c:pt>
                <c:pt idx="1344">
                  <c:v>0.153</c:v>
                </c:pt>
                <c:pt idx="1345">
                  <c:v>0.156</c:v>
                </c:pt>
                <c:pt idx="1346">
                  <c:v>0.156</c:v>
                </c:pt>
                <c:pt idx="1347">
                  <c:v>0.156</c:v>
                </c:pt>
                <c:pt idx="1348">
                  <c:v>0.154</c:v>
                </c:pt>
                <c:pt idx="1349">
                  <c:v>0.157</c:v>
                </c:pt>
                <c:pt idx="1350">
                  <c:v>0.155</c:v>
                </c:pt>
                <c:pt idx="1351">
                  <c:v>0.151</c:v>
                </c:pt>
                <c:pt idx="1352">
                  <c:v>0.15</c:v>
                </c:pt>
                <c:pt idx="1353">
                  <c:v>0.152</c:v>
                </c:pt>
                <c:pt idx="1354">
                  <c:v>0.15</c:v>
                </c:pt>
                <c:pt idx="1355">
                  <c:v>0.14699999999999999</c:v>
                </c:pt>
                <c:pt idx="1356">
                  <c:v>0.14899999999999999</c:v>
                </c:pt>
                <c:pt idx="1357">
                  <c:v>0.14599999999999999</c:v>
                </c:pt>
                <c:pt idx="1358">
                  <c:v>0.14799999999999999</c:v>
                </c:pt>
                <c:pt idx="1359">
                  <c:v>0.14599999999999999</c:v>
                </c:pt>
                <c:pt idx="1360">
                  <c:v>0.14899999999999999</c:v>
                </c:pt>
                <c:pt idx="1361">
                  <c:v>0.14599999999999999</c:v>
                </c:pt>
                <c:pt idx="1362">
                  <c:v>0.14699999999999999</c:v>
                </c:pt>
                <c:pt idx="1363">
                  <c:v>0.14599999999999999</c:v>
                </c:pt>
                <c:pt idx="1364">
                  <c:v>0.14199999999999999</c:v>
                </c:pt>
                <c:pt idx="1365">
                  <c:v>0.14399999999999999</c:v>
                </c:pt>
                <c:pt idx="1366">
                  <c:v>0.14000000000000001</c:v>
                </c:pt>
                <c:pt idx="1367">
                  <c:v>0.13900000000000001</c:v>
                </c:pt>
                <c:pt idx="1368">
                  <c:v>0.14099999999999999</c:v>
                </c:pt>
                <c:pt idx="1369">
                  <c:v>0.14000000000000001</c:v>
                </c:pt>
                <c:pt idx="1370">
                  <c:v>0.14000000000000001</c:v>
                </c:pt>
                <c:pt idx="1371">
                  <c:v>0.13900000000000001</c:v>
                </c:pt>
                <c:pt idx="1372">
                  <c:v>0.14199999999999999</c:v>
                </c:pt>
                <c:pt idx="1373">
                  <c:v>0.14099999999999999</c:v>
                </c:pt>
                <c:pt idx="1374">
                  <c:v>0.14199999999999999</c:v>
                </c:pt>
                <c:pt idx="1375">
                  <c:v>0.13900000000000001</c:v>
                </c:pt>
                <c:pt idx="1376">
                  <c:v>0.14000000000000001</c:v>
                </c:pt>
                <c:pt idx="1377">
                  <c:v>0.14000000000000001</c:v>
                </c:pt>
                <c:pt idx="1378">
                  <c:v>0.13900000000000001</c:v>
                </c:pt>
                <c:pt idx="1379">
                  <c:v>0.13500000000000001</c:v>
                </c:pt>
                <c:pt idx="1380">
                  <c:v>0.13700000000000001</c:v>
                </c:pt>
                <c:pt idx="1381">
                  <c:v>0.13900000000000001</c:v>
                </c:pt>
                <c:pt idx="1382">
                  <c:v>0.13700000000000001</c:v>
                </c:pt>
                <c:pt idx="1383">
                  <c:v>0.13600000000000001</c:v>
                </c:pt>
                <c:pt idx="1384">
                  <c:v>0.13800000000000001</c:v>
                </c:pt>
                <c:pt idx="1385">
                  <c:v>0.14000000000000001</c:v>
                </c:pt>
                <c:pt idx="1386">
                  <c:v>0.13800000000000001</c:v>
                </c:pt>
                <c:pt idx="1387">
                  <c:v>0.13500000000000001</c:v>
                </c:pt>
                <c:pt idx="1388">
                  <c:v>0.13500000000000001</c:v>
                </c:pt>
                <c:pt idx="1389">
                  <c:v>0.13300000000000001</c:v>
                </c:pt>
                <c:pt idx="1390">
                  <c:v>0.13400000000000001</c:v>
                </c:pt>
                <c:pt idx="1391">
                  <c:v>0.13100000000000001</c:v>
                </c:pt>
                <c:pt idx="1392">
                  <c:v>0.129</c:v>
                </c:pt>
                <c:pt idx="1393">
                  <c:v>0.13100000000000001</c:v>
                </c:pt>
                <c:pt idx="1394">
                  <c:v>0.13200000000000001</c:v>
                </c:pt>
                <c:pt idx="1395">
                  <c:v>0.129</c:v>
                </c:pt>
                <c:pt idx="1396">
                  <c:v>0.128</c:v>
                </c:pt>
                <c:pt idx="1397">
                  <c:v>0.126</c:v>
                </c:pt>
                <c:pt idx="1398">
                  <c:v>0.123</c:v>
                </c:pt>
                <c:pt idx="1399">
                  <c:v>0.12</c:v>
                </c:pt>
                <c:pt idx="1400">
                  <c:v>0.11799999999999999</c:v>
                </c:pt>
                <c:pt idx="1401">
                  <c:v>0.11600000000000001</c:v>
                </c:pt>
                <c:pt idx="1402">
                  <c:v>0.112</c:v>
                </c:pt>
                <c:pt idx="1403">
                  <c:v>0.11</c:v>
                </c:pt>
                <c:pt idx="1404">
                  <c:v>0.10299999999999999</c:v>
                </c:pt>
                <c:pt idx="1405">
                  <c:v>0.106</c:v>
                </c:pt>
                <c:pt idx="1406">
                  <c:v>9.6000000000000002E-2</c:v>
                </c:pt>
                <c:pt idx="1407">
                  <c:v>9.4E-2</c:v>
                </c:pt>
                <c:pt idx="1408">
                  <c:v>9.5000000000000001E-2</c:v>
                </c:pt>
                <c:pt idx="1409">
                  <c:v>0.09</c:v>
                </c:pt>
                <c:pt idx="1410">
                  <c:v>7.4999999999999997E-2</c:v>
                </c:pt>
                <c:pt idx="1411">
                  <c:v>6.9000000000000006E-2</c:v>
                </c:pt>
                <c:pt idx="1412">
                  <c:v>5.6000000000000001E-2</c:v>
                </c:pt>
                <c:pt idx="1413">
                  <c:v>4.7E-2</c:v>
                </c:pt>
                <c:pt idx="1414">
                  <c:v>4.7E-2</c:v>
                </c:pt>
                <c:pt idx="1415">
                  <c:v>4.5999999999999999E-2</c:v>
                </c:pt>
                <c:pt idx="1416">
                  <c:v>4.2000000000000003E-2</c:v>
                </c:pt>
                <c:pt idx="1417">
                  <c:v>3.9E-2</c:v>
                </c:pt>
                <c:pt idx="1418">
                  <c:v>3.9E-2</c:v>
                </c:pt>
                <c:pt idx="1419">
                  <c:v>3.4000000000000002E-2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'jf5-12'!$D$9</c:f>
              <c:strCache>
                <c:ptCount val="1"/>
                <c:pt idx="0">
                  <c:v>Sample Stage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'jf5-12'!$A$10:$A$1473</c:f>
              <c:numCache>
                <c:formatCode>m/d/yyyy\ h:mm</c:formatCode>
                <c:ptCount val="1464"/>
                <c:pt idx="0">
                  <c:v>40967.5</c:v>
                </c:pt>
                <c:pt idx="1">
                  <c:v>40967.510416666664</c:v>
                </c:pt>
                <c:pt idx="2">
                  <c:v>40967.520833333336</c:v>
                </c:pt>
                <c:pt idx="3">
                  <c:v>40967.53125</c:v>
                </c:pt>
                <c:pt idx="4">
                  <c:v>40967.541666666664</c:v>
                </c:pt>
                <c:pt idx="5">
                  <c:v>40967.552083333336</c:v>
                </c:pt>
                <c:pt idx="6">
                  <c:v>40967.5625</c:v>
                </c:pt>
                <c:pt idx="7">
                  <c:v>40967.572916666664</c:v>
                </c:pt>
                <c:pt idx="8">
                  <c:v>40967.583333333336</c:v>
                </c:pt>
                <c:pt idx="9">
                  <c:v>40967.59375</c:v>
                </c:pt>
                <c:pt idx="10">
                  <c:v>40967.604166666664</c:v>
                </c:pt>
                <c:pt idx="11">
                  <c:v>40967.614583333336</c:v>
                </c:pt>
                <c:pt idx="12">
                  <c:v>40967.625</c:v>
                </c:pt>
                <c:pt idx="13">
                  <c:v>40967.635416666664</c:v>
                </c:pt>
                <c:pt idx="14">
                  <c:v>40967.645833333336</c:v>
                </c:pt>
                <c:pt idx="15">
                  <c:v>40967.65625</c:v>
                </c:pt>
                <c:pt idx="16">
                  <c:v>40967.666666666664</c:v>
                </c:pt>
                <c:pt idx="17">
                  <c:v>40967.677083333336</c:v>
                </c:pt>
                <c:pt idx="18">
                  <c:v>40967.6875</c:v>
                </c:pt>
                <c:pt idx="19">
                  <c:v>40967.697916666664</c:v>
                </c:pt>
                <c:pt idx="20">
                  <c:v>40967.708333333336</c:v>
                </c:pt>
                <c:pt idx="21">
                  <c:v>40967.71875</c:v>
                </c:pt>
                <c:pt idx="22">
                  <c:v>40967.729166666664</c:v>
                </c:pt>
                <c:pt idx="23">
                  <c:v>40967.739583333336</c:v>
                </c:pt>
                <c:pt idx="24">
                  <c:v>40967.75</c:v>
                </c:pt>
                <c:pt idx="25">
                  <c:v>40967.760416666664</c:v>
                </c:pt>
                <c:pt idx="26">
                  <c:v>40967.767361111109</c:v>
                </c:pt>
                <c:pt idx="27">
                  <c:v>40967.770833333336</c:v>
                </c:pt>
                <c:pt idx="28">
                  <c:v>40967.774305555555</c:v>
                </c:pt>
                <c:pt idx="29">
                  <c:v>40967.777777777781</c:v>
                </c:pt>
                <c:pt idx="30">
                  <c:v>40967.78125</c:v>
                </c:pt>
                <c:pt idx="31">
                  <c:v>40967.784722222219</c:v>
                </c:pt>
                <c:pt idx="32">
                  <c:v>40967.788194444445</c:v>
                </c:pt>
                <c:pt idx="33">
                  <c:v>40967.791666666664</c:v>
                </c:pt>
                <c:pt idx="34">
                  <c:v>40967.795138888891</c:v>
                </c:pt>
                <c:pt idx="35">
                  <c:v>40967.798611111109</c:v>
                </c:pt>
                <c:pt idx="36">
                  <c:v>40967.802083333336</c:v>
                </c:pt>
                <c:pt idx="37">
                  <c:v>40967.805555555555</c:v>
                </c:pt>
                <c:pt idx="38">
                  <c:v>40967.809027777781</c:v>
                </c:pt>
                <c:pt idx="39">
                  <c:v>40967.8125</c:v>
                </c:pt>
                <c:pt idx="40">
                  <c:v>40967.815972222219</c:v>
                </c:pt>
                <c:pt idx="41">
                  <c:v>40967.819444444445</c:v>
                </c:pt>
                <c:pt idx="42">
                  <c:v>40967.822916666664</c:v>
                </c:pt>
                <c:pt idx="43">
                  <c:v>40967.826388888891</c:v>
                </c:pt>
                <c:pt idx="44">
                  <c:v>40967.829861111109</c:v>
                </c:pt>
                <c:pt idx="45">
                  <c:v>40967.833333333336</c:v>
                </c:pt>
                <c:pt idx="46">
                  <c:v>40967.836805555555</c:v>
                </c:pt>
                <c:pt idx="47">
                  <c:v>40967.840277777781</c:v>
                </c:pt>
                <c:pt idx="48">
                  <c:v>40967.84375</c:v>
                </c:pt>
                <c:pt idx="49">
                  <c:v>40967.847222222219</c:v>
                </c:pt>
                <c:pt idx="50">
                  <c:v>40967.850694444445</c:v>
                </c:pt>
                <c:pt idx="51">
                  <c:v>40967.854166666664</c:v>
                </c:pt>
                <c:pt idx="52">
                  <c:v>40967.857638888891</c:v>
                </c:pt>
                <c:pt idx="53">
                  <c:v>40967.861111111109</c:v>
                </c:pt>
                <c:pt idx="54">
                  <c:v>40967.864583333336</c:v>
                </c:pt>
                <c:pt idx="55">
                  <c:v>40967.868055555555</c:v>
                </c:pt>
                <c:pt idx="56">
                  <c:v>40967.871527777781</c:v>
                </c:pt>
                <c:pt idx="57">
                  <c:v>40967.875</c:v>
                </c:pt>
                <c:pt idx="58">
                  <c:v>40967.878472222219</c:v>
                </c:pt>
                <c:pt idx="59">
                  <c:v>40967.881944444445</c:v>
                </c:pt>
                <c:pt idx="60">
                  <c:v>40967.885416666664</c:v>
                </c:pt>
                <c:pt idx="61">
                  <c:v>40967.888888888891</c:v>
                </c:pt>
                <c:pt idx="62">
                  <c:v>40967.892361111109</c:v>
                </c:pt>
                <c:pt idx="63">
                  <c:v>40967.895833333336</c:v>
                </c:pt>
                <c:pt idx="64">
                  <c:v>40967.899305555555</c:v>
                </c:pt>
                <c:pt idx="65">
                  <c:v>40967.902777777781</c:v>
                </c:pt>
                <c:pt idx="66">
                  <c:v>40967.90625</c:v>
                </c:pt>
                <c:pt idx="67">
                  <c:v>40967.909722222219</c:v>
                </c:pt>
                <c:pt idx="68">
                  <c:v>40967.913194444445</c:v>
                </c:pt>
                <c:pt idx="69">
                  <c:v>40967.916666666664</c:v>
                </c:pt>
                <c:pt idx="70">
                  <c:v>40967.920138888891</c:v>
                </c:pt>
                <c:pt idx="71">
                  <c:v>40967.923611111109</c:v>
                </c:pt>
                <c:pt idx="72">
                  <c:v>40967.927083333336</c:v>
                </c:pt>
                <c:pt idx="73">
                  <c:v>40967.930555555555</c:v>
                </c:pt>
                <c:pt idx="74">
                  <c:v>40967.934027777781</c:v>
                </c:pt>
                <c:pt idx="75">
                  <c:v>40967.9375</c:v>
                </c:pt>
                <c:pt idx="76">
                  <c:v>40967.940972222219</c:v>
                </c:pt>
                <c:pt idx="77">
                  <c:v>40967.944444444445</c:v>
                </c:pt>
                <c:pt idx="78">
                  <c:v>40967.947916666664</c:v>
                </c:pt>
                <c:pt idx="79">
                  <c:v>40967.951388888891</c:v>
                </c:pt>
                <c:pt idx="80">
                  <c:v>40967.954861111109</c:v>
                </c:pt>
                <c:pt idx="81">
                  <c:v>40967.958333333336</c:v>
                </c:pt>
                <c:pt idx="82">
                  <c:v>40967.961805555555</c:v>
                </c:pt>
                <c:pt idx="83">
                  <c:v>40967.965277777781</c:v>
                </c:pt>
                <c:pt idx="84">
                  <c:v>40967.96875</c:v>
                </c:pt>
                <c:pt idx="85">
                  <c:v>40967.972222222219</c:v>
                </c:pt>
                <c:pt idx="86">
                  <c:v>40967.975694444445</c:v>
                </c:pt>
                <c:pt idx="87">
                  <c:v>40967.979166666664</c:v>
                </c:pt>
                <c:pt idx="88">
                  <c:v>40967.982638888891</c:v>
                </c:pt>
                <c:pt idx="89">
                  <c:v>40967.986111111109</c:v>
                </c:pt>
                <c:pt idx="90">
                  <c:v>40967.989583333336</c:v>
                </c:pt>
                <c:pt idx="91">
                  <c:v>40967.993055555555</c:v>
                </c:pt>
                <c:pt idx="92">
                  <c:v>40967.996527777781</c:v>
                </c:pt>
                <c:pt idx="93">
                  <c:v>40968</c:v>
                </c:pt>
                <c:pt idx="94">
                  <c:v>40968.003472222219</c:v>
                </c:pt>
                <c:pt idx="95">
                  <c:v>40968.006944444445</c:v>
                </c:pt>
                <c:pt idx="96">
                  <c:v>40968.010416666664</c:v>
                </c:pt>
                <c:pt idx="97">
                  <c:v>40968.013888888891</c:v>
                </c:pt>
                <c:pt idx="98">
                  <c:v>40968.017361111109</c:v>
                </c:pt>
                <c:pt idx="99">
                  <c:v>40968.020833333336</c:v>
                </c:pt>
                <c:pt idx="100">
                  <c:v>40968.024305555555</c:v>
                </c:pt>
                <c:pt idx="101">
                  <c:v>40968.027777777781</c:v>
                </c:pt>
                <c:pt idx="102">
                  <c:v>40968.03125</c:v>
                </c:pt>
                <c:pt idx="103">
                  <c:v>40968.034722222219</c:v>
                </c:pt>
                <c:pt idx="104">
                  <c:v>40968.038194444445</c:v>
                </c:pt>
                <c:pt idx="105">
                  <c:v>40968.041666666664</c:v>
                </c:pt>
                <c:pt idx="106">
                  <c:v>40968.045138888891</c:v>
                </c:pt>
                <c:pt idx="107">
                  <c:v>40968.048611111109</c:v>
                </c:pt>
                <c:pt idx="108">
                  <c:v>40968.052083333336</c:v>
                </c:pt>
                <c:pt idx="109">
                  <c:v>40968.055555555555</c:v>
                </c:pt>
                <c:pt idx="110">
                  <c:v>40968.059027777781</c:v>
                </c:pt>
                <c:pt idx="111">
                  <c:v>40968.0625</c:v>
                </c:pt>
                <c:pt idx="112">
                  <c:v>40968.065972222219</c:v>
                </c:pt>
                <c:pt idx="113">
                  <c:v>40968.069444444445</c:v>
                </c:pt>
                <c:pt idx="114">
                  <c:v>40968.072916666664</c:v>
                </c:pt>
                <c:pt idx="115">
                  <c:v>40968.076388888891</c:v>
                </c:pt>
                <c:pt idx="116">
                  <c:v>40968.079861111109</c:v>
                </c:pt>
                <c:pt idx="117">
                  <c:v>40968.083333333336</c:v>
                </c:pt>
                <c:pt idx="118">
                  <c:v>40968.086805555555</c:v>
                </c:pt>
                <c:pt idx="119">
                  <c:v>40968.090277777781</c:v>
                </c:pt>
                <c:pt idx="120">
                  <c:v>40968.09375</c:v>
                </c:pt>
                <c:pt idx="121">
                  <c:v>40968.097222222219</c:v>
                </c:pt>
                <c:pt idx="122">
                  <c:v>40968.100694444445</c:v>
                </c:pt>
                <c:pt idx="123">
                  <c:v>40968.104166666664</c:v>
                </c:pt>
                <c:pt idx="124">
                  <c:v>40968.107638888891</c:v>
                </c:pt>
                <c:pt idx="125">
                  <c:v>40968.111111111109</c:v>
                </c:pt>
                <c:pt idx="126">
                  <c:v>40968.114583333336</c:v>
                </c:pt>
                <c:pt idx="127">
                  <c:v>40968.118055555555</c:v>
                </c:pt>
                <c:pt idx="128">
                  <c:v>40968.121527777781</c:v>
                </c:pt>
                <c:pt idx="129">
                  <c:v>40968.125</c:v>
                </c:pt>
                <c:pt idx="130">
                  <c:v>40968.128472222219</c:v>
                </c:pt>
                <c:pt idx="131">
                  <c:v>40968.131944444445</c:v>
                </c:pt>
                <c:pt idx="132">
                  <c:v>40968.135416666664</c:v>
                </c:pt>
                <c:pt idx="133">
                  <c:v>40968.138888888891</c:v>
                </c:pt>
                <c:pt idx="134">
                  <c:v>40968.142361111109</c:v>
                </c:pt>
                <c:pt idx="135">
                  <c:v>40968.145833333336</c:v>
                </c:pt>
                <c:pt idx="136">
                  <c:v>40968.149305555555</c:v>
                </c:pt>
                <c:pt idx="137">
                  <c:v>40968.152777777781</c:v>
                </c:pt>
                <c:pt idx="138">
                  <c:v>40968.15625</c:v>
                </c:pt>
                <c:pt idx="139">
                  <c:v>40968.159722222219</c:v>
                </c:pt>
                <c:pt idx="140">
                  <c:v>40968.163194444445</c:v>
                </c:pt>
                <c:pt idx="141">
                  <c:v>40968.166666666664</c:v>
                </c:pt>
                <c:pt idx="142">
                  <c:v>40968.170138888891</c:v>
                </c:pt>
                <c:pt idx="143">
                  <c:v>40968.173611111109</c:v>
                </c:pt>
                <c:pt idx="144">
                  <c:v>40968.177083333336</c:v>
                </c:pt>
                <c:pt idx="145">
                  <c:v>40968.180555555555</c:v>
                </c:pt>
                <c:pt idx="146">
                  <c:v>40968.184027777781</c:v>
                </c:pt>
                <c:pt idx="147">
                  <c:v>40968.1875</c:v>
                </c:pt>
                <c:pt idx="148">
                  <c:v>40968.190972222219</c:v>
                </c:pt>
                <c:pt idx="149">
                  <c:v>40968.194444444445</c:v>
                </c:pt>
                <c:pt idx="150">
                  <c:v>40968.197916666664</c:v>
                </c:pt>
                <c:pt idx="151">
                  <c:v>40968.201388888891</c:v>
                </c:pt>
                <c:pt idx="152">
                  <c:v>40968.204861111109</c:v>
                </c:pt>
                <c:pt idx="153">
                  <c:v>40968.208333333336</c:v>
                </c:pt>
                <c:pt idx="154">
                  <c:v>40968.211805555555</c:v>
                </c:pt>
                <c:pt idx="155">
                  <c:v>40968.215277777781</c:v>
                </c:pt>
                <c:pt idx="156">
                  <c:v>40968.21875</c:v>
                </c:pt>
                <c:pt idx="157">
                  <c:v>40968.222222222219</c:v>
                </c:pt>
                <c:pt idx="158">
                  <c:v>40968.225694444445</c:v>
                </c:pt>
                <c:pt idx="159">
                  <c:v>40968.229166666664</c:v>
                </c:pt>
                <c:pt idx="160">
                  <c:v>40968.232638888891</c:v>
                </c:pt>
                <c:pt idx="161">
                  <c:v>40968.236111111109</c:v>
                </c:pt>
                <c:pt idx="162">
                  <c:v>40968.239583333336</c:v>
                </c:pt>
                <c:pt idx="163">
                  <c:v>40968.243055555555</c:v>
                </c:pt>
                <c:pt idx="164">
                  <c:v>40968.246527777781</c:v>
                </c:pt>
                <c:pt idx="165">
                  <c:v>40968.25</c:v>
                </c:pt>
                <c:pt idx="166">
                  <c:v>40968.253472222219</c:v>
                </c:pt>
                <c:pt idx="167">
                  <c:v>40968.256944444445</c:v>
                </c:pt>
                <c:pt idx="168">
                  <c:v>40968.260416666664</c:v>
                </c:pt>
                <c:pt idx="169">
                  <c:v>40968.263888888891</c:v>
                </c:pt>
                <c:pt idx="170">
                  <c:v>40968.267361111109</c:v>
                </c:pt>
                <c:pt idx="171">
                  <c:v>40968.270833333336</c:v>
                </c:pt>
                <c:pt idx="172">
                  <c:v>40968.274305555555</c:v>
                </c:pt>
                <c:pt idx="173">
                  <c:v>40968.277777777781</c:v>
                </c:pt>
                <c:pt idx="174">
                  <c:v>40968.28125</c:v>
                </c:pt>
                <c:pt idx="175">
                  <c:v>40968.284722222219</c:v>
                </c:pt>
                <c:pt idx="176">
                  <c:v>40968.288194444445</c:v>
                </c:pt>
                <c:pt idx="177">
                  <c:v>40968.291666666664</c:v>
                </c:pt>
                <c:pt idx="178">
                  <c:v>40968.295138888891</c:v>
                </c:pt>
                <c:pt idx="179">
                  <c:v>40968.298611111109</c:v>
                </c:pt>
                <c:pt idx="180">
                  <c:v>40968.302083333336</c:v>
                </c:pt>
                <c:pt idx="181">
                  <c:v>40968.305555555555</c:v>
                </c:pt>
                <c:pt idx="182">
                  <c:v>40968.309027777781</c:v>
                </c:pt>
                <c:pt idx="183">
                  <c:v>40968.3125</c:v>
                </c:pt>
                <c:pt idx="184">
                  <c:v>40968.315972222219</c:v>
                </c:pt>
                <c:pt idx="185">
                  <c:v>40968.319444444445</c:v>
                </c:pt>
                <c:pt idx="186">
                  <c:v>40968.322916666664</c:v>
                </c:pt>
                <c:pt idx="187">
                  <c:v>40968.326388888891</c:v>
                </c:pt>
                <c:pt idx="188">
                  <c:v>40968.329861111109</c:v>
                </c:pt>
                <c:pt idx="189">
                  <c:v>40968.333333333336</c:v>
                </c:pt>
                <c:pt idx="190">
                  <c:v>40968.336805555555</c:v>
                </c:pt>
                <c:pt idx="191">
                  <c:v>40968.340277777781</c:v>
                </c:pt>
                <c:pt idx="192">
                  <c:v>40968.34375</c:v>
                </c:pt>
                <c:pt idx="193">
                  <c:v>40968.347222222219</c:v>
                </c:pt>
                <c:pt idx="194">
                  <c:v>40968.350694444445</c:v>
                </c:pt>
                <c:pt idx="195">
                  <c:v>40968.354166666664</c:v>
                </c:pt>
                <c:pt idx="196">
                  <c:v>40968.357638888891</c:v>
                </c:pt>
                <c:pt idx="197">
                  <c:v>40968.361111111109</c:v>
                </c:pt>
                <c:pt idx="198">
                  <c:v>40968.364583333336</c:v>
                </c:pt>
                <c:pt idx="199">
                  <c:v>40968.368055555555</c:v>
                </c:pt>
                <c:pt idx="200">
                  <c:v>40968.371527777781</c:v>
                </c:pt>
                <c:pt idx="201">
                  <c:v>40968.375</c:v>
                </c:pt>
                <c:pt idx="202">
                  <c:v>40968.378472222219</c:v>
                </c:pt>
                <c:pt idx="203">
                  <c:v>40968.381944444445</c:v>
                </c:pt>
                <c:pt idx="204">
                  <c:v>40968.385416666664</c:v>
                </c:pt>
                <c:pt idx="205">
                  <c:v>40968.388888888891</c:v>
                </c:pt>
                <c:pt idx="206">
                  <c:v>40968.392361111109</c:v>
                </c:pt>
                <c:pt idx="207">
                  <c:v>40968.395833333336</c:v>
                </c:pt>
                <c:pt idx="208">
                  <c:v>40968.399305555555</c:v>
                </c:pt>
                <c:pt idx="209">
                  <c:v>40968.402777777781</c:v>
                </c:pt>
                <c:pt idx="210">
                  <c:v>40968.40625</c:v>
                </c:pt>
                <c:pt idx="211">
                  <c:v>40968.409722222219</c:v>
                </c:pt>
                <c:pt idx="212">
                  <c:v>40968.413194444445</c:v>
                </c:pt>
                <c:pt idx="213">
                  <c:v>40968.416666666664</c:v>
                </c:pt>
                <c:pt idx="214">
                  <c:v>40968.420138888891</c:v>
                </c:pt>
                <c:pt idx="215">
                  <c:v>40968.423611111109</c:v>
                </c:pt>
                <c:pt idx="216">
                  <c:v>40968.427083333336</c:v>
                </c:pt>
                <c:pt idx="217">
                  <c:v>40968.430555555555</c:v>
                </c:pt>
                <c:pt idx="218">
                  <c:v>40968.434027777781</c:v>
                </c:pt>
                <c:pt idx="219">
                  <c:v>40968.4375</c:v>
                </c:pt>
                <c:pt idx="220">
                  <c:v>40968.440972222219</c:v>
                </c:pt>
                <c:pt idx="221">
                  <c:v>40968.444444444445</c:v>
                </c:pt>
                <c:pt idx="222">
                  <c:v>40968.447916666664</c:v>
                </c:pt>
                <c:pt idx="223">
                  <c:v>40968.451388888891</c:v>
                </c:pt>
                <c:pt idx="224">
                  <c:v>40968.454861111109</c:v>
                </c:pt>
                <c:pt idx="225">
                  <c:v>40968.458333333336</c:v>
                </c:pt>
                <c:pt idx="226">
                  <c:v>40968.461805555555</c:v>
                </c:pt>
                <c:pt idx="227">
                  <c:v>40968.465277777781</c:v>
                </c:pt>
                <c:pt idx="228">
                  <c:v>40968.46875</c:v>
                </c:pt>
                <c:pt idx="229">
                  <c:v>40968.472222222219</c:v>
                </c:pt>
                <c:pt idx="230">
                  <c:v>40968.475694444445</c:v>
                </c:pt>
                <c:pt idx="231">
                  <c:v>40968.479166666664</c:v>
                </c:pt>
                <c:pt idx="232">
                  <c:v>40968.482638888891</c:v>
                </c:pt>
                <c:pt idx="233">
                  <c:v>40968.486111111109</c:v>
                </c:pt>
                <c:pt idx="234">
                  <c:v>40968.489583333336</c:v>
                </c:pt>
                <c:pt idx="235">
                  <c:v>40968.493055555555</c:v>
                </c:pt>
                <c:pt idx="236">
                  <c:v>40968.496527777781</c:v>
                </c:pt>
                <c:pt idx="237">
                  <c:v>40968.5</c:v>
                </c:pt>
                <c:pt idx="238">
                  <c:v>40968.503472222219</c:v>
                </c:pt>
                <c:pt idx="239">
                  <c:v>40968.506944444445</c:v>
                </c:pt>
                <c:pt idx="240">
                  <c:v>40968.510416666664</c:v>
                </c:pt>
                <c:pt idx="241">
                  <c:v>40968.513888888891</c:v>
                </c:pt>
                <c:pt idx="242">
                  <c:v>40968.517361111109</c:v>
                </c:pt>
                <c:pt idx="243">
                  <c:v>40968.520833333336</c:v>
                </c:pt>
                <c:pt idx="244">
                  <c:v>40968.524305555555</c:v>
                </c:pt>
                <c:pt idx="245">
                  <c:v>40968.527777777781</c:v>
                </c:pt>
                <c:pt idx="246">
                  <c:v>40968.53125</c:v>
                </c:pt>
                <c:pt idx="247">
                  <c:v>40968.534722222219</c:v>
                </c:pt>
                <c:pt idx="248">
                  <c:v>40968.538194444445</c:v>
                </c:pt>
                <c:pt idx="249">
                  <c:v>40968.541666666664</c:v>
                </c:pt>
                <c:pt idx="250">
                  <c:v>40968.545138888891</c:v>
                </c:pt>
                <c:pt idx="251">
                  <c:v>40968.548611111109</c:v>
                </c:pt>
                <c:pt idx="252">
                  <c:v>40968.552083333336</c:v>
                </c:pt>
                <c:pt idx="253">
                  <c:v>40968.555555555555</c:v>
                </c:pt>
                <c:pt idx="254">
                  <c:v>40968.559027777781</c:v>
                </c:pt>
                <c:pt idx="255">
                  <c:v>40968.5625</c:v>
                </c:pt>
                <c:pt idx="256">
                  <c:v>40968.565972222219</c:v>
                </c:pt>
                <c:pt idx="257">
                  <c:v>40968.569444444445</c:v>
                </c:pt>
                <c:pt idx="258">
                  <c:v>40968.572916666664</c:v>
                </c:pt>
                <c:pt idx="259">
                  <c:v>40968.576388888891</c:v>
                </c:pt>
                <c:pt idx="260">
                  <c:v>40968.579861111109</c:v>
                </c:pt>
                <c:pt idx="261">
                  <c:v>40968.583333333336</c:v>
                </c:pt>
                <c:pt idx="262">
                  <c:v>40968.586805555555</c:v>
                </c:pt>
                <c:pt idx="263">
                  <c:v>40968.590277777781</c:v>
                </c:pt>
                <c:pt idx="264">
                  <c:v>40968.59375</c:v>
                </c:pt>
                <c:pt idx="265">
                  <c:v>40968.597222222219</c:v>
                </c:pt>
                <c:pt idx="266">
                  <c:v>40968.600694444445</c:v>
                </c:pt>
                <c:pt idx="267">
                  <c:v>40968.604166666664</c:v>
                </c:pt>
                <c:pt idx="268">
                  <c:v>40968.607638888891</c:v>
                </c:pt>
                <c:pt idx="269">
                  <c:v>40968.611111111109</c:v>
                </c:pt>
                <c:pt idx="270">
                  <c:v>40968.614583333336</c:v>
                </c:pt>
                <c:pt idx="271">
                  <c:v>40968.618055555555</c:v>
                </c:pt>
                <c:pt idx="272">
                  <c:v>40968.621527777781</c:v>
                </c:pt>
                <c:pt idx="273">
                  <c:v>40968.625</c:v>
                </c:pt>
                <c:pt idx="274">
                  <c:v>40968.628472222219</c:v>
                </c:pt>
                <c:pt idx="275">
                  <c:v>40968.631944444445</c:v>
                </c:pt>
                <c:pt idx="276">
                  <c:v>40968.635416666664</c:v>
                </c:pt>
                <c:pt idx="277">
                  <c:v>40968.638888888891</c:v>
                </c:pt>
                <c:pt idx="278">
                  <c:v>40968.642361111109</c:v>
                </c:pt>
                <c:pt idx="279">
                  <c:v>40968.645833333336</c:v>
                </c:pt>
                <c:pt idx="280">
                  <c:v>40968.649305555555</c:v>
                </c:pt>
                <c:pt idx="281">
                  <c:v>40968.652777777781</c:v>
                </c:pt>
                <c:pt idx="282">
                  <c:v>40968.65625</c:v>
                </c:pt>
                <c:pt idx="283">
                  <c:v>40968.659722222219</c:v>
                </c:pt>
                <c:pt idx="284">
                  <c:v>40968.663194444445</c:v>
                </c:pt>
                <c:pt idx="285">
                  <c:v>40968.666666666664</c:v>
                </c:pt>
                <c:pt idx="286">
                  <c:v>40968.670138888891</c:v>
                </c:pt>
                <c:pt idx="287">
                  <c:v>40968.673611111109</c:v>
                </c:pt>
                <c:pt idx="288">
                  <c:v>40968.677083333336</c:v>
                </c:pt>
                <c:pt idx="289">
                  <c:v>40968.680555555555</c:v>
                </c:pt>
                <c:pt idx="290">
                  <c:v>40968.684027777781</c:v>
                </c:pt>
                <c:pt idx="291">
                  <c:v>40968.6875</c:v>
                </c:pt>
                <c:pt idx="292">
                  <c:v>40968.690972222219</c:v>
                </c:pt>
                <c:pt idx="293">
                  <c:v>40968.694444444445</c:v>
                </c:pt>
                <c:pt idx="294">
                  <c:v>40968.697916666664</c:v>
                </c:pt>
                <c:pt idx="295">
                  <c:v>40968.701388888891</c:v>
                </c:pt>
                <c:pt idx="296">
                  <c:v>40968.704861111109</c:v>
                </c:pt>
                <c:pt idx="297">
                  <c:v>40968.708333333336</c:v>
                </c:pt>
                <c:pt idx="298">
                  <c:v>40968.711805555555</c:v>
                </c:pt>
                <c:pt idx="299">
                  <c:v>40968.715277777781</c:v>
                </c:pt>
                <c:pt idx="300">
                  <c:v>40968.71875</c:v>
                </c:pt>
                <c:pt idx="301">
                  <c:v>40968.722222222219</c:v>
                </c:pt>
                <c:pt idx="302">
                  <c:v>40968.725694444445</c:v>
                </c:pt>
                <c:pt idx="303">
                  <c:v>40968.729166666664</c:v>
                </c:pt>
                <c:pt idx="304">
                  <c:v>40968.732638888891</c:v>
                </c:pt>
                <c:pt idx="305">
                  <c:v>40968.736111111109</c:v>
                </c:pt>
                <c:pt idx="306">
                  <c:v>40968.739583333336</c:v>
                </c:pt>
                <c:pt idx="307">
                  <c:v>40968.743055555555</c:v>
                </c:pt>
                <c:pt idx="308">
                  <c:v>40968.746527777781</c:v>
                </c:pt>
                <c:pt idx="309">
                  <c:v>40968.75</c:v>
                </c:pt>
                <c:pt idx="310">
                  <c:v>40968.753472222219</c:v>
                </c:pt>
                <c:pt idx="311">
                  <c:v>40968.756944444445</c:v>
                </c:pt>
                <c:pt idx="312">
                  <c:v>40968.760416666664</c:v>
                </c:pt>
                <c:pt idx="313">
                  <c:v>40968.763888888891</c:v>
                </c:pt>
                <c:pt idx="314">
                  <c:v>40968.767361111109</c:v>
                </c:pt>
                <c:pt idx="315">
                  <c:v>40968.770833333336</c:v>
                </c:pt>
                <c:pt idx="316">
                  <c:v>40968.774305555555</c:v>
                </c:pt>
                <c:pt idx="317">
                  <c:v>40968.777777777781</c:v>
                </c:pt>
                <c:pt idx="318">
                  <c:v>40968.78125</c:v>
                </c:pt>
                <c:pt idx="319">
                  <c:v>40968.784722222219</c:v>
                </c:pt>
                <c:pt idx="320">
                  <c:v>40968.788194444445</c:v>
                </c:pt>
                <c:pt idx="321">
                  <c:v>40968.791666666664</c:v>
                </c:pt>
                <c:pt idx="322">
                  <c:v>40968.795138888891</c:v>
                </c:pt>
                <c:pt idx="323">
                  <c:v>40968.798611111109</c:v>
                </c:pt>
                <c:pt idx="324">
                  <c:v>40968.802083333336</c:v>
                </c:pt>
                <c:pt idx="325">
                  <c:v>40968.805555555555</c:v>
                </c:pt>
                <c:pt idx="326">
                  <c:v>40968.809027777781</c:v>
                </c:pt>
                <c:pt idx="327">
                  <c:v>40968.8125</c:v>
                </c:pt>
                <c:pt idx="328">
                  <c:v>40968.815972222219</c:v>
                </c:pt>
                <c:pt idx="329">
                  <c:v>40968.819444444445</c:v>
                </c:pt>
                <c:pt idx="330">
                  <c:v>40968.822916666664</c:v>
                </c:pt>
                <c:pt idx="331">
                  <c:v>40968.826388888891</c:v>
                </c:pt>
                <c:pt idx="332">
                  <c:v>40968.829861111109</c:v>
                </c:pt>
                <c:pt idx="333">
                  <c:v>40968.833333333336</c:v>
                </c:pt>
                <c:pt idx="334">
                  <c:v>40968.836805555555</c:v>
                </c:pt>
                <c:pt idx="335">
                  <c:v>40968.840277777781</c:v>
                </c:pt>
                <c:pt idx="336">
                  <c:v>40968.84375</c:v>
                </c:pt>
                <c:pt idx="337">
                  <c:v>40968.847222222219</c:v>
                </c:pt>
                <c:pt idx="338">
                  <c:v>40968.850694444445</c:v>
                </c:pt>
                <c:pt idx="339">
                  <c:v>40968.854166666664</c:v>
                </c:pt>
                <c:pt idx="340">
                  <c:v>40968.857638888891</c:v>
                </c:pt>
                <c:pt idx="341">
                  <c:v>40968.861111111109</c:v>
                </c:pt>
                <c:pt idx="342">
                  <c:v>40968.864583333336</c:v>
                </c:pt>
                <c:pt idx="343">
                  <c:v>40968.868055555555</c:v>
                </c:pt>
                <c:pt idx="344">
                  <c:v>40968.871527777781</c:v>
                </c:pt>
                <c:pt idx="345">
                  <c:v>40968.875</c:v>
                </c:pt>
                <c:pt idx="346">
                  <c:v>40968.878472222219</c:v>
                </c:pt>
                <c:pt idx="347">
                  <c:v>40968.881944444445</c:v>
                </c:pt>
                <c:pt idx="348">
                  <c:v>40968.885416666664</c:v>
                </c:pt>
                <c:pt idx="349">
                  <c:v>40968.888888888891</c:v>
                </c:pt>
                <c:pt idx="350">
                  <c:v>40968.892361111109</c:v>
                </c:pt>
                <c:pt idx="351">
                  <c:v>40968.895833333336</c:v>
                </c:pt>
                <c:pt idx="352">
                  <c:v>40968.899305555555</c:v>
                </c:pt>
                <c:pt idx="353">
                  <c:v>40968.902777777781</c:v>
                </c:pt>
                <c:pt idx="354">
                  <c:v>40968.90625</c:v>
                </c:pt>
                <c:pt idx="355">
                  <c:v>40968.909722222219</c:v>
                </c:pt>
                <c:pt idx="356">
                  <c:v>40968.913194444445</c:v>
                </c:pt>
                <c:pt idx="357">
                  <c:v>40968.916666666664</c:v>
                </c:pt>
                <c:pt idx="358">
                  <c:v>40968.920138888891</c:v>
                </c:pt>
                <c:pt idx="359">
                  <c:v>40968.923611111109</c:v>
                </c:pt>
                <c:pt idx="360">
                  <c:v>40968.927083333336</c:v>
                </c:pt>
                <c:pt idx="361">
                  <c:v>40968.930555555555</c:v>
                </c:pt>
                <c:pt idx="362">
                  <c:v>40968.934027777781</c:v>
                </c:pt>
                <c:pt idx="363">
                  <c:v>40968.9375</c:v>
                </c:pt>
                <c:pt idx="364">
                  <c:v>40968.940972222219</c:v>
                </c:pt>
                <c:pt idx="365">
                  <c:v>40968.944444444445</c:v>
                </c:pt>
                <c:pt idx="366">
                  <c:v>40968.947916666664</c:v>
                </c:pt>
                <c:pt idx="367">
                  <c:v>40968.951388888891</c:v>
                </c:pt>
                <c:pt idx="368">
                  <c:v>40968.954861111109</c:v>
                </c:pt>
                <c:pt idx="369">
                  <c:v>40968.958333333336</c:v>
                </c:pt>
                <c:pt idx="370">
                  <c:v>40968.961805555555</c:v>
                </c:pt>
                <c:pt idx="371">
                  <c:v>40968.965277777781</c:v>
                </c:pt>
                <c:pt idx="372">
                  <c:v>40968.96875</c:v>
                </c:pt>
                <c:pt idx="373">
                  <c:v>40968.972222222219</c:v>
                </c:pt>
                <c:pt idx="374">
                  <c:v>40968.975694444445</c:v>
                </c:pt>
                <c:pt idx="375">
                  <c:v>40968.979166666664</c:v>
                </c:pt>
                <c:pt idx="376">
                  <c:v>40968.982638888891</c:v>
                </c:pt>
                <c:pt idx="377">
                  <c:v>40968.986111111109</c:v>
                </c:pt>
                <c:pt idx="378">
                  <c:v>40968.989583333336</c:v>
                </c:pt>
                <c:pt idx="379">
                  <c:v>40968.993055555555</c:v>
                </c:pt>
                <c:pt idx="380">
                  <c:v>40968.996527777781</c:v>
                </c:pt>
                <c:pt idx="381">
                  <c:v>40969</c:v>
                </c:pt>
                <c:pt idx="382">
                  <c:v>40969.003472222219</c:v>
                </c:pt>
                <c:pt idx="383">
                  <c:v>40969.006944444445</c:v>
                </c:pt>
                <c:pt idx="384">
                  <c:v>40969.010416666664</c:v>
                </c:pt>
                <c:pt idx="385">
                  <c:v>40969.013888888891</c:v>
                </c:pt>
                <c:pt idx="386">
                  <c:v>40969.017361111109</c:v>
                </c:pt>
                <c:pt idx="387">
                  <c:v>40969.020833333336</c:v>
                </c:pt>
                <c:pt idx="388">
                  <c:v>40969.03125</c:v>
                </c:pt>
                <c:pt idx="389">
                  <c:v>40969.041666666664</c:v>
                </c:pt>
                <c:pt idx="390">
                  <c:v>40969.052083333336</c:v>
                </c:pt>
                <c:pt idx="391">
                  <c:v>40969.0625</c:v>
                </c:pt>
                <c:pt idx="392">
                  <c:v>40969.072916666664</c:v>
                </c:pt>
                <c:pt idx="393">
                  <c:v>40969.083333333336</c:v>
                </c:pt>
                <c:pt idx="394">
                  <c:v>40969.09375</c:v>
                </c:pt>
                <c:pt idx="395">
                  <c:v>40969.104166666664</c:v>
                </c:pt>
                <c:pt idx="396">
                  <c:v>40969.114583333336</c:v>
                </c:pt>
                <c:pt idx="397">
                  <c:v>40969.125</c:v>
                </c:pt>
                <c:pt idx="398">
                  <c:v>40969.135416666664</c:v>
                </c:pt>
                <c:pt idx="399">
                  <c:v>40969.145833333336</c:v>
                </c:pt>
                <c:pt idx="400">
                  <c:v>40969.15625</c:v>
                </c:pt>
                <c:pt idx="401">
                  <c:v>40969.166666666664</c:v>
                </c:pt>
                <c:pt idx="402">
                  <c:v>40969.177083333336</c:v>
                </c:pt>
                <c:pt idx="403">
                  <c:v>40969.1875</c:v>
                </c:pt>
                <c:pt idx="404">
                  <c:v>40969.197916666664</c:v>
                </c:pt>
                <c:pt idx="405">
                  <c:v>40969.208333333336</c:v>
                </c:pt>
                <c:pt idx="406">
                  <c:v>40969.21875</c:v>
                </c:pt>
                <c:pt idx="407">
                  <c:v>40969.229166666664</c:v>
                </c:pt>
                <c:pt idx="408">
                  <c:v>40969.239583333336</c:v>
                </c:pt>
                <c:pt idx="409">
                  <c:v>40969.25</c:v>
                </c:pt>
                <c:pt idx="410">
                  <c:v>40969.260416666664</c:v>
                </c:pt>
                <c:pt idx="411">
                  <c:v>40969.270833333336</c:v>
                </c:pt>
                <c:pt idx="412">
                  <c:v>40969.28125</c:v>
                </c:pt>
                <c:pt idx="413">
                  <c:v>40969.291666666664</c:v>
                </c:pt>
                <c:pt idx="414">
                  <c:v>40969.302083333336</c:v>
                </c:pt>
                <c:pt idx="415">
                  <c:v>40969.3125</c:v>
                </c:pt>
                <c:pt idx="416">
                  <c:v>40969.322916666664</c:v>
                </c:pt>
                <c:pt idx="417">
                  <c:v>40969.333333333336</c:v>
                </c:pt>
                <c:pt idx="418">
                  <c:v>40969.34375</c:v>
                </c:pt>
                <c:pt idx="419">
                  <c:v>40969.354166666664</c:v>
                </c:pt>
                <c:pt idx="420">
                  <c:v>40969.364583333336</c:v>
                </c:pt>
                <c:pt idx="421">
                  <c:v>40969.375</c:v>
                </c:pt>
                <c:pt idx="422">
                  <c:v>40969.385416666664</c:v>
                </c:pt>
                <c:pt idx="423">
                  <c:v>40969.395833333336</c:v>
                </c:pt>
                <c:pt idx="424">
                  <c:v>40969.40625</c:v>
                </c:pt>
                <c:pt idx="425">
                  <c:v>40969.416666666664</c:v>
                </c:pt>
                <c:pt idx="426">
                  <c:v>40969.427083333336</c:v>
                </c:pt>
                <c:pt idx="427">
                  <c:v>40969.4375</c:v>
                </c:pt>
                <c:pt idx="428">
                  <c:v>40969.447916666664</c:v>
                </c:pt>
                <c:pt idx="429">
                  <c:v>40969.458333333336</c:v>
                </c:pt>
                <c:pt idx="430">
                  <c:v>40969.46875</c:v>
                </c:pt>
                <c:pt idx="431">
                  <c:v>40969.479166666664</c:v>
                </c:pt>
                <c:pt idx="432">
                  <c:v>40969.489583333336</c:v>
                </c:pt>
                <c:pt idx="433">
                  <c:v>40969.5</c:v>
                </c:pt>
                <c:pt idx="434">
                  <c:v>40969.510416666664</c:v>
                </c:pt>
                <c:pt idx="435">
                  <c:v>40969.520833333336</c:v>
                </c:pt>
                <c:pt idx="436">
                  <c:v>40969.53125</c:v>
                </c:pt>
                <c:pt idx="437">
                  <c:v>40969.541666666664</c:v>
                </c:pt>
                <c:pt idx="438">
                  <c:v>40969.552083333336</c:v>
                </c:pt>
                <c:pt idx="439">
                  <c:v>40969.5625</c:v>
                </c:pt>
                <c:pt idx="440">
                  <c:v>40969.572916666664</c:v>
                </c:pt>
                <c:pt idx="441">
                  <c:v>40969.583333333336</c:v>
                </c:pt>
                <c:pt idx="442">
                  <c:v>40969.59375</c:v>
                </c:pt>
                <c:pt idx="443">
                  <c:v>40969.604166666664</c:v>
                </c:pt>
                <c:pt idx="444">
                  <c:v>40969.614583333336</c:v>
                </c:pt>
                <c:pt idx="445">
                  <c:v>40969.625</c:v>
                </c:pt>
                <c:pt idx="446">
                  <c:v>40969.628472222219</c:v>
                </c:pt>
                <c:pt idx="447">
                  <c:v>40969.631944444445</c:v>
                </c:pt>
                <c:pt idx="448">
                  <c:v>40969.635416666664</c:v>
                </c:pt>
                <c:pt idx="449">
                  <c:v>40969.638888888891</c:v>
                </c:pt>
                <c:pt idx="450">
                  <c:v>40969.642361111109</c:v>
                </c:pt>
                <c:pt idx="451">
                  <c:v>40969.645833333336</c:v>
                </c:pt>
                <c:pt idx="452">
                  <c:v>40969.649305555555</c:v>
                </c:pt>
                <c:pt idx="453">
                  <c:v>40969.652777777781</c:v>
                </c:pt>
                <c:pt idx="454">
                  <c:v>40969.65625</c:v>
                </c:pt>
                <c:pt idx="455">
                  <c:v>40969.659722222219</c:v>
                </c:pt>
                <c:pt idx="456">
                  <c:v>40969.663194444445</c:v>
                </c:pt>
                <c:pt idx="457">
                  <c:v>40969.666666666664</c:v>
                </c:pt>
                <c:pt idx="458">
                  <c:v>40969.670138888891</c:v>
                </c:pt>
                <c:pt idx="459">
                  <c:v>40969.673611111109</c:v>
                </c:pt>
                <c:pt idx="460">
                  <c:v>40969.677083333336</c:v>
                </c:pt>
                <c:pt idx="461">
                  <c:v>40969.680555555555</c:v>
                </c:pt>
                <c:pt idx="462">
                  <c:v>40969.684027777781</c:v>
                </c:pt>
                <c:pt idx="463">
                  <c:v>40969.6875</c:v>
                </c:pt>
                <c:pt idx="464">
                  <c:v>40969.690972222219</c:v>
                </c:pt>
                <c:pt idx="465">
                  <c:v>40969.694444444445</c:v>
                </c:pt>
                <c:pt idx="466">
                  <c:v>40969.697916666664</c:v>
                </c:pt>
                <c:pt idx="467">
                  <c:v>40969.701388888891</c:v>
                </c:pt>
                <c:pt idx="468">
                  <c:v>40969.704861111109</c:v>
                </c:pt>
                <c:pt idx="469">
                  <c:v>40969.708333333336</c:v>
                </c:pt>
                <c:pt idx="470">
                  <c:v>40969.711805555555</c:v>
                </c:pt>
                <c:pt idx="471">
                  <c:v>40969.715277777781</c:v>
                </c:pt>
                <c:pt idx="472">
                  <c:v>40969.71875</c:v>
                </c:pt>
                <c:pt idx="473">
                  <c:v>40969.722222222219</c:v>
                </c:pt>
                <c:pt idx="474">
                  <c:v>40969.725694444445</c:v>
                </c:pt>
                <c:pt idx="475">
                  <c:v>40969.729166666664</c:v>
                </c:pt>
                <c:pt idx="476">
                  <c:v>40969.732638888891</c:v>
                </c:pt>
                <c:pt idx="477">
                  <c:v>40969.736111111109</c:v>
                </c:pt>
                <c:pt idx="478">
                  <c:v>40969.739583333336</c:v>
                </c:pt>
                <c:pt idx="479">
                  <c:v>40969.743055555555</c:v>
                </c:pt>
                <c:pt idx="480">
                  <c:v>40969.746527777781</c:v>
                </c:pt>
                <c:pt idx="481">
                  <c:v>40969.75</c:v>
                </c:pt>
                <c:pt idx="482">
                  <c:v>40969.753472222219</c:v>
                </c:pt>
                <c:pt idx="483">
                  <c:v>40969.756944444445</c:v>
                </c:pt>
                <c:pt idx="484">
                  <c:v>40969.760416666664</c:v>
                </c:pt>
                <c:pt idx="485">
                  <c:v>40969.763888888891</c:v>
                </c:pt>
                <c:pt idx="486">
                  <c:v>40969.767361111109</c:v>
                </c:pt>
                <c:pt idx="487">
                  <c:v>40969.770833333336</c:v>
                </c:pt>
                <c:pt idx="488">
                  <c:v>40969.774305555555</c:v>
                </c:pt>
                <c:pt idx="489">
                  <c:v>40969.777777777781</c:v>
                </c:pt>
                <c:pt idx="490">
                  <c:v>40969.78125</c:v>
                </c:pt>
                <c:pt idx="491">
                  <c:v>40969.784722222219</c:v>
                </c:pt>
                <c:pt idx="492">
                  <c:v>40969.788194444445</c:v>
                </c:pt>
                <c:pt idx="493">
                  <c:v>40969.791666666664</c:v>
                </c:pt>
                <c:pt idx="494">
                  <c:v>40969.795138888891</c:v>
                </c:pt>
                <c:pt idx="495">
                  <c:v>40969.798611111109</c:v>
                </c:pt>
                <c:pt idx="496">
                  <c:v>40969.802083333336</c:v>
                </c:pt>
                <c:pt idx="497">
                  <c:v>40969.805555555555</c:v>
                </c:pt>
                <c:pt idx="498">
                  <c:v>40969.809027777781</c:v>
                </c:pt>
                <c:pt idx="499">
                  <c:v>40969.8125</c:v>
                </c:pt>
                <c:pt idx="500">
                  <c:v>40969.815972222219</c:v>
                </c:pt>
                <c:pt idx="501">
                  <c:v>40969.819444444445</c:v>
                </c:pt>
                <c:pt idx="502">
                  <c:v>40969.822916666664</c:v>
                </c:pt>
                <c:pt idx="503">
                  <c:v>40969.826388888891</c:v>
                </c:pt>
                <c:pt idx="504">
                  <c:v>40969.829861111109</c:v>
                </c:pt>
                <c:pt idx="505">
                  <c:v>40969.833333333336</c:v>
                </c:pt>
                <c:pt idx="506">
                  <c:v>40969.836805555555</c:v>
                </c:pt>
                <c:pt idx="507">
                  <c:v>40969.840277777781</c:v>
                </c:pt>
                <c:pt idx="508">
                  <c:v>40969.84375</c:v>
                </c:pt>
                <c:pt idx="509">
                  <c:v>40969.847222222219</c:v>
                </c:pt>
                <c:pt idx="510">
                  <c:v>40969.850694444445</c:v>
                </c:pt>
                <c:pt idx="511">
                  <c:v>40969.854166666664</c:v>
                </c:pt>
                <c:pt idx="512">
                  <c:v>40969.857638888891</c:v>
                </c:pt>
                <c:pt idx="513">
                  <c:v>40969.861111111109</c:v>
                </c:pt>
                <c:pt idx="514">
                  <c:v>40969.864583333336</c:v>
                </c:pt>
                <c:pt idx="515">
                  <c:v>40969.868055555555</c:v>
                </c:pt>
                <c:pt idx="516">
                  <c:v>40969.871527777781</c:v>
                </c:pt>
                <c:pt idx="517">
                  <c:v>40969.875</c:v>
                </c:pt>
                <c:pt idx="518">
                  <c:v>40969.878472222219</c:v>
                </c:pt>
                <c:pt idx="519">
                  <c:v>40969.881944444445</c:v>
                </c:pt>
                <c:pt idx="520">
                  <c:v>40969.885416666664</c:v>
                </c:pt>
                <c:pt idx="521">
                  <c:v>40969.888888888891</c:v>
                </c:pt>
                <c:pt idx="522">
                  <c:v>40969.892361111109</c:v>
                </c:pt>
                <c:pt idx="523">
                  <c:v>40969.895833333336</c:v>
                </c:pt>
                <c:pt idx="524">
                  <c:v>40969.899305555555</c:v>
                </c:pt>
                <c:pt idx="525">
                  <c:v>40969.902777777781</c:v>
                </c:pt>
                <c:pt idx="526">
                  <c:v>40969.90625</c:v>
                </c:pt>
                <c:pt idx="527">
                  <c:v>40969.916666666664</c:v>
                </c:pt>
                <c:pt idx="528">
                  <c:v>40969.927083333336</c:v>
                </c:pt>
                <c:pt idx="529">
                  <c:v>40969.9375</c:v>
                </c:pt>
                <c:pt idx="530">
                  <c:v>40969.947916666664</c:v>
                </c:pt>
                <c:pt idx="531">
                  <c:v>40969.958333333336</c:v>
                </c:pt>
                <c:pt idx="532">
                  <c:v>40969.96875</c:v>
                </c:pt>
                <c:pt idx="533">
                  <c:v>40969.979166666664</c:v>
                </c:pt>
                <c:pt idx="534">
                  <c:v>40969.989583333336</c:v>
                </c:pt>
                <c:pt idx="535">
                  <c:v>40970</c:v>
                </c:pt>
                <c:pt idx="536">
                  <c:v>40970.010416666664</c:v>
                </c:pt>
                <c:pt idx="537">
                  <c:v>40970.020833333336</c:v>
                </c:pt>
                <c:pt idx="538">
                  <c:v>40970.03125</c:v>
                </c:pt>
                <c:pt idx="539">
                  <c:v>40970.041666666664</c:v>
                </c:pt>
                <c:pt idx="540">
                  <c:v>40970.052083333336</c:v>
                </c:pt>
                <c:pt idx="541">
                  <c:v>40970.0625</c:v>
                </c:pt>
                <c:pt idx="542">
                  <c:v>40970.072916666664</c:v>
                </c:pt>
                <c:pt idx="543">
                  <c:v>40970.083333333336</c:v>
                </c:pt>
                <c:pt idx="544">
                  <c:v>40970.09375</c:v>
                </c:pt>
                <c:pt idx="545">
                  <c:v>40970.104166666664</c:v>
                </c:pt>
                <c:pt idx="546">
                  <c:v>40970.114583333336</c:v>
                </c:pt>
                <c:pt idx="547">
                  <c:v>40970.125</c:v>
                </c:pt>
                <c:pt idx="548">
                  <c:v>40970.135416666664</c:v>
                </c:pt>
                <c:pt idx="549">
                  <c:v>40970.145833333336</c:v>
                </c:pt>
                <c:pt idx="550">
                  <c:v>40970.15625</c:v>
                </c:pt>
                <c:pt idx="551">
                  <c:v>40970.166666666664</c:v>
                </c:pt>
                <c:pt idx="552">
                  <c:v>40970.177083333336</c:v>
                </c:pt>
                <c:pt idx="553">
                  <c:v>40970.1875</c:v>
                </c:pt>
                <c:pt idx="554">
                  <c:v>40970.197916666664</c:v>
                </c:pt>
                <c:pt idx="555">
                  <c:v>40970.208333333336</c:v>
                </c:pt>
                <c:pt idx="556">
                  <c:v>40970.21875</c:v>
                </c:pt>
                <c:pt idx="557">
                  <c:v>40970.229166666664</c:v>
                </c:pt>
                <c:pt idx="558">
                  <c:v>40970.239583333336</c:v>
                </c:pt>
                <c:pt idx="559">
                  <c:v>40970.25</c:v>
                </c:pt>
                <c:pt idx="560">
                  <c:v>40970.260416666664</c:v>
                </c:pt>
                <c:pt idx="561">
                  <c:v>40970.270833333336</c:v>
                </c:pt>
                <c:pt idx="562">
                  <c:v>40970.274305555555</c:v>
                </c:pt>
                <c:pt idx="563">
                  <c:v>40970.277777777781</c:v>
                </c:pt>
                <c:pt idx="564">
                  <c:v>40970.28125</c:v>
                </c:pt>
                <c:pt idx="565">
                  <c:v>40970.284722222219</c:v>
                </c:pt>
                <c:pt idx="566">
                  <c:v>40970.288194444445</c:v>
                </c:pt>
                <c:pt idx="567">
                  <c:v>40970.291666666664</c:v>
                </c:pt>
                <c:pt idx="568">
                  <c:v>40970.295138888891</c:v>
                </c:pt>
                <c:pt idx="569">
                  <c:v>40970.298611111109</c:v>
                </c:pt>
                <c:pt idx="570">
                  <c:v>40970.302083333336</c:v>
                </c:pt>
                <c:pt idx="571">
                  <c:v>40970.305555555555</c:v>
                </c:pt>
                <c:pt idx="572">
                  <c:v>40970.3125</c:v>
                </c:pt>
                <c:pt idx="573">
                  <c:v>40970.322916666664</c:v>
                </c:pt>
                <c:pt idx="574">
                  <c:v>40970.333333333336</c:v>
                </c:pt>
                <c:pt idx="575">
                  <c:v>40970.34375</c:v>
                </c:pt>
                <c:pt idx="576">
                  <c:v>40970.354166666664</c:v>
                </c:pt>
                <c:pt idx="577">
                  <c:v>40970.364583333336</c:v>
                </c:pt>
                <c:pt idx="578">
                  <c:v>40970.375</c:v>
                </c:pt>
                <c:pt idx="579">
                  <c:v>40970.385416666664</c:v>
                </c:pt>
                <c:pt idx="580">
                  <c:v>40970.395833333336</c:v>
                </c:pt>
                <c:pt idx="581">
                  <c:v>40970.40625</c:v>
                </c:pt>
                <c:pt idx="582">
                  <c:v>40970.416666666664</c:v>
                </c:pt>
                <c:pt idx="583">
                  <c:v>40970.427083333336</c:v>
                </c:pt>
                <c:pt idx="584">
                  <c:v>40970.4375</c:v>
                </c:pt>
                <c:pt idx="585">
                  <c:v>40970.447916666664</c:v>
                </c:pt>
                <c:pt idx="586">
                  <c:v>40970.458333333336</c:v>
                </c:pt>
                <c:pt idx="587">
                  <c:v>40970.46875</c:v>
                </c:pt>
                <c:pt idx="588">
                  <c:v>40970.479166666664</c:v>
                </c:pt>
                <c:pt idx="589">
                  <c:v>40970.489583333336</c:v>
                </c:pt>
                <c:pt idx="590">
                  <c:v>40970.5</c:v>
                </c:pt>
                <c:pt idx="591">
                  <c:v>40970.510416666664</c:v>
                </c:pt>
                <c:pt idx="592">
                  <c:v>40970.520833333336</c:v>
                </c:pt>
                <c:pt idx="593">
                  <c:v>40970.53125</c:v>
                </c:pt>
                <c:pt idx="594">
                  <c:v>40970.541666666664</c:v>
                </c:pt>
                <c:pt idx="595">
                  <c:v>40970.552083333336</c:v>
                </c:pt>
                <c:pt idx="596">
                  <c:v>40970.5625</c:v>
                </c:pt>
                <c:pt idx="597">
                  <c:v>40970.572916666664</c:v>
                </c:pt>
                <c:pt idx="598">
                  <c:v>40970.583333333336</c:v>
                </c:pt>
                <c:pt idx="599">
                  <c:v>40970.59375</c:v>
                </c:pt>
                <c:pt idx="600">
                  <c:v>40970.604166666664</c:v>
                </c:pt>
                <c:pt idx="601">
                  <c:v>40970.614583333336</c:v>
                </c:pt>
                <c:pt idx="602">
                  <c:v>40970.625</c:v>
                </c:pt>
                <c:pt idx="603">
                  <c:v>40970.635416666664</c:v>
                </c:pt>
                <c:pt idx="604">
                  <c:v>40970.645833333336</c:v>
                </c:pt>
                <c:pt idx="605">
                  <c:v>40970.65625</c:v>
                </c:pt>
                <c:pt idx="606">
                  <c:v>40970.666666666664</c:v>
                </c:pt>
                <c:pt idx="607">
                  <c:v>40970.677083333336</c:v>
                </c:pt>
                <c:pt idx="608">
                  <c:v>40970.6875</c:v>
                </c:pt>
                <c:pt idx="609">
                  <c:v>40970.697916666664</c:v>
                </c:pt>
                <c:pt idx="610">
                  <c:v>40970.708333333336</c:v>
                </c:pt>
                <c:pt idx="611">
                  <c:v>40970.71875</c:v>
                </c:pt>
                <c:pt idx="612">
                  <c:v>40970.729166666664</c:v>
                </c:pt>
                <c:pt idx="613">
                  <c:v>40970.739583333336</c:v>
                </c:pt>
                <c:pt idx="614">
                  <c:v>40970.75</c:v>
                </c:pt>
                <c:pt idx="615">
                  <c:v>40970.760416666664</c:v>
                </c:pt>
                <c:pt idx="616">
                  <c:v>40970.770833333336</c:v>
                </c:pt>
                <c:pt idx="617">
                  <c:v>40970.78125</c:v>
                </c:pt>
                <c:pt idx="618">
                  <c:v>40970.791666666664</c:v>
                </c:pt>
                <c:pt idx="619">
                  <c:v>40970.802083333336</c:v>
                </c:pt>
                <c:pt idx="620">
                  <c:v>40970.8125</c:v>
                </c:pt>
                <c:pt idx="621">
                  <c:v>40970.822916666664</c:v>
                </c:pt>
                <c:pt idx="622">
                  <c:v>40970.833333333336</c:v>
                </c:pt>
                <c:pt idx="623">
                  <c:v>40970.84375</c:v>
                </c:pt>
                <c:pt idx="624">
                  <c:v>40970.854166666664</c:v>
                </c:pt>
                <c:pt idx="625">
                  <c:v>40970.864583333336</c:v>
                </c:pt>
                <c:pt idx="626">
                  <c:v>40970.875</c:v>
                </c:pt>
                <c:pt idx="627">
                  <c:v>40970.885416666664</c:v>
                </c:pt>
                <c:pt idx="628">
                  <c:v>40970.895833333336</c:v>
                </c:pt>
                <c:pt idx="629">
                  <c:v>40970.90625</c:v>
                </c:pt>
                <c:pt idx="630">
                  <c:v>40970.916666666664</c:v>
                </c:pt>
                <c:pt idx="631">
                  <c:v>40970.927083333336</c:v>
                </c:pt>
                <c:pt idx="632">
                  <c:v>40970.9375</c:v>
                </c:pt>
                <c:pt idx="633">
                  <c:v>40970.947916666664</c:v>
                </c:pt>
                <c:pt idx="634">
                  <c:v>40970.958333333336</c:v>
                </c:pt>
                <c:pt idx="635">
                  <c:v>40970.96875</c:v>
                </c:pt>
                <c:pt idx="636">
                  <c:v>40970.979166666664</c:v>
                </c:pt>
                <c:pt idx="637">
                  <c:v>40970.989583333336</c:v>
                </c:pt>
                <c:pt idx="638">
                  <c:v>40971</c:v>
                </c:pt>
                <c:pt idx="639">
                  <c:v>40971.010416666664</c:v>
                </c:pt>
                <c:pt idx="640">
                  <c:v>40971.020833333336</c:v>
                </c:pt>
                <c:pt idx="641">
                  <c:v>40971.03125</c:v>
                </c:pt>
                <c:pt idx="642">
                  <c:v>40971.041666666664</c:v>
                </c:pt>
                <c:pt idx="643">
                  <c:v>40971.052083333336</c:v>
                </c:pt>
                <c:pt idx="644">
                  <c:v>40971.0625</c:v>
                </c:pt>
                <c:pt idx="645">
                  <c:v>40971.072916666664</c:v>
                </c:pt>
                <c:pt idx="646">
                  <c:v>40971.083333333336</c:v>
                </c:pt>
                <c:pt idx="647">
                  <c:v>40971.09375</c:v>
                </c:pt>
                <c:pt idx="648">
                  <c:v>40971.104166666664</c:v>
                </c:pt>
                <c:pt idx="649">
                  <c:v>40971.114583333336</c:v>
                </c:pt>
                <c:pt idx="650">
                  <c:v>40971.125</c:v>
                </c:pt>
                <c:pt idx="651">
                  <c:v>40971.135416666664</c:v>
                </c:pt>
                <c:pt idx="652">
                  <c:v>40971.145833333336</c:v>
                </c:pt>
                <c:pt idx="653">
                  <c:v>40971.15625</c:v>
                </c:pt>
                <c:pt idx="654">
                  <c:v>40971.166666666664</c:v>
                </c:pt>
                <c:pt idx="655">
                  <c:v>40971.177083333336</c:v>
                </c:pt>
                <c:pt idx="656">
                  <c:v>40971.1875</c:v>
                </c:pt>
                <c:pt idx="657">
                  <c:v>40971.197916666664</c:v>
                </c:pt>
                <c:pt idx="658">
                  <c:v>40971.208333333336</c:v>
                </c:pt>
                <c:pt idx="659">
                  <c:v>40971.211805555555</c:v>
                </c:pt>
                <c:pt idx="660">
                  <c:v>40971.215277777781</c:v>
                </c:pt>
                <c:pt idx="661">
                  <c:v>40971.21875</c:v>
                </c:pt>
                <c:pt idx="662">
                  <c:v>40971.222222222219</c:v>
                </c:pt>
                <c:pt idx="663">
                  <c:v>40971.225694444445</c:v>
                </c:pt>
                <c:pt idx="664">
                  <c:v>40971.229166666664</c:v>
                </c:pt>
                <c:pt idx="665">
                  <c:v>40971.232638888891</c:v>
                </c:pt>
                <c:pt idx="666">
                  <c:v>40971.236111111109</c:v>
                </c:pt>
                <c:pt idx="667">
                  <c:v>40971.239583333336</c:v>
                </c:pt>
                <c:pt idx="668">
                  <c:v>40971.243055555555</c:v>
                </c:pt>
                <c:pt idx="669">
                  <c:v>40971.246527777781</c:v>
                </c:pt>
                <c:pt idx="670">
                  <c:v>40971.25</c:v>
                </c:pt>
                <c:pt idx="671">
                  <c:v>40971.253472222219</c:v>
                </c:pt>
                <c:pt idx="672">
                  <c:v>40971.256944444445</c:v>
                </c:pt>
                <c:pt idx="673">
                  <c:v>40971.260416666664</c:v>
                </c:pt>
                <c:pt idx="674">
                  <c:v>40971.263888888891</c:v>
                </c:pt>
                <c:pt idx="675">
                  <c:v>40971.267361111109</c:v>
                </c:pt>
                <c:pt idx="676">
                  <c:v>40971.270833333336</c:v>
                </c:pt>
                <c:pt idx="677">
                  <c:v>40971.274305555555</c:v>
                </c:pt>
                <c:pt idx="678">
                  <c:v>40971.277777777781</c:v>
                </c:pt>
                <c:pt idx="679">
                  <c:v>40971.28125</c:v>
                </c:pt>
                <c:pt idx="680">
                  <c:v>40971.284722222219</c:v>
                </c:pt>
                <c:pt idx="681">
                  <c:v>40971.288194444445</c:v>
                </c:pt>
                <c:pt idx="682">
                  <c:v>40971.291666666664</c:v>
                </c:pt>
                <c:pt idx="683">
                  <c:v>40971.295138888891</c:v>
                </c:pt>
                <c:pt idx="684">
                  <c:v>40971.298611111109</c:v>
                </c:pt>
                <c:pt idx="685">
                  <c:v>40971.302083333336</c:v>
                </c:pt>
                <c:pt idx="686">
                  <c:v>40971.305555555555</c:v>
                </c:pt>
                <c:pt idx="687">
                  <c:v>40971.309027777781</c:v>
                </c:pt>
                <c:pt idx="688">
                  <c:v>40971.3125</c:v>
                </c:pt>
                <c:pt idx="689">
                  <c:v>40971.315972222219</c:v>
                </c:pt>
                <c:pt idx="690">
                  <c:v>40971.319444444445</c:v>
                </c:pt>
                <c:pt idx="691">
                  <c:v>40971.322916666664</c:v>
                </c:pt>
                <c:pt idx="692">
                  <c:v>40971.326388888891</c:v>
                </c:pt>
                <c:pt idx="693">
                  <c:v>40971.329861111109</c:v>
                </c:pt>
                <c:pt idx="694">
                  <c:v>40971.333333333336</c:v>
                </c:pt>
                <c:pt idx="695">
                  <c:v>40971.336805555555</c:v>
                </c:pt>
                <c:pt idx="696">
                  <c:v>40971.340277777781</c:v>
                </c:pt>
                <c:pt idx="697">
                  <c:v>40971.34375</c:v>
                </c:pt>
                <c:pt idx="698">
                  <c:v>40971.347222222219</c:v>
                </c:pt>
                <c:pt idx="699">
                  <c:v>40971.350694444445</c:v>
                </c:pt>
                <c:pt idx="700">
                  <c:v>40971.354166666664</c:v>
                </c:pt>
                <c:pt idx="701">
                  <c:v>40971.357638888891</c:v>
                </c:pt>
                <c:pt idx="702">
                  <c:v>40971.361111111109</c:v>
                </c:pt>
                <c:pt idx="703">
                  <c:v>40971.364583333336</c:v>
                </c:pt>
                <c:pt idx="704">
                  <c:v>40971.368055555555</c:v>
                </c:pt>
                <c:pt idx="705">
                  <c:v>40971.371527777781</c:v>
                </c:pt>
                <c:pt idx="706">
                  <c:v>40971.375</c:v>
                </c:pt>
                <c:pt idx="707">
                  <c:v>40971.378472222219</c:v>
                </c:pt>
                <c:pt idx="708">
                  <c:v>40971.381944444445</c:v>
                </c:pt>
                <c:pt idx="709">
                  <c:v>40971.385416666664</c:v>
                </c:pt>
                <c:pt idx="710">
                  <c:v>40971.388888888891</c:v>
                </c:pt>
                <c:pt idx="711">
                  <c:v>40971.392361111109</c:v>
                </c:pt>
                <c:pt idx="712">
                  <c:v>40971.395833333336</c:v>
                </c:pt>
                <c:pt idx="713">
                  <c:v>40971.399305555555</c:v>
                </c:pt>
                <c:pt idx="714">
                  <c:v>40971.402777777781</c:v>
                </c:pt>
                <c:pt idx="715">
                  <c:v>40971.40625</c:v>
                </c:pt>
                <c:pt idx="716">
                  <c:v>40971.409722222219</c:v>
                </c:pt>
                <c:pt idx="717">
                  <c:v>40971.413194444445</c:v>
                </c:pt>
                <c:pt idx="718">
                  <c:v>40971.416666666664</c:v>
                </c:pt>
                <c:pt idx="719">
                  <c:v>40971.420138888891</c:v>
                </c:pt>
                <c:pt idx="720">
                  <c:v>40971.423611111109</c:v>
                </c:pt>
                <c:pt idx="721">
                  <c:v>40971.427083333336</c:v>
                </c:pt>
                <c:pt idx="722">
                  <c:v>40971.430555555555</c:v>
                </c:pt>
                <c:pt idx="723">
                  <c:v>40971.434027777781</c:v>
                </c:pt>
                <c:pt idx="724">
                  <c:v>40971.4375</c:v>
                </c:pt>
                <c:pt idx="725">
                  <c:v>40971.447916666664</c:v>
                </c:pt>
                <c:pt idx="726">
                  <c:v>40971.458333333336</c:v>
                </c:pt>
                <c:pt idx="727">
                  <c:v>40971.46875</c:v>
                </c:pt>
                <c:pt idx="728">
                  <c:v>40971.479166666664</c:v>
                </c:pt>
                <c:pt idx="729">
                  <c:v>40971.489583333336</c:v>
                </c:pt>
                <c:pt idx="730">
                  <c:v>40971.5</c:v>
                </c:pt>
                <c:pt idx="731">
                  <c:v>40971.510416666664</c:v>
                </c:pt>
                <c:pt idx="732">
                  <c:v>40971.520833333336</c:v>
                </c:pt>
                <c:pt idx="733">
                  <c:v>40971.53125</c:v>
                </c:pt>
                <c:pt idx="734">
                  <c:v>40971.541666666664</c:v>
                </c:pt>
                <c:pt idx="735">
                  <c:v>40971.552083333336</c:v>
                </c:pt>
                <c:pt idx="736">
                  <c:v>40971.5625</c:v>
                </c:pt>
                <c:pt idx="737">
                  <c:v>40971.572916666664</c:v>
                </c:pt>
                <c:pt idx="738">
                  <c:v>40971.583333333336</c:v>
                </c:pt>
                <c:pt idx="739">
                  <c:v>40971.59375</c:v>
                </c:pt>
                <c:pt idx="740">
                  <c:v>40971.604166666664</c:v>
                </c:pt>
                <c:pt idx="741">
                  <c:v>40971.614583333336</c:v>
                </c:pt>
                <c:pt idx="742">
                  <c:v>40971.625</c:v>
                </c:pt>
                <c:pt idx="743">
                  <c:v>40971.635416666664</c:v>
                </c:pt>
                <c:pt idx="744">
                  <c:v>40971.645833333336</c:v>
                </c:pt>
                <c:pt idx="745">
                  <c:v>40971.65625</c:v>
                </c:pt>
                <c:pt idx="746">
                  <c:v>40971.666666666664</c:v>
                </c:pt>
                <c:pt idx="747">
                  <c:v>40971.677083333336</c:v>
                </c:pt>
                <c:pt idx="748">
                  <c:v>40971.6875</c:v>
                </c:pt>
                <c:pt idx="749">
                  <c:v>40971.697916666664</c:v>
                </c:pt>
                <c:pt idx="750">
                  <c:v>40971.708333333336</c:v>
                </c:pt>
                <c:pt idx="751">
                  <c:v>40971.71875</c:v>
                </c:pt>
                <c:pt idx="752">
                  <c:v>40971.729166666664</c:v>
                </c:pt>
                <c:pt idx="753">
                  <c:v>40971.739583333336</c:v>
                </c:pt>
                <c:pt idx="754">
                  <c:v>40971.75</c:v>
                </c:pt>
                <c:pt idx="755">
                  <c:v>40971.760416666664</c:v>
                </c:pt>
                <c:pt idx="756">
                  <c:v>40971.770833333336</c:v>
                </c:pt>
                <c:pt idx="757">
                  <c:v>40971.78125</c:v>
                </c:pt>
                <c:pt idx="758">
                  <c:v>40971.791666666664</c:v>
                </c:pt>
                <c:pt idx="759">
                  <c:v>40971.802083333336</c:v>
                </c:pt>
                <c:pt idx="760">
                  <c:v>40971.8125</c:v>
                </c:pt>
                <c:pt idx="761">
                  <c:v>40971.822916666664</c:v>
                </c:pt>
                <c:pt idx="762">
                  <c:v>40971.833333333336</c:v>
                </c:pt>
                <c:pt idx="763">
                  <c:v>40971.84375</c:v>
                </c:pt>
                <c:pt idx="764">
                  <c:v>40971.854166666664</c:v>
                </c:pt>
                <c:pt idx="765">
                  <c:v>40971.864583333336</c:v>
                </c:pt>
                <c:pt idx="766">
                  <c:v>40971.875</c:v>
                </c:pt>
                <c:pt idx="767">
                  <c:v>40971.885416666664</c:v>
                </c:pt>
                <c:pt idx="768">
                  <c:v>40971.895833333336</c:v>
                </c:pt>
                <c:pt idx="769">
                  <c:v>40971.90625</c:v>
                </c:pt>
                <c:pt idx="770">
                  <c:v>40971.913194444445</c:v>
                </c:pt>
                <c:pt idx="771">
                  <c:v>40971.916666666664</c:v>
                </c:pt>
                <c:pt idx="772">
                  <c:v>40971.920138888891</c:v>
                </c:pt>
                <c:pt idx="773">
                  <c:v>40971.923611111109</c:v>
                </c:pt>
                <c:pt idx="774">
                  <c:v>40971.927083333336</c:v>
                </c:pt>
                <c:pt idx="775">
                  <c:v>40971.930555555555</c:v>
                </c:pt>
                <c:pt idx="776">
                  <c:v>40971.934027777781</c:v>
                </c:pt>
                <c:pt idx="777">
                  <c:v>40971.9375</c:v>
                </c:pt>
                <c:pt idx="778">
                  <c:v>40971.940972222219</c:v>
                </c:pt>
                <c:pt idx="779">
                  <c:v>40971.944444444445</c:v>
                </c:pt>
                <c:pt idx="780">
                  <c:v>40971.947916666664</c:v>
                </c:pt>
                <c:pt idx="781">
                  <c:v>40971.951388888891</c:v>
                </c:pt>
                <c:pt idx="782">
                  <c:v>40971.954861111109</c:v>
                </c:pt>
                <c:pt idx="783">
                  <c:v>40971.958333333336</c:v>
                </c:pt>
                <c:pt idx="784">
                  <c:v>40971.961805555555</c:v>
                </c:pt>
                <c:pt idx="785">
                  <c:v>40971.965277777781</c:v>
                </c:pt>
                <c:pt idx="786">
                  <c:v>40971.96875</c:v>
                </c:pt>
                <c:pt idx="787">
                  <c:v>40971.972222222219</c:v>
                </c:pt>
                <c:pt idx="788">
                  <c:v>40971.979166666664</c:v>
                </c:pt>
                <c:pt idx="789">
                  <c:v>40971.989583333336</c:v>
                </c:pt>
                <c:pt idx="790">
                  <c:v>40972</c:v>
                </c:pt>
                <c:pt idx="791">
                  <c:v>40972.010416666664</c:v>
                </c:pt>
                <c:pt idx="792">
                  <c:v>40972.020833333336</c:v>
                </c:pt>
                <c:pt idx="793">
                  <c:v>40972.03125</c:v>
                </c:pt>
                <c:pt idx="794">
                  <c:v>40972.041666666664</c:v>
                </c:pt>
                <c:pt idx="795">
                  <c:v>40972.052083333336</c:v>
                </c:pt>
                <c:pt idx="796">
                  <c:v>40972.0625</c:v>
                </c:pt>
                <c:pt idx="797">
                  <c:v>40972.072916666664</c:v>
                </c:pt>
                <c:pt idx="798">
                  <c:v>40972.083333333336</c:v>
                </c:pt>
                <c:pt idx="799">
                  <c:v>40972.09375</c:v>
                </c:pt>
                <c:pt idx="800">
                  <c:v>40972.104166666664</c:v>
                </c:pt>
                <c:pt idx="801">
                  <c:v>40972.114583333336</c:v>
                </c:pt>
                <c:pt idx="802">
                  <c:v>40972.125</c:v>
                </c:pt>
                <c:pt idx="803">
                  <c:v>40972.135416666664</c:v>
                </c:pt>
                <c:pt idx="804">
                  <c:v>40972.145833333336</c:v>
                </c:pt>
                <c:pt idx="805">
                  <c:v>40972.15625</c:v>
                </c:pt>
                <c:pt idx="806">
                  <c:v>40972.166666666664</c:v>
                </c:pt>
                <c:pt idx="807">
                  <c:v>40972.177083333336</c:v>
                </c:pt>
                <c:pt idx="808">
                  <c:v>40972.1875</c:v>
                </c:pt>
                <c:pt idx="809">
                  <c:v>40972.197916666664</c:v>
                </c:pt>
                <c:pt idx="810">
                  <c:v>40972.208333333336</c:v>
                </c:pt>
                <c:pt idx="811">
                  <c:v>40972.21875</c:v>
                </c:pt>
                <c:pt idx="812">
                  <c:v>40972.229166666664</c:v>
                </c:pt>
                <c:pt idx="813">
                  <c:v>40972.239583333336</c:v>
                </c:pt>
                <c:pt idx="814">
                  <c:v>40972.25</c:v>
                </c:pt>
                <c:pt idx="815">
                  <c:v>40972.260416666664</c:v>
                </c:pt>
                <c:pt idx="816">
                  <c:v>40972.270833333336</c:v>
                </c:pt>
                <c:pt idx="817">
                  <c:v>40972.28125</c:v>
                </c:pt>
                <c:pt idx="818">
                  <c:v>40972.291666666664</c:v>
                </c:pt>
                <c:pt idx="819">
                  <c:v>40972.302083333336</c:v>
                </c:pt>
                <c:pt idx="820">
                  <c:v>40972.3125</c:v>
                </c:pt>
                <c:pt idx="821">
                  <c:v>40972.322916666664</c:v>
                </c:pt>
                <c:pt idx="822">
                  <c:v>40972.333333333336</c:v>
                </c:pt>
                <c:pt idx="823">
                  <c:v>40972.34375</c:v>
                </c:pt>
                <c:pt idx="824">
                  <c:v>40972.354166666664</c:v>
                </c:pt>
                <c:pt idx="825">
                  <c:v>40972.364583333336</c:v>
                </c:pt>
                <c:pt idx="826">
                  <c:v>40972.375</c:v>
                </c:pt>
                <c:pt idx="827">
                  <c:v>40972.385416666664</c:v>
                </c:pt>
                <c:pt idx="828">
                  <c:v>40972.395833333336</c:v>
                </c:pt>
                <c:pt idx="829">
                  <c:v>40972.40625</c:v>
                </c:pt>
                <c:pt idx="830">
                  <c:v>40972.416666666664</c:v>
                </c:pt>
                <c:pt idx="831">
                  <c:v>40972.427083333336</c:v>
                </c:pt>
                <c:pt idx="832">
                  <c:v>40972.4375</c:v>
                </c:pt>
                <c:pt idx="833">
                  <c:v>40972.447916666664</c:v>
                </c:pt>
                <c:pt idx="834">
                  <c:v>40972.458333333336</c:v>
                </c:pt>
                <c:pt idx="835">
                  <c:v>40972.46875</c:v>
                </c:pt>
                <c:pt idx="836">
                  <c:v>40972.479166666664</c:v>
                </c:pt>
                <c:pt idx="837">
                  <c:v>40972.489583333336</c:v>
                </c:pt>
                <c:pt idx="838">
                  <c:v>40972.5</c:v>
                </c:pt>
                <c:pt idx="839">
                  <c:v>40972.510416666664</c:v>
                </c:pt>
                <c:pt idx="840">
                  <c:v>40972.520833333336</c:v>
                </c:pt>
                <c:pt idx="841">
                  <c:v>40972.53125</c:v>
                </c:pt>
                <c:pt idx="842">
                  <c:v>40972.541666666664</c:v>
                </c:pt>
                <c:pt idx="843">
                  <c:v>40972.552083333336</c:v>
                </c:pt>
                <c:pt idx="844">
                  <c:v>40972.5625</c:v>
                </c:pt>
                <c:pt idx="845">
                  <c:v>40972.572916666664</c:v>
                </c:pt>
                <c:pt idx="846">
                  <c:v>40972.583333333336</c:v>
                </c:pt>
                <c:pt idx="847">
                  <c:v>40972.59375</c:v>
                </c:pt>
                <c:pt idx="848">
                  <c:v>40972.604166666664</c:v>
                </c:pt>
                <c:pt idx="849">
                  <c:v>40972.614583333336</c:v>
                </c:pt>
                <c:pt idx="850">
                  <c:v>40972.625</c:v>
                </c:pt>
                <c:pt idx="851">
                  <c:v>40972.635416666664</c:v>
                </c:pt>
                <c:pt idx="852">
                  <c:v>40972.638888888891</c:v>
                </c:pt>
                <c:pt idx="853">
                  <c:v>40972.642361111109</c:v>
                </c:pt>
                <c:pt idx="854">
                  <c:v>40972.645833333336</c:v>
                </c:pt>
                <c:pt idx="855">
                  <c:v>40972.649305555555</c:v>
                </c:pt>
                <c:pt idx="856">
                  <c:v>40972.652777777781</c:v>
                </c:pt>
                <c:pt idx="857">
                  <c:v>40972.65625</c:v>
                </c:pt>
                <c:pt idx="858">
                  <c:v>40972.659722222219</c:v>
                </c:pt>
                <c:pt idx="859">
                  <c:v>40972.663194444445</c:v>
                </c:pt>
                <c:pt idx="860">
                  <c:v>40972.666666666664</c:v>
                </c:pt>
                <c:pt idx="861">
                  <c:v>40972.670138888891</c:v>
                </c:pt>
                <c:pt idx="862">
                  <c:v>40972.673611111109</c:v>
                </c:pt>
                <c:pt idx="863">
                  <c:v>40972.677083333336</c:v>
                </c:pt>
                <c:pt idx="864">
                  <c:v>40972.680555555555</c:v>
                </c:pt>
                <c:pt idx="865">
                  <c:v>40972.684027777781</c:v>
                </c:pt>
                <c:pt idx="866">
                  <c:v>40972.6875</c:v>
                </c:pt>
                <c:pt idx="867">
                  <c:v>40972.690972222219</c:v>
                </c:pt>
                <c:pt idx="868">
                  <c:v>40972.694444444445</c:v>
                </c:pt>
                <c:pt idx="869">
                  <c:v>40972.697916666664</c:v>
                </c:pt>
                <c:pt idx="870">
                  <c:v>40972.701388888891</c:v>
                </c:pt>
                <c:pt idx="871">
                  <c:v>40972.704861111109</c:v>
                </c:pt>
                <c:pt idx="872">
                  <c:v>40972.708333333336</c:v>
                </c:pt>
                <c:pt idx="873">
                  <c:v>40972.711805555555</c:v>
                </c:pt>
                <c:pt idx="874">
                  <c:v>40972.715277777781</c:v>
                </c:pt>
                <c:pt idx="875">
                  <c:v>40972.71875</c:v>
                </c:pt>
                <c:pt idx="876">
                  <c:v>40972.722222222219</c:v>
                </c:pt>
                <c:pt idx="877">
                  <c:v>40972.725694444445</c:v>
                </c:pt>
                <c:pt idx="878">
                  <c:v>40972.729166666664</c:v>
                </c:pt>
                <c:pt idx="879">
                  <c:v>40972.732638888891</c:v>
                </c:pt>
                <c:pt idx="880">
                  <c:v>40972.736111111109</c:v>
                </c:pt>
                <c:pt idx="881">
                  <c:v>40972.739583333336</c:v>
                </c:pt>
                <c:pt idx="882">
                  <c:v>40972.743055555555</c:v>
                </c:pt>
                <c:pt idx="883">
                  <c:v>40972.746527777781</c:v>
                </c:pt>
                <c:pt idx="884">
                  <c:v>40972.75</c:v>
                </c:pt>
                <c:pt idx="885">
                  <c:v>40972.753472222219</c:v>
                </c:pt>
                <c:pt idx="886">
                  <c:v>40972.756944444445</c:v>
                </c:pt>
                <c:pt idx="887">
                  <c:v>40972.760416666664</c:v>
                </c:pt>
                <c:pt idx="888">
                  <c:v>40972.763888888891</c:v>
                </c:pt>
                <c:pt idx="889">
                  <c:v>40972.767361111109</c:v>
                </c:pt>
                <c:pt idx="890">
                  <c:v>40972.770833333336</c:v>
                </c:pt>
                <c:pt idx="891">
                  <c:v>40972.774305555555</c:v>
                </c:pt>
                <c:pt idx="892">
                  <c:v>40972.777777777781</c:v>
                </c:pt>
                <c:pt idx="893">
                  <c:v>40972.78125</c:v>
                </c:pt>
                <c:pt idx="894">
                  <c:v>40972.784722222219</c:v>
                </c:pt>
                <c:pt idx="895">
                  <c:v>40972.788194444445</c:v>
                </c:pt>
                <c:pt idx="896">
                  <c:v>40972.791666666664</c:v>
                </c:pt>
                <c:pt idx="897">
                  <c:v>40972.795138888891</c:v>
                </c:pt>
                <c:pt idx="898">
                  <c:v>40972.798611111109</c:v>
                </c:pt>
                <c:pt idx="899">
                  <c:v>40972.802083333336</c:v>
                </c:pt>
                <c:pt idx="900">
                  <c:v>40972.805555555555</c:v>
                </c:pt>
                <c:pt idx="901">
                  <c:v>40972.809027777781</c:v>
                </c:pt>
                <c:pt idx="902">
                  <c:v>40972.8125</c:v>
                </c:pt>
                <c:pt idx="903">
                  <c:v>40972.815972222219</c:v>
                </c:pt>
                <c:pt idx="904">
                  <c:v>40972.819444444445</c:v>
                </c:pt>
                <c:pt idx="905">
                  <c:v>40972.822916666664</c:v>
                </c:pt>
                <c:pt idx="906">
                  <c:v>40972.826388888891</c:v>
                </c:pt>
                <c:pt idx="907">
                  <c:v>40972.829861111109</c:v>
                </c:pt>
                <c:pt idx="908">
                  <c:v>40972.833333333336</c:v>
                </c:pt>
                <c:pt idx="909">
                  <c:v>40972.836805555555</c:v>
                </c:pt>
                <c:pt idx="910">
                  <c:v>40972.840277777781</c:v>
                </c:pt>
                <c:pt idx="911">
                  <c:v>40972.84375</c:v>
                </c:pt>
                <c:pt idx="912">
                  <c:v>40972.847222222219</c:v>
                </c:pt>
                <c:pt idx="913">
                  <c:v>40972.850694444445</c:v>
                </c:pt>
                <c:pt idx="914">
                  <c:v>40972.854166666664</c:v>
                </c:pt>
                <c:pt idx="915">
                  <c:v>40972.857638888891</c:v>
                </c:pt>
                <c:pt idx="916">
                  <c:v>40972.861111111109</c:v>
                </c:pt>
                <c:pt idx="917">
                  <c:v>40972.864583333336</c:v>
                </c:pt>
                <c:pt idx="918">
                  <c:v>40972.868055555555</c:v>
                </c:pt>
                <c:pt idx="919">
                  <c:v>40972.871527777781</c:v>
                </c:pt>
                <c:pt idx="920">
                  <c:v>40972.875</c:v>
                </c:pt>
                <c:pt idx="921">
                  <c:v>40972.878472222219</c:v>
                </c:pt>
                <c:pt idx="922">
                  <c:v>40972.881944444445</c:v>
                </c:pt>
                <c:pt idx="923">
                  <c:v>40972.885416666664</c:v>
                </c:pt>
                <c:pt idx="924">
                  <c:v>40972.888888888891</c:v>
                </c:pt>
                <c:pt idx="925">
                  <c:v>40972.892361111109</c:v>
                </c:pt>
                <c:pt idx="926">
                  <c:v>40972.895833333336</c:v>
                </c:pt>
                <c:pt idx="927">
                  <c:v>40972.899305555555</c:v>
                </c:pt>
                <c:pt idx="928">
                  <c:v>40972.902777777781</c:v>
                </c:pt>
                <c:pt idx="929">
                  <c:v>40972.90625</c:v>
                </c:pt>
                <c:pt idx="930">
                  <c:v>40972.909722222219</c:v>
                </c:pt>
                <c:pt idx="931">
                  <c:v>40972.913194444445</c:v>
                </c:pt>
                <c:pt idx="932">
                  <c:v>40972.916666666664</c:v>
                </c:pt>
                <c:pt idx="933">
                  <c:v>40972.920138888891</c:v>
                </c:pt>
                <c:pt idx="934">
                  <c:v>40972.923611111109</c:v>
                </c:pt>
                <c:pt idx="935">
                  <c:v>40972.927083333336</c:v>
                </c:pt>
                <c:pt idx="936">
                  <c:v>40972.930555555555</c:v>
                </c:pt>
                <c:pt idx="937">
                  <c:v>40972.934027777781</c:v>
                </c:pt>
                <c:pt idx="938">
                  <c:v>40972.9375</c:v>
                </c:pt>
                <c:pt idx="939">
                  <c:v>40972.940972222219</c:v>
                </c:pt>
                <c:pt idx="940">
                  <c:v>40972.944444444445</c:v>
                </c:pt>
                <c:pt idx="941">
                  <c:v>40972.947916666664</c:v>
                </c:pt>
                <c:pt idx="942">
                  <c:v>40972.951388888891</c:v>
                </c:pt>
                <c:pt idx="943">
                  <c:v>40972.954861111109</c:v>
                </c:pt>
                <c:pt idx="944">
                  <c:v>40972.958333333336</c:v>
                </c:pt>
                <c:pt idx="945">
                  <c:v>40972.961805555555</c:v>
                </c:pt>
                <c:pt idx="946">
                  <c:v>40972.965277777781</c:v>
                </c:pt>
                <c:pt idx="947">
                  <c:v>40972.96875</c:v>
                </c:pt>
                <c:pt idx="948">
                  <c:v>40972.972222222219</c:v>
                </c:pt>
                <c:pt idx="949">
                  <c:v>40972.975694444445</c:v>
                </c:pt>
                <c:pt idx="950">
                  <c:v>40972.979166666664</c:v>
                </c:pt>
                <c:pt idx="951">
                  <c:v>40972.982638888891</c:v>
                </c:pt>
                <c:pt idx="952">
                  <c:v>40972.986111111109</c:v>
                </c:pt>
                <c:pt idx="953">
                  <c:v>40972.989583333336</c:v>
                </c:pt>
                <c:pt idx="954">
                  <c:v>40972.993055555555</c:v>
                </c:pt>
                <c:pt idx="955">
                  <c:v>40973</c:v>
                </c:pt>
                <c:pt idx="956">
                  <c:v>40973.010416666664</c:v>
                </c:pt>
                <c:pt idx="957">
                  <c:v>40973.020833333336</c:v>
                </c:pt>
                <c:pt idx="958">
                  <c:v>40973.03125</c:v>
                </c:pt>
                <c:pt idx="959">
                  <c:v>40973.041666666664</c:v>
                </c:pt>
                <c:pt idx="960">
                  <c:v>40973.052083333336</c:v>
                </c:pt>
                <c:pt idx="961">
                  <c:v>40973.0625</c:v>
                </c:pt>
                <c:pt idx="962">
                  <c:v>40973.072916666664</c:v>
                </c:pt>
                <c:pt idx="963">
                  <c:v>40973.083333333336</c:v>
                </c:pt>
                <c:pt idx="964">
                  <c:v>40973.09375</c:v>
                </c:pt>
                <c:pt idx="965">
                  <c:v>40973.104166666664</c:v>
                </c:pt>
                <c:pt idx="966">
                  <c:v>40973.114583333336</c:v>
                </c:pt>
                <c:pt idx="967">
                  <c:v>40973.125</c:v>
                </c:pt>
                <c:pt idx="968">
                  <c:v>40973.135416666664</c:v>
                </c:pt>
                <c:pt idx="969">
                  <c:v>40973.145833333336</c:v>
                </c:pt>
                <c:pt idx="970">
                  <c:v>40973.15625</c:v>
                </c:pt>
                <c:pt idx="971">
                  <c:v>40973.166666666664</c:v>
                </c:pt>
                <c:pt idx="972">
                  <c:v>40973.177083333336</c:v>
                </c:pt>
                <c:pt idx="973">
                  <c:v>40973.1875</c:v>
                </c:pt>
                <c:pt idx="974">
                  <c:v>40973.197916666664</c:v>
                </c:pt>
                <c:pt idx="975">
                  <c:v>40973.208333333336</c:v>
                </c:pt>
                <c:pt idx="976">
                  <c:v>40973.21875</c:v>
                </c:pt>
                <c:pt idx="977">
                  <c:v>40973.229166666664</c:v>
                </c:pt>
                <c:pt idx="978">
                  <c:v>40973.239583333336</c:v>
                </c:pt>
                <c:pt idx="979">
                  <c:v>40973.25</c:v>
                </c:pt>
                <c:pt idx="980">
                  <c:v>40973.260416666664</c:v>
                </c:pt>
                <c:pt idx="981">
                  <c:v>40973.270833333336</c:v>
                </c:pt>
                <c:pt idx="982">
                  <c:v>40973.28125</c:v>
                </c:pt>
                <c:pt idx="983">
                  <c:v>40973.291666666664</c:v>
                </c:pt>
                <c:pt idx="984">
                  <c:v>40973.302083333336</c:v>
                </c:pt>
                <c:pt idx="985">
                  <c:v>40973.3125</c:v>
                </c:pt>
                <c:pt idx="986">
                  <c:v>40973.322916666664</c:v>
                </c:pt>
                <c:pt idx="987">
                  <c:v>40973.333333333336</c:v>
                </c:pt>
                <c:pt idx="988">
                  <c:v>40973.34375</c:v>
                </c:pt>
                <c:pt idx="989">
                  <c:v>40973.354166666664</c:v>
                </c:pt>
                <c:pt idx="990">
                  <c:v>40973.364583333336</c:v>
                </c:pt>
                <c:pt idx="991">
                  <c:v>40973.375</c:v>
                </c:pt>
                <c:pt idx="992">
                  <c:v>40973.385416666664</c:v>
                </c:pt>
                <c:pt idx="993">
                  <c:v>40973.395833333336</c:v>
                </c:pt>
                <c:pt idx="994">
                  <c:v>40973.40625</c:v>
                </c:pt>
                <c:pt idx="995">
                  <c:v>40973.416666666664</c:v>
                </c:pt>
                <c:pt idx="996">
                  <c:v>40973.427083333336</c:v>
                </c:pt>
                <c:pt idx="997">
                  <c:v>40973.4375</c:v>
                </c:pt>
                <c:pt idx="998">
                  <c:v>40973.447916666664</c:v>
                </c:pt>
                <c:pt idx="999">
                  <c:v>40973.458333333336</c:v>
                </c:pt>
                <c:pt idx="1000">
                  <c:v>40973.46875</c:v>
                </c:pt>
                <c:pt idx="1001">
                  <c:v>40973.479166666664</c:v>
                </c:pt>
                <c:pt idx="1002">
                  <c:v>40973.489583333336</c:v>
                </c:pt>
                <c:pt idx="1003">
                  <c:v>40973.5</c:v>
                </c:pt>
                <c:pt idx="1004">
                  <c:v>40973.510416666664</c:v>
                </c:pt>
                <c:pt idx="1005">
                  <c:v>40973.520833333336</c:v>
                </c:pt>
                <c:pt idx="1006">
                  <c:v>40973.53125</c:v>
                </c:pt>
                <c:pt idx="1007">
                  <c:v>40973.541666666664</c:v>
                </c:pt>
                <c:pt idx="1008">
                  <c:v>40973.552083333336</c:v>
                </c:pt>
                <c:pt idx="1009">
                  <c:v>40973.555555555555</c:v>
                </c:pt>
                <c:pt idx="1010">
                  <c:v>40973.559027777781</c:v>
                </c:pt>
                <c:pt idx="1011">
                  <c:v>40973.5625</c:v>
                </c:pt>
                <c:pt idx="1012">
                  <c:v>40973.565972222219</c:v>
                </c:pt>
                <c:pt idx="1013">
                  <c:v>40973.569444444445</c:v>
                </c:pt>
                <c:pt idx="1014">
                  <c:v>40973.572916666664</c:v>
                </c:pt>
                <c:pt idx="1015">
                  <c:v>40973.576388888891</c:v>
                </c:pt>
                <c:pt idx="1016">
                  <c:v>40973.579861111109</c:v>
                </c:pt>
                <c:pt idx="1017">
                  <c:v>40973.583333333336</c:v>
                </c:pt>
                <c:pt idx="1018">
                  <c:v>40973.586805555555</c:v>
                </c:pt>
                <c:pt idx="1019">
                  <c:v>40973.590277777781</c:v>
                </c:pt>
                <c:pt idx="1020">
                  <c:v>40973.59375</c:v>
                </c:pt>
                <c:pt idx="1021">
                  <c:v>40973.597222222219</c:v>
                </c:pt>
                <c:pt idx="1022">
                  <c:v>40973.600694444445</c:v>
                </c:pt>
                <c:pt idx="1023">
                  <c:v>40973.604166666664</c:v>
                </c:pt>
                <c:pt idx="1024">
                  <c:v>40973.607638888891</c:v>
                </c:pt>
                <c:pt idx="1025">
                  <c:v>40973.611111111109</c:v>
                </c:pt>
                <c:pt idx="1026">
                  <c:v>40973.614583333336</c:v>
                </c:pt>
                <c:pt idx="1027">
                  <c:v>40973.618055555555</c:v>
                </c:pt>
                <c:pt idx="1028">
                  <c:v>40973.621527777781</c:v>
                </c:pt>
                <c:pt idx="1029">
                  <c:v>40973.625</c:v>
                </c:pt>
                <c:pt idx="1030">
                  <c:v>40973.628472222219</c:v>
                </c:pt>
                <c:pt idx="1031">
                  <c:v>40973.631944444445</c:v>
                </c:pt>
                <c:pt idx="1032">
                  <c:v>40973.635416666664</c:v>
                </c:pt>
                <c:pt idx="1033">
                  <c:v>40973.638888888891</c:v>
                </c:pt>
                <c:pt idx="1034">
                  <c:v>40973.642361111109</c:v>
                </c:pt>
                <c:pt idx="1035">
                  <c:v>40973.645833333336</c:v>
                </c:pt>
                <c:pt idx="1036">
                  <c:v>40973.649305555555</c:v>
                </c:pt>
                <c:pt idx="1037">
                  <c:v>40973.652777777781</c:v>
                </c:pt>
                <c:pt idx="1038">
                  <c:v>40973.65625</c:v>
                </c:pt>
                <c:pt idx="1039">
                  <c:v>40973.659722222219</c:v>
                </c:pt>
                <c:pt idx="1040">
                  <c:v>40973.663194444445</c:v>
                </c:pt>
                <c:pt idx="1041">
                  <c:v>40973.666666666664</c:v>
                </c:pt>
                <c:pt idx="1042">
                  <c:v>40973.670138888891</c:v>
                </c:pt>
                <c:pt idx="1043">
                  <c:v>40973.673611111109</c:v>
                </c:pt>
                <c:pt idx="1044">
                  <c:v>40973.677083333336</c:v>
                </c:pt>
                <c:pt idx="1045">
                  <c:v>40973.680555555555</c:v>
                </c:pt>
                <c:pt idx="1046">
                  <c:v>40973.684027777781</c:v>
                </c:pt>
                <c:pt idx="1047">
                  <c:v>40973.6875</c:v>
                </c:pt>
                <c:pt idx="1048">
                  <c:v>40973.690972222219</c:v>
                </c:pt>
                <c:pt idx="1049">
                  <c:v>40973.694444444445</c:v>
                </c:pt>
                <c:pt idx="1050">
                  <c:v>40973.697916666664</c:v>
                </c:pt>
                <c:pt idx="1051">
                  <c:v>40973.701388888891</c:v>
                </c:pt>
                <c:pt idx="1052">
                  <c:v>40973.704861111109</c:v>
                </c:pt>
                <c:pt idx="1053">
                  <c:v>40973.708333333336</c:v>
                </c:pt>
                <c:pt idx="1054">
                  <c:v>40973.711805555555</c:v>
                </c:pt>
                <c:pt idx="1055">
                  <c:v>40973.715277777781</c:v>
                </c:pt>
                <c:pt idx="1056">
                  <c:v>40973.71875</c:v>
                </c:pt>
                <c:pt idx="1057">
                  <c:v>40973.722222222219</c:v>
                </c:pt>
                <c:pt idx="1058">
                  <c:v>40973.725694444445</c:v>
                </c:pt>
                <c:pt idx="1059">
                  <c:v>40973.729166666664</c:v>
                </c:pt>
                <c:pt idx="1060">
                  <c:v>40973.732638888891</c:v>
                </c:pt>
                <c:pt idx="1061">
                  <c:v>40973.736111111109</c:v>
                </c:pt>
                <c:pt idx="1062">
                  <c:v>40973.739583333336</c:v>
                </c:pt>
                <c:pt idx="1063">
                  <c:v>40973.743055555555</c:v>
                </c:pt>
                <c:pt idx="1064">
                  <c:v>40973.746527777781</c:v>
                </c:pt>
                <c:pt idx="1065">
                  <c:v>40973.75</c:v>
                </c:pt>
                <c:pt idx="1066">
                  <c:v>40973.753472222219</c:v>
                </c:pt>
                <c:pt idx="1067">
                  <c:v>40973.756944444445</c:v>
                </c:pt>
                <c:pt idx="1068">
                  <c:v>40973.760416666664</c:v>
                </c:pt>
                <c:pt idx="1069">
                  <c:v>40973.763888888891</c:v>
                </c:pt>
                <c:pt idx="1070">
                  <c:v>40973.767361111109</c:v>
                </c:pt>
                <c:pt idx="1071">
                  <c:v>40973.770833333336</c:v>
                </c:pt>
                <c:pt idx="1072">
                  <c:v>40973.774305555555</c:v>
                </c:pt>
                <c:pt idx="1073">
                  <c:v>40973.777777777781</c:v>
                </c:pt>
                <c:pt idx="1074">
                  <c:v>40973.78125</c:v>
                </c:pt>
                <c:pt idx="1075">
                  <c:v>40973.784722222219</c:v>
                </c:pt>
                <c:pt idx="1076">
                  <c:v>40973.788194444445</c:v>
                </c:pt>
                <c:pt idx="1077">
                  <c:v>40973.791666666664</c:v>
                </c:pt>
                <c:pt idx="1078">
                  <c:v>40973.795138888891</c:v>
                </c:pt>
                <c:pt idx="1079">
                  <c:v>40973.798611111109</c:v>
                </c:pt>
                <c:pt idx="1080">
                  <c:v>40973.802083333336</c:v>
                </c:pt>
                <c:pt idx="1081">
                  <c:v>40973.805555555555</c:v>
                </c:pt>
                <c:pt idx="1082">
                  <c:v>40973.809027777781</c:v>
                </c:pt>
                <c:pt idx="1083">
                  <c:v>40973.8125</c:v>
                </c:pt>
                <c:pt idx="1084">
                  <c:v>40973.815972222219</c:v>
                </c:pt>
                <c:pt idx="1085">
                  <c:v>40973.819444444445</c:v>
                </c:pt>
                <c:pt idx="1086">
                  <c:v>40973.822916666664</c:v>
                </c:pt>
                <c:pt idx="1087">
                  <c:v>40973.826388888891</c:v>
                </c:pt>
                <c:pt idx="1088">
                  <c:v>40973.829861111109</c:v>
                </c:pt>
                <c:pt idx="1089">
                  <c:v>40973.833333333336</c:v>
                </c:pt>
                <c:pt idx="1090">
                  <c:v>40973.836805555555</c:v>
                </c:pt>
                <c:pt idx="1091">
                  <c:v>40973.840277777781</c:v>
                </c:pt>
                <c:pt idx="1092">
                  <c:v>40973.84375</c:v>
                </c:pt>
                <c:pt idx="1093">
                  <c:v>40973.847222222219</c:v>
                </c:pt>
                <c:pt idx="1094">
                  <c:v>40973.850694444445</c:v>
                </c:pt>
                <c:pt idx="1095">
                  <c:v>40973.854166666664</c:v>
                </c:pt>
                <c:pt idx="1096">
                  <c:v>40973.857638888891</c:v>
                </c:pt>
                <c:pt idx="1097">
                  <c:v>40973.861111111109</c:v>
                </c:pt>
                <c:pt idx="1098">
                  <c:v>40973.864583333336</c:v>
                </c:pt>
                <c:pt idx="1099">
                  <c:v>40973.868055555555</c:v>
                </c:pt>
                <c:pt idx="1100">
                  <c:v>40973.871527777781</c:v>
                </c:pt>
                <c:pt idx="1101">
                  <c:v>40973.875</c:v>
                </c:pt>
                <c:pt idx="1102">
                  <c:v>40973.878472222219</c:v>
                </c:pt>
                <c:pt idx="1103">
                  <c:v>40973.881944444445</c:v>
                </c:pt>
                <c:pt idx="1104">
                  <c:v>40973.885416666664</c:v>
                </c:pt>
                <c:pt idx="1105">
                  <c:v>40973.888888888891</c:v>
                </c:pt>
                <c:pt idx="1106">
                  <c:v>40973.892361111109</c:v>
                </c:pt>
                <c:pt idx="1107">
                  <c:v>40973.895833333336</c:v>
                </c:pt>
                <c:pt idx="1108">
                  <c:v>40973.899305555555</c:v>
                </c:pt>
                <c:pt idx="1109">
                  <c:v>40973.90625</c:v>
                </c:pt>
                <c:pt idx="1110">
                  <c:v>40973.916666666664</c:v>
                </c:pt>
                <c:pt idx="1111">
                  <c:v>40973.927083333336</c:v>
                </c:pt>
                <c:pt idx="1112">
                  <c:v>40973.9375</c:v>
                </c:pt>
                <c:pt idx="1113">
                  <c:v>40973.947916666664</c:v>
                </c:pt>
                <c:pt idx="1114">
                  <c:v>40973.958333333336</c:v>
                </c:pt>
                <c:pt idx="1115">
                  <c:v>40973.96875</c:v>
                </c:pt>
                <c:pt idx="1116">
                  <c:v>40973.979166666664</c:v>
                </c:pt>
                <c:pt idx="1117">
                  <c:v>40973.989583333336</c:v>
                </c:pt>
                <c:pt idx="1118">
                  <c:v>40974</c:v>
                </c:pt>
                <c:pt idx="1119">
                  <c:v>40974.010416666664</c:v>
                </c:pt>
                <c:pt idx="1120">
                  <c:v>40974.020833333336</c:v>
                </c:pt>
                <c:pt idx="1121">
                  <c:v>40974.03125</c:v>
                </c:pt>
                <c:pt idx="1122">
                  <c:v>40974.041666666664</c:v>
                </c:pt>
                <c:pt idx="1123">
                  <c:v>40974.052083333336</c:v>
                </c:pt>
                <c:pt idx="1124">
                  <c:v>40974.0625</c:v>
                </c:pt>
                <c:pt idx="1125">
                  <c:v>40974.072916666664</c:v>
                </c:pt>
                <c:pt idx="1126">
                  <c:v>40974.083333333336</c:v>
                </c:pt>
                <c:pt idx="1127">
                  <c:v>40974.09375</c:v>
                </c:pt>
                <c:pt idx="1128">
                  <c:v>40974.104166666664</c:v>
                </c:pt>
                <c:pt idx="1129">
                  <c:v>40974.114583333336</c:v>
                </c:pt>
                <c:pt idx="1130">
                  <c:v>40974.125</c:v>
                </c:pt>
                <c:pt idx="1131">
                  <c:v>40974.135416666664</c:v>
                </c:pt>
                <c:pt idx="1132">
                  <c:v>40974.145833333336</c:v>
                </c:pt>
                <c:pt idx="1133">
                  <c:v>40974.15625</c:v>
                </c:pt>
                <c:pt idx="1134">
                  <c:v>40974.166666666664</c:v>
                </c:pt>
                <c:pt idx="1135">
                  <c:v>40974.177083333336</c:v>
                </c:pt>
                <c:pt idx="1136">
                  <c:v>40974.1875</c:v>
                </c:pt>
                <c:pt idx="1137">
                  <c:v>40974.197916666664</c:v>
                </c:pt>
                <c:pt idx="1138">
                  <c:v>40974.208333333336</c:v>
                </c:pt>
                <c:pt idx="1139">
                  <c:v>40974.21875</c:v>
                </c:pt>
                <c:pt idx="1140">
                  <c:v>40974.229166666664</c:v>
                </c:pt>
                <c:pt idx="1141">
                  <c:v>40974.239583333336</c:v>
                </c:pt>
                <c:pt idx="1142">
                  <c:v>40974.25</c:v>
                </c:pt>
                <c:pt idx="1143">
                  <c:v>40974.260416666664</c:v>
                </c:pt>
                <c:pt idx="1144">
                  <c:v>40974.270833333336</c:v>
                </c:pt>
                <c:pt idx="1145">
                  <c:v>40974.28125</c:v>
                </c:pt>
                <c:pt idx="1146">
                  <c:v>40974.291666666664</c:v>
                </c:pt>
                <c:pt idx="1147">
                  <c:v>40974.302083333336</c:v>
                </c:pt>
                <c:pt idx="1148">
                  <c:v>40974.3125</c:v>
                </c:pt>
                <c:pt idx="1149">
                  <c:v>40974.322916666664</c:v>
                </c:pt>
                <c:pt idx="1150">
                  <c:v>40974.333333333336</c:v>
                </c:pt>
                <c:pt idx="1151">
                  <c:v>40974.34375</c:v>
                </c:pt>
                <c:pt idx="1152">
                  <c:v>40974.354166666664</c:v>
                </c:pt>
                <c:pt idx="1153">
                  <c:v>40974.364583333336</c:v>
                </c:pt>
                <c:pt idx="1154">
                  <c:v>40974.375</c:v>
                </c:pt>
                <c:pt idx="1155">
                  <c:v>40974.385416666664</c:v>
                </c:pt>
                <c:pt idx="1156">
                  <c:v>40974.395833333336</c:v>
                </c:pt>
                <c:pt idx="1157">
                  <c:v>40974.40625</c:v>
                </c:pt>
                <c:pt idx="1158">
                  <c:v>40974.416666666664</c:v>
                </c:pt>
                <c:pt idx="1159">
                  <c:v>40974.427083333336</c:v>
                </c:pt>
                <c:pt idx="1160">
                  <c:v>40974.4375</c:v>
                </c:pt>
                <c:pt idx="1161">
                  <c:v>40974.440972222219</c:v>
                </c:pt>
                <c:pt idx="1162">
                  <c:v>40974.444444444445</c:v>
                </c:pt>
                <c:pt idx="1163">
                  <c:v>40974.447916666664</c:v>
                </c:pt>
                <c:pt idx="1164">
                  <c:v>40974.451388888891</c:v>
                </c:pt>
                <c:pt idx="1165">
                  <c:v>40974.454861111109</c:v>
                </c:pt>
                <c:pt idx="1166">
                  <c:v>40974.458333333336</c:v>
                </c:pt>
                <c:pt idx="1167">
                  <c:v>40974.461805555555</c:v>
                </c:pt>
                <c:pt idx="1168">
                  <c:v>40974.465277777781</c:v>
                </c:pt>
                <c:pt idx="1169">
                  <c:v>40974.46875</c:v>
                </c:pt>
                <c:pt idx="1170">
                  <c:v>40974.472222222219</c:v>
                </c:pt>
                <c:pt idx="1171">
                  <c:v>40974.475694444445</c:v>
                </c:pt>
                <c:pt idx="1172">
                  <c:v>40974.479166666664</c:v>
                </c:pt>
                <c:pt idx="1173">
                  <c:v>40974.482638888891</c:v>
                </c:pt>
                <c:pt idx="1174">
                  <c:v>40974.486111111109</c:v>
                </c:pt>
                <c:pt idx="1175">
                  <c:v>40974.489583333336</c:v>
                </c:pt>
                <c:pt idx="1176">
                  <c:v>40974.493055555555</c:v>
                </c:pt>
                <c:pt idx="1177">
                  <c:v>40974.496527777781</c:v>
                </c:pt>
                <c:pt idx="1178">
                  <c:v>40974.5</c:v>
                </c:pt>
                <c:pt idx="1179">
                  <c:v>40974.503472222219</c:v>
                </c:pt>
                <c:pt idx="1180">
                  <c:v>40974.506944444445</c:v>
                </c:pt>
                <c:pt idx="1181">
                  <c:v>40974.510416666664</c:v>
                </c:pt>
                <c:pt idx="1182">
                  <c:v>40974.513888888891</c:v>
                </c:pt>
                <c:pt idx="1183">
                  <c:v>40974.517361111109</c:v>
                </c:pt>
                <c:pt idx="1184">
                  <c:v>40974.520833333336</c:v>
                </c:pt>
                <c:pt idx="1185">
                  <c:v>40974.524305555555</c:v>
                </c:pt>
                <c:pt idx="1186">
                  <c:v>40974.527777777781</c:v>
                </c:pt>
                <c:pt idx="1187">
                  <c:v>40974.53125</c:v>
                </c:pt>
                <c:pt idx="1188">
                  <c:v>40974.534722222219</c:v>
                </c:pt>
                <c:pt idx="1189">
                  <c:v>40974.538194444445</c:v>
                </c:pt>
                <c:pt idx="1190">
                  <c:v>40974.541666666664</c:v>
                </c:pt>
                <c:pt idx="1191">
                  <c:v>40974.545138888891</c:v>
                </c:pt>
                <c:pt idx="1192">
                  <c:v>40974.548611111109</c:v>
                </c:pt>
                <c:pt idx="1193">
                  <c:v>40974.552083333336</c:v>
                </c:pt>
                <c:pt idx="1194">
                  <c:v>40974.555555555555</c:v>
                </c:pt>
                <c:pt idx="1195">
                  <c:v>40974.559027777781</c:v>
                </c:pt>
                <c:pt idx="1196">
                  <c:v>40974.5625</c:v>
                </c:pt>
                <c:pt idx="1197">
                  <c:v>40974.565972222219</c:v>
                </c:pt>
                <c:pt idx="1198">
                  <c:v>40974.569444444445</c:v>
                </c:pt>
                <c:pt idx="1199">
                  <c:v>40974.572916666664</c:v>
                </c:pt>
                <c:pt idx="1200">
                  <c:v>40974.576388888891</c:v>
                </c:pt>
                <c:pt idx="1201">
                  <c:v>40974.579861111109</c:v>
                </c:pt>
                <c:pt idx="1202">
                  <c:v>40974.583333333336</c:v>
                </c:pt>
                <c:pt idx="1203">
                  <c:v>40974.586805555555</c:v>
                </c:pt>
                <c:pt idx="1204">
                  <c:v>40974.590277777781</c:v>
                </c:pt>
                <c:pt idx="1205">
                  <c:v>40974.59375</c:v>
                </c:pt>
                <c:pt idx="1206">
                  <c:v>40974.597222222219</c:v>
                </c:pt>
                <c:pt idx="1207">
                  <c:v>40974.600694444445</c:v>
                </c:pt>
                <c:pt idx="1208">
                  <c:v>40974.604166666664</c:v>
                </c:pt>
                <c:pt idx="1209">
                  <c:v>40974.607638888891</c:v>
                </c:pt>
                <c:pt idx="1210">
                  <c:v>40974.611111111109</c:v>
                </c:pt>
                <c:pt idx="1211">
                  <c:v>40974.614583333336</c:v>
                </c:pt>
                <c:pt idx="1212">
                  <c:v>40974.618055555555</c:v>
                </c:pt>
                <c:pt idx="1213">
                  <c:v>40974.621527777781</c:v>
                </c:pt>
                <c:pt idx="1214">
                  <c:v>40974.625</c:v>
                </c:pt>
                <c:pt idx="1215">
                  <c:v>40974.628472222219</c:v>
                </c:pt>
                <c:pt idx="1216">
                  <c:v>40974.631944444445</c:v>
                </c:pt>
                <c:pt idx="1217">
                  <c:v>40974.635416666664</c:v>
                </c:pt>
                <c:pt idx="1218">
                  <c:v>40974.638888888891</c:v>
                </c:pt>
                <c:pt idx="1219">
                  <c:v>40974.642361111109</c:v>
                </c:pt>
                <c:pt idx="1220">
                  <c:v>40974.645833333336</c:v>
                </c:pt>
                <c:pt idx="1221">
                  <c:v>40974.649305555555</c:v>
                </c:pt>
                <c:pt idx="1222">
                  <c:v>40974.652777777781</c:v>
                </c:pt>
                <c:pt idx="1223">
                  <c:v>40974.65625</c:v>
                </c:pt>
                <c:pt idx="1224">
                  <c:v>40974.659722222219</c:v>
                </c:pt>
                <c:pt idx="1225">
                  <c:v>40974.663194444445</c:v>
                </c:pt>
                <c:pt idx="1226">
                  <c:v>40974.666666666664</c:v>
                </c:pt>
                <c:pt idx="1227">
                  <c:v>40974.670138888891</c:v>
                </c:pt>
                <c:pt idx="1228">
                  <c:v>40974.673611111109</c:v>
                </c:pt>
                <c:pt idx="1229">
                  <c:v>40974.677083333336</c:v>
                </c:pt>
                <c:pt idx="1230">
                  <c:v>40974.680555555555</c:v>
                </c:pt>
                <c:pt idx="1231">
                  <c:v>40974.684027777781</c:v>
                </c:pt>
                <c:pt idx="1232">
                  <c:v>40974.6875</c:v>
                </c:pt>
                <c:pt idx="1233">
                  <c:v>40974.690972222219</c:v>
                </c:pt>
                <c:pt idx="1234">
                  <c:v>40974.694444444445</c:v>
                </c:pt>
                <c:pt idx="1235">
                  <c:v>40974.697916666664</c:v>
                </c:pt>
                <c:pt idx="1236">
                  <c:v>40974.701388888891</c:v>
                </c:pt>
                <c:pt idx="1237">
                  <c:v>40974.704861111109</c:v>
                </c:pt>
                <c:pt idx="1238">
                  <c:v>40974.708333333336</c:v>
                </c:pt>
                <c:pt idx="1239">
                  <c:v>40974.711805555555</c:v>
                </c:pt>
                <c:pt idx="1240">
                  <c:v>40974.715277777781</c:v>
                </c:pt>
                <c:pt idx="1241">
                  <c:v>40974.71875</c:v>
                </c:pt>
                <c:pt idx="1242">
                  <c:v>40974.722222222219</c:v>
                </c:pt>
                <c:pt idx="1243">
                  <c:v>40974.725694444445</c:v>
                </c:pt>
                <c:pt idx="1244">
                  <c:v>40974.729166666664</c:v>
                </c:pt>
                <c:pt idx="1245">
                  <c:v>40974.732638888891</c:v>
                </c:pt>
                <c:pt idx="1246">
                  <c:v>40974.736111111109</c:v>
                </c:pt>
                <c:pt idx="1247">
                  <c:v>40974.739583333336</c:v>
                </c:pt>
                <c:pt idx="1248">
                  <c:v>40974.743055555555</c:v>
                </c:pt>
                <c:pt idx="1249">
                  <c:v>40974.746527777781</c:v>
                </c:pt>
                <c:pt idx="1250">
                  <c:v>40974.75</c:v>
                </c:pt>
                <c:pt idx="1251">
                  <c:v>40974.753472222219</c:v>
                </c:pt>
                <c:pt idx="1252">
                  <c:v>40974.756944444445</c:v>
                </c:pt>
                <c:pt idx="1253">
                  <c:v>40974.760416666664</c:v>
                </c:pt>
                <c:pt idx="1254">
                  <c:v>40974.763888888891</c:v>
                </c:pt>
                <c:pt idx="1255">
                  <c:v>40974.767361111109</c:v>
                </c:pt>
                <c:pt idx="1256">
                  <c:v>40974.770833333336</c:v>
                </c:pt>
                <c:pt idx="1257">
                  <c:v>40974.774305555555</c:v>
                </c:pt>
                <c:pt idx="1258">
                  <c:v>40974.777777777781</c:v>
                </c:pt>
                <c:pt idx="1259">
                  <c:v>40974.78125</c:v>
                </c:pt>
                <c:pt idx="1260">
                  <c:v>40974.784722222219</c:v>
                </c:pt>
                <c:pt idx="1261">
                  <c:v>40974.788194444445</c:v>
                </c:pt>
                <c:pt idx="1262">
                  <c:v>40974.791666666664</c:v>
                </c:pt>
                <c:pt idx="1263">
                  <c:v>40974.795138888891</c:v>
                </c:pt>
                <c:pt idx="1264">
                  <c:v>40974.798611111109</c:v>
                </c:pt>
                <c:pt idx="1265">
                  <c:v>40974.802083333336</c:v>
                </c:pt>
                <c:pt idx="1266">
                  <c:v>40974.805555555555</c:v>
                </c:pt>
                <c:pt idx="1267">
                  <c:v>40974.809027777781</c:v>
                </c:pt>
                <c:pt idx="1268">
                  <c:v>40974.8125</c:v>
                </c:pt>
                <c:pt idx="1269">
                  <c:v>40974.815972222219</c:v>
                </c:pt>
                <c:pt idx="1270">
                  <c:v>40974.819444444445</c:v>
                </c:pt>
                <c:pt idx="1271">
                  <c:v>40974.822916666664</c:v>
                </c:pt>
                <c:pt idx="1272">
                  <c:v>40974.826388888891</c:v>
                </c:pt>
                <c:pt idx="1273">
                  <c:v>40974.829861111109</c:v>
                </c:pt>
                <c:pt idx="1274">
                  <c:v>40974.833333333336</c:v>
                </c:pt>
                <c:pt idx="1275">
                  <c:v>40974.836805555555</c:v>
                </c:pt>
                <c:pt idx="1276">
                  <c:v>40974.840277777781</c:v>
                </c:pt>
                <c:pt idx="1277">
                  <c:v>40974.84375</c:v>
                </c:pt>
                <c:pt idx="1278">
                  <c:v>40974.847222222219</c:v>
                </c:pt>
                <c:pt idx="1279">
                  <c:v>40974.850694444445</c:v>
                </c:pt>
                <c:pt idx="1280">
                  <c:v>40974.854166666664</c:v>
                </c:pt>
                <c:pt idx="1281">
                  <c:v>40974.864583333336</c:v>
                </c:pt>
                <c:pt idx="1282">
                  <c:v>40974.875</c:v>
                </c:pt>
                <c:pt idx="1283">
                  <c:v>40974.885416666664</c:v>
                </c:pt>
                <c:pt idx="1284">
                  <c:v>40974.895833333336</c:v>
                </c:pt>
                <c:pt idx="1285">
                  <c:v>40974.90625</c:v>
                </c:pt>
                <c:pt idx="1286">
                  <c:v>40974.916666666664</c:v>
                </c:pt>
                <c:pt idx="1287">
                  <c:v>40974.927083333336</c:v>
                </c:pt>
                <c:pt idx="1288">
                  <c:v>40974.9375</c:v>
                </c:pt>
                <c:pt idx="1289">
                  <c:v>40974.947916666664</c:v>
                </c:pt>
                <c:pt idx="1290">
                  <c:v>40974.958333333336</c:v>
                </c:pt>
                <c:pt idx="1291">
                  <c:v>40974.96875</c:v>
                </c:pt>
                <c:pt idx="1292">
                  <c:v>40974.979166666664</c:v>
                </c:pt>
                <c:pt idx="1293">
                  <c:v>40974.989583333336</c:v>
                </c:pt>
                <c:pt idx="1294">
                  <c:v>40975</c:v>
                </c:pt>
                <c:pt idx="1295">
                  <c:v>40975.010416666664</c:v>
                </c:pt>
                <c:pt idx="1296">
                  <c:v>40975.020833333336</c:v>
                </c:pt>
                <c:pt idx="1297">
                  <c:v>40975.03125</c:v>
                </c:pt>
                <c:pt idx="1298">
                  <c:v>40975.041666666664</c:v>
                </c:pt>
                <c:pt idx="1299">
                  <c:v>40975.045138888891</c:v>
                </c:pt>
                <c:pt idx="1300">
                  <c:v>40975.048611111109</c:v>
                </c:pt>
                <c:pt idx="1301">
                  <c:v>40975.052083333336</c:v>
                </c:pt>
                <c:pt idx="1302">
                  <c:v>40975.055555555555</c:v>
                </c:pt>
                <c:pt idx="1303">
                  <c:v>40975.059027777781</c:v>
                </c:pt>
                <c:pt idx="1304">
                  <c:v>40975.0625</c:v>
                </c:pt>
                <c:pt idx="1305">
                  <c:v>40975.065972222219</c:v>
                </c:pt>
                <c:pt idx="1306">
                  <c:v>40975.069444444445</c:v>
                </c:pt>
                <c:pt idx="1307">
                  <c:v>40975.072916666664</c:v>
                </c:pt>
                <c:pt idx="1308">
                  <c:v>40975.076388888891</c:v>
                </c:pt>
                <c:pt idx="1309">
                  <c:v>40975.079861111109</c:v>
                </c:pt>
                <c:pt idx="1310">
                  <c:v>40975.083333333336</c:v>
                </c:pt>
                <c:pt idx="1311">
                  <c:v>40975.086805555555</c:v>
                </c:pt>
                <c:pt idx="1312">
                  <c:v>40975.090277777781</c:v>
                </c:pt>
                <c:pt idx="1313">
                  <c:v>40975.09375</c:v>
                </c:pt>
                <c:pt idx="1314">
                  <c:v>40975.097222222219</c:v>
                </c:pt>
                <c:pt idx="1315">
                  <c:v>40975.100694444445</c:v>
                </c:pt>
                <c:pt idx="1316">
                  <c:v>40975.104166666664</c:v>
                </c:pt>
                <c:pt idx="1317">
                  <c:v>40975.107638888891</c:v>
                </c:pt>
                <c:pt idx="1318">
                  <c:v>40975.111111111109</c:v>
                </c:pt>
                <c:pt idx="1319">
                  <c:v>40975.114583333336</c:v>
                </c:pt>
                <c:pt idx="1320">
                  <c:v>40975.118055555555</c:v>
                </c:pt>
                <c:pt idx="1321">
                  <c:v>40975.121527777781</c:v>
                </c:pt>
                <c:pt idx="1322">
                  <c:v>40975.125</c:v>
                </c:pt>
                <c:pt idx="1323">
                  <c:v>40975.128472222219</c:v>
                </c:pt>
                <c:pt idx="1324">
                  <c:v>40975.131944444445</c:v>
                </c:pt>
                <c:pt idx="1325">
                  <c:v>40975.135416666664</c:v>
                </c:pt>
                <c:pt idx="1326">
                  <c:v>40975.138888888891</c:v>
                </c:pt>
                <c:pt idx="1327">
                  <c:v>40975.142361111109</c:v>
                </c:pt>
                <c:pt idx="1328">
                  <c:v>40975.145833333336</c:v>
                </c:pt>
                <c:pt idx="1329">
                  <c:v>40975.149305555555</c:v>
                </c:pt>
                <c:pt idx="1330">
                  <c:v>40975.152777777781</c:v>
                </c:pt>
                <c:pt idx="1331">
                  <c:v>40975.15625</c:v>
                </c:pt>
                <c:pt idx="1332">
                  <c:v>40975.159722222219</c:v>
                </c:pt>
                <c:pt idx="1333">
                  <c:v>40975.163194444445</c:v>
                </c:pt>
                <c:pt idx="1334">
                  <c:v>40975.166666666664</c:v>
                </c:pt>
                <c:pt idx="1335">
                  <c:v>40975.170138888891</c:v>
                </c:pt>
                <c:pt idx="1336">
                  <c:v>40975.173611111109</c:v>
                </c:pt>
                <c:pt idx="1337">
                  <c:v>40975.177083333336</c:v>
                </c:pt>
                <c:pt idx="1338">
                  <c:v>40975.180555555555</c:v>
                </c:pt>
                <c:pt idx="1339">
                  <c:v>40975.184027777781</c:v>
                </c:pt>
                <c:pt idx="1340">
                  <c:v>40975.1875</c:v>
                </c:pt>
                <c:pt idx="1341">
                  <c:v>40975.190972222219</c:v>
                </c:pt>
                <c:pt idx="1342">
                  <c:v>40975.194444444445</c:v>
                </c:pt>
                <c:pt idx="1343">
                  <c:v>40975.197916666664</c:v>
                </c:pt>
                <c:pt idx="1344">
                  <c:v>40975.201388888891</c:v>
                </c:pt>
                <c:pt idx="1345">
                  <c:v>40975.204861111109</c:v>
                </c:pt>
                <c:pt idx="1346">
                  <c:v>40975.208333333336</c:v>
                </c:pt>
                <c:pt idx="1347">
                  <c:v>40975.211805555555</c:v>
                </c:pt>
                <c:pt idx="1348">
                  <c:v>40975.215277777781</c:v>
                </c:pt>
                <c:pt idx="1349">
                  <c:v>40975.21875</c:v>
                </c:pt>
                <c:pt idx="1350">
                  <c:v>40975.222222222219</c:v>
                </c:pt>
                <c:pt idx="1351">
                  <c:v>40975.225694444445</c:v>
                </c:pt>
                <c:pt idx="1352">
                  <c:v>40975.229166666664</c:v>
                </c:pt>
                <c:pt idx="1353">
                  <c:v>40975.232638888891</c:v>
                </c:pt>
                <c:pt idx="1354">
                  <c:v>40975.236111111109</c:v>
                </c:pt>
                <c:pt idx="1355">
                  <c:v>40975.239583333336</c:v>
                </c:pt>
                <c:pt idx="1356">
                  <c:v>40975.243055555555</c:v>
                </c:pt>
                <c:pt idx="1357">
                  <c:v>40975.246527777781</c:v>
                </c:pt>
                <c:pt idx="1358">
                  <c:v>40975.25</c:v>
                </c:pt>
                <c:pt idx="1359">
                  <c:v>40975.253472222219</c:v>
                </c:pt>
                <c:pt idx="1360">
                  <c:v>40975.256944444445</c:v>
                </c:pt>
                <c:pt idx="1361">
                  <c:v>40975.260416666664</c:v>
                </c:pt>
                <c:pt idx="1362">
                  <c:v>40975.263888888891</c:v>
                </c:pt>
                <c:pt idx="1363">
                  <c:v>40975.267361111109</c:v>
                </c:pt>
                <c:pt idx="1364">
                  <c:v>40975.270833333336</c:v>
                </c:pt>
                <c:pt idx="1365">
                  <c:v>40975.274305555555</c:v>
                </c:pt>
                <c:pt idx="1366">
                  <c:v>40975.277777777781</c:v>
                </c:pt>
                <c:pt idx="1367">
                  <c:v>40975.28125</c:v>
                </c:pt>
                <c:pt idx="1368">
                  <c:v>40975.284722222219</c:v>
                </c:pt>
                <c:pt idx="1369">
                  <c:v>40975.288194444445</c:v>
                </c:pt>
                <c:pt idx="1370">
                  <c:v>40975.291666666664</c:v>
                </c:pt>
                <c:pt idx="1371">
                  <c:v>40975.295138888891</c:v>
                </c:pt>
                <c:pt idx="1372">
                  <c:v>40975.298611111109</c:v>
                </c:pt>
                <c:pt idx="1373">
                  <c:v>40975.302083333336</c:v>
                </c:pt>
                <c:pt idx="1374">
                  <c:v>40975.305555555555</c:v>
                </c:pt>
                <c:pt idx="1375">
                  <c:v>40975.309027777781</c:v>
                </c:pt>
                <c:pt idx="1376">
                  <c:v>40975.3125</c:v>
                </c:pt>
                <c:pt idx="1377">
                  <c:v>40975.315972222219</c:v>
                </c:pt>
                <c:pt idx="1378">
                  <c:v>40975.319444444445</c:v>
                </c:pt>
                <c:pt idx="1379">
                  <c:v>40975.322916666664</c:v>
                </c:pt>
                <c:pt idx="1380">
                  <c:v>40975.326388888891</c:v>
                </c:pt>
                <c:pt idx="1381">
                  <c:v>40975.329861111109</c:v>
                </c:pt>
                <c:pt idx="1382">
                  <c:v>40975.333333333336</c:v>
                </c:pt>
                <c:pt idx="1383">
                  <c:v>40975.336805555555</c:v>
                </c:pt>
                <c:pt idx="1384">
                  <c:v>40975.340277777781</c:v>
                </c:pt>
                <c:pt idx="1385">
                  <c:v>40975.34375</c:v>
                </c:pt>
                <c:pt idx="1386">
                  <c:v>40975.347222222219</c:v>
                </c:pt>
                <c:pt idx="1387">
                  <c:v>40975.350694444445</c:v>
                </c:pt>
                <c:pt idx="1388">
                  <c:v>40975.354166666664</c:v>
                </c:pt>
                <c:pt idx="1389">
                  <c:v>40975.357638888891</c:v>
                </c:pt>
                <c:pt idx="1390">
                  <c:v>40975.361111111109</c:v>
                </c:pt>
                <c:pt idx="1391">
                  <c:v>40975.364583333336</c:v>
                </c:pt>
                <c:pt idx="1392">
                  <c:v>40975.368055555555</c:v>
                </c:pt>
                <c:pt idx="1393">
                  <c:v>40975.371527777781</c:v>
                </c:pt>
                <c:pt idx="1394">
                  <c:v>40975.375</c:v>
                </c:pt>
                <c:pt idx="1395">
                  <c:v>40975.378472222219</c:v>
                </c:pt>
                <c:pt idx="1396">
                  <c:v>40975.381944444445</c:v>
                </c:pt>
                <c:pt idx="1397">
                  <c:v>40975.385416666664</c:v>
                </c:pt>
                <c:pt idx="1398">
                  <c:v>40975.388888888891</c:v>
                </c:pt>
                <c:pt idx="1399">
                  <c:v>40975.392361111109</c:v>
                </c:pt>
                <c:pt idx="1400">
                  <c:v>40975.395833333336</c:v>
                </c:pt>
                <c:pt idx="1401">
                  <c:v>40975.399305555555</c:v>
                </c:pt>
                <c:pt idx="1402">
                  <c:v>40975.402777777781</c:v>
                </c:pt>
                <c:pt idx="1403">
                  <c:v>40975.40625</c:v>
                </c:pt>
                <c:pt idx="1404">
                  <c:v>40975.409722222219</c:v>
                </c:pt>
                <c:pt idx="1405">
                  <c:v>40975.413194444445</c:v>
                </c:pt>
                <c:pt idx="1406">
                  <c:v>40975.416666666664</c:v>
                </c:pt>
                <c:pt idx="1407">
                  <c:v>40975.420138888891</c:v>
                </c:pt>
                <c:pt idx="1408">
                  <c:v>40975.423611111109</c:v>
                </c:pt>
                <c:pt idx="1409">
                  <c:v>40975.427083333336</c:v>
                </c:pt>
                <c:pt idx="1410">
                  <c:v>40975.4375</c:v>
                </c:pt>
                <c:pt idx="1411">
                  <c:v>40975.447916666664</c:v>
                </c:pt>
                <c:pt idx="1412">
                  <c:v>40975.458333333336</c:v>
                </c:pt>
                <c:pt idx="1413">
                  <c:v>40975.46875</c:v>
                </c:pt>
                <c:pt idx="1414">
                  <c:v>40975.479166666664</c:v>
                </c:pt>
                <c:pt idx="1415">
                  <c:v>40975.489583333336</c:v>
                </c:pt>
                <c:pt idx="1416">
                  <c:v>40975.5</c:v>
                </c:pt>
                <c:pt idx="1417">
                  <c:v>40975.510416666664</c:v>
                </c:pt>
                <c:pt idx="1418">
                  <c:v>40975.520833333336</c:v>
                </c:pt>
                <c:pt idx="1419">
                  <c:v>40975.53125</c:v>
                </c:pt>
                <c:pt idx="1420">
                  <c:v>40975.541666666664</c:v>
                </c:pt>
                <c:pt idx="1421">
                  <c:v>40975.552083333336</c:v>
                </c:pt>
                <c:pt idx="1422">
                  <c:v>40975.5625</c:v>
                </c:pt>
                <c:pt idx="1423">
                  <c:v>40975.572916666664</c:v>
                </c:pt>
                <c:pt idx="1424">
                  <c:v>40975.583333333336</c:v>
                </c:pt>
                <c:pt idx="1425">
                  <c:v>40975.59375</c:v>
                </c:pt>
                <c:pt idx="1426">
                  <c:v>40975.604166666664</c:v>
                </c:pt>
                <c:pt idx="1427">
                  <c:v>40975.614583333336</c:v>
                </c:pt>
                <c:pt idx="1428">
                  <c:v>40975.625</c:v>
                </c:pt>
                <c:pt idx="1429">
                  <c:v>40975.635416666664</c:v>
                </c:pt>
                <c:pt idx="1430">
                  <c:v>40975.645833333336</c:v>
                </c:pt>
                <c:pt idx="1431">
                  <c:v>40975.65625</c:v>
                </c:pt>
                <c:pt idx="1432">
                  <c:v>40975.666666666664</c:v>
                </c:pt>
                <c:pt idx="1433">
                  <c:v>40975.677083333336</c:v>
                </c:pt>
                <c:pt idx="1434">
                  <c:v>40975.6875</c:v>
                </c:pt>
                <c:pt idx="1435">
                  <c:v>40975.697916666664</c:v>
                </c:pt>
                <c:pt idx="1436">
                  <c:v>40975.708333333336</c:v>
                </c:pt>
                <c:pt idx="1437">
                  <c:v>40975.71875</c:v>
                </c:pt>
                <c:pt idx="1438">
                  <c:v>40975.729166666664</c:v>
                </c:pt>
                <c:pt idx="1439">
                  <c:v>40975.739583333336</c:v>
                </c:pt>
                <c:pt idx="1440">
                  <c:v>40975.75</c:v>
                </c:pt>
                <c:pt idx="1441">
                  <c:v>40975.760416666664</c:v>
                </c:pt>
                <c:pt idx="1442">
                  <c:v>40975.770833333336</c:v>
                </c:pt>
                <c:pt idx="1443">
                  <c:v>40975.78125</c:v>
                </c:pt>
                <c:pt idx="1444">
                  <c:v>40975.791666666664</c:v>
                </c:pt>
                <c:pt idx="1445">
                  <c:v>40975.802083333336</c:v>
                </c:pt>
                <c:pt idx="1446">
                  <c:v>40975.8125</c:v>
                </c:pt>
                <c:pt idx="1447">
                  <c:v>40975.822916666664</c:v>
                </c:pt>
                <c:pt idx="1448">
                  <c:v>40975.833333333336</c:v>
                </c:pt>
                <c:pt idx="1449">
                  <c:v>40975.84375</c:v>
                </c:pt>
                <c:pt idx="1450">
                  <c:v>40975.854166666664</c:v>
                </c:pt>
                <c:pt idx="1451">
                  <c:v>40975.864583333336</c:v>
                </c:pt>
                <c:pt idx="1452">
                  <c:v>40975.875</c:v>
                </c:pt>
                <c:pt idx="1453">
                  <c:v>40975.885416666664</c:v>
                </c:pt>
                <c:pt idx="1454">
                  <c:v>40975.895833333336</c:v>
                </c:pt>
                <c:pt idx="1455">
                  <c:v>40975.90625</c:v>
                </c:pt>
                <c:pt idx="1456">
                  <c:v>40975.916666666664</c:v>
                </c:pt>
                <c:pt idx="1457">
                  <c:v>40975.927083333336</c:v>
                </c:pt>
                <c:pt idx="1458">
                  <c:v>40975.9375</c:v>
                </c:pt>
                <c:pt idx="1459">
                  <c:v>40975.947916666664</c:v>
                </c:pt>
                <c:pt idx="1460">
                  <c:v>40975.958333333336</c:v>
                </c:pt>
                <c:pt idx="1461">
                  <c:v>40975.96875</c:v>
                </c:pt>
                <c:pt idx="1462">
                  <c:v>40975.979166666664</c:v>
                </c:pt>
                <c:pt idx="1463">
                  <c:v>40975.989583333336</c:v>
                </c:pt>
              </c:numCache>
            </c:numRef>
          </c:xVal>
          <c:yVal>
            <c:numRef>
              <c:f>'jf5-12'!$D$10:$D$1473</c:f>
              <c:numCache>
                <c:formatCode>General</c:formatCode>
                <c:ptCount val="1464"/>
                <c:pt idx="0">
                  <c:v>-0.999</c:v>
                </c:pt>
                <c:pt idx="1">
                  <c:v>-0.999</c:v>
                </c:pt>
                <c:pt idx="2">
                  <c:v>-0.999</c:v>
                </c:pt>
                <c:pt idx="3">
                  <c:v>-0.999</c:v>
                </c:pt>
                <c:pt idx="4">
                  <c:v>-0.999</c:v>
                </c:pt>
                <c:pt idx="5">
                  <c:v>-0.999</c:v>
                </c:pt>
                <c:pt idx="6">
                  <c:v>-0.999</c:v>
                </c:pt>
                <c:pt idx="7">
                  <c:v>-0.999</c:v>
                </c:pt>
                <c:pt idx="8">
                  <c:v>-0.999</c:v>
                </c:pt>
                <c:pt idx="9">
                  <c:v>-0.999</c:v>
                </c:pt>
                <c:pt idx="10">
                  <c:v>-0.999</c:v>
                </c:pt>
                <c:pt idx="11">
                  <c:v>-0.999</c:v>
                </c:pt>
                <c:pt idx="12">
                  <c:v>-0.999</c:v>
                </c:pt>
                <c:pt idx="13">
                  <c:v>-0.999</c:v>
                </c:pt>
                <c:pt idx="14">
                  <c:v>-0.999</c:v>
                </c:pt>
                <c:pt idx="15">
                  <c:v>-0.999</c:v>
                </c:pt>
                <c:pt idx="16">
                  <c:v>-0.999</c:v>
                </c:pt>
                <c:pt idx="17">
                  <c:v>-0.999</c:v>
                </c:pt>
                <c:pt idx="18">
                  <c:v>-0.999</c:v>
                </c:pt>
                <c:pt idx="19">
                  <c:v>-0.999</c:v>
                </c:pt>
                <c:pt idx="20">
                  <c:v>-0.999</c:v>
                </c:pt>
                <c:pt idx="21">
                  <c:v>-0.999</c:v>
                </c:pt>
                <c:pt idx="22">
                  <c:v>-0.999</c:v>
                </c:pt>
                <c:pt idx="23">
                  <c:v>-0.999</c:v>
                </c:pt>
                <c:pt idx="24">
                  <c:v>-0.999</c:v>
                </c:pt>
                <c:pt idx="25">
                  <c:v>-0.999</c:v>
                </c:pt>
                <c:pt idx="26">
                  <c:v>-0.999</c:v>
                </c:pt>
                <c:pt idx="27">
                  <c:v>-0.999</c:v>
                </c:pt>
                <c:pt idx="28">
                  <c:v>-0.999</c:v>
                </c:pt>
                <c:pt idx="29">
                  <c:v>0.114</c:v>
                </c:pt>
                <c:pt idx="30">
                  <c:v>-0.999</c:v>
                </c:pt>
                <c:pt idx="31">
                  <c:v>-0.999</c:v>
                </c:pt>
                <c:pt idx="32">
                  <c:v>-0.999</c:v>
                </c:pt>
                <c:pt idx="33">
                  <c:v>-0.999</c:v>
                </c:pt>
                <c:pt idx="34">
                  <c:v>-0.999</c:v>
                </c:pt>
                <c:pt idx="35">
                  <c:v>-0.999</c:v>
                </c:pt>
                <c:pt idx="36">
                  <c:v>-0.999</c:v>
                </c:pt>
                <c:pt idx="37">
                  <c:v>-0.999</c:v>
                </c:pt>
                <c:pt idx="38">
                  <c:v>-0.999</c:v>
                </c:pt>
                <c:pt idx="39">
                  <c:v>-0.999</c:v>
                </c:pt>
                <c:pt idx="40">
                  <c:v>-0.999</c:v>
                </c:pt>
                <c:pt idx="41">
                  <c:v>0.156</c:v>
                </c:pt>
                <c:pt idx="42">
                  <c:v>-0.999</c:v>
                </c:pt>
                <c:pt idx="43">
                  <c:v>-0.999</c:v>
                </c:pt>
                <c:pt idx="44">
                  <c:v>-0.999</c:v>
                </c:pt>
                <c:pt idx="45">
                  <c:v>-0.999</c:v>
                </c:pt>
                <c:pt idx="46">
                  <c:v>-0.999</c:v>
                </c:pt>
                <c:pt idx="47">
                  <c:v>-0.999</c:v>
                </c:pt>
                <c:pt idx="48">
                  <c:v>-0.999</c:v>
                </c:pt>
                <c:pt idx="49">
                  <c:v>-0.999</c:v>
                </c:pt>
                <c:pt idx="50">
                  <c:v>-0.999</c:v>
                </c:pt>
                <c:pt idx="51">
                  <c:v>-0.999</c:v>
                </c:pt>
                <c:pt idx="52">
                  <c:v>-0.999</c:v>
                </c:pt>
                <c:pt idx="53">
                  <c:v>-0.999</c:v>
                </c:pt>
                <c:pt idx="54">
                  <c:v>-0.999</c:v>
                </c:pt>
                <c:pt idx="55">
                  <c:v>-0.999</c:v>
                </c:pt>
                <c:pt idx="56">
                  <c:v>-0.999</c:v>
                </c:pt>
                <c:pt idx="57">
                  <c:v>-0.999</c:v>
                </c:pt>
                <c:pt idx="58">
                  <c:v>-0.999</c:v>
                </c:pt>
                <c:pt idx="59">
                  <c:v>-0.999</c:v>
                </c:pt>
                <c:pt idx="60">
                  <c:v>-0.999</c:v>
                </c:pt>
                <c:pt idx="61">
                  <c:v>-0.999</c:v>
                </c:pt>
                <c:pt idx="62">
                  <c:v>-0.999</c:v>
                </c:pt>
                <c:pt idx="63">
                  <c:v>-0.999</c:v>
                </c:pt>
                <c:pt idx="64">
                  <c:v>-0.999</c:v>
                </c:pt>
                <c:pt idx="65">
                  <c:v>0.189</c:v>
                </c:pt>
                <c:pt idx="66">
                  <c:v>-0.999</c:v>
                </c:pt>
                <c:pt idx="67">
                  <c:v>-0.999</c:v>
                </c:pt>
                <c:pt idx="68">
                  <c:v>-0.999</c:v>
                </c:pt>
                <c:pt idx="69">
                  <c:v>-0.999</c:v>
                </c:pt>
                <c:pt idx="70">
                  <c:v>-0.999</c:v>
                </c:pt>
                <c:pt idx="71">
                  <c:v>-0.999</c:v>
                </c:pt>
                <c:pt idx="72">
                  <c:v>-0.999</c:v>
                </c:pt>
                <c:pt idx="73">
                  <c:v>-0.999</c:v>
                </c:pt>
                <c:pt idx="74">
                  <c:v>-0.999</c:v>
                </c:pt>
                <c:pt idx="75">
                  <c:v>-0.999</c:v>
                </c:pt>
                <c:pt idx="76">
                  <c:v>-0.999</c:v>
                </c:pt>
                <c:pt idx="77">
                  <c:v>0.24523690000000001</c:v>
                </c:pt>
                <c:pt idx="78">
                  <c:v>-0.999</c:v>
                </c:pt>
                <c:pt idx="79">
                  <c:v>-0.999</c:v>
                </c:pt>
                <c:pt idx="80">
                  <c:v>-0.999</c:v>
                </c:pt>
                <c:pt idx="81">
                  <c:v>-0.999</c:v>
                </c:pt>
                <c:pt idx="82">
                  <c:v>-0.999</c:v>
                </c:pt>
                <c:pt idx="83">
                  <c:v>-0.999</c:v>
                </c:pt>
                <c:pt idx="84">
                  <c:v>-0.999</c:v>
                </c:pt>
                <c:pt idx="85">
                  <c:v>-0.999</c:v>
                </c:pt>
                <c:pt idx="86">
                  <c:v>0.3</c:v>
                </c:pt>
                <c:pt idx="87">
                  <c:v>-0.999</c:v>
                </c:pt>
                <c:pt idx="88">
                  <c:v>0.32</c:v>
                </c:pt>
                <c:pt idx="89">
                  <c:v>0.33</c:v>
                </c:pt>
                <c:pt idx="90">
                  <c:v>0.35</c:v>
                </c:pt>
                <c:pt idx="91">
                  <c:v>0.36299999999999999</c:v>
                </c:pt>
                <c:pt idx="92">
                  <c:v>-0.999</c:v>
                </c:pt>
                <c:pt idx="93">
                  <c:v>-0.999</c:v>
                </c:pt>
                <c:pt idx="94">
                  <c:v>-0.999</c:v>
                </c:pt>
                <c:pt idx="95">
                  <c:v>-0.999</c:v>
                </c:pt>
                <c:pt idx="96">
                  <c:v>-0.999</c:v>
                </c:pt>
                <c:pt idx="97">
                  <c:v>-0.999</c:v>
                </c:pt>
                <c:pt idx="98">
                  <c:v>-0.999</c:v>
                </c:pt>
                <c:pt idx="99">
                  <c:v>-0.999</c:v>
                </c:pt>
                <c:pt idx="100">
                  <c:v>-0.999</c:v>
                </c:pt>
                <c:pt idx="101">
                  <c:v>-0.999</c:v>
                </c:pt>
                <c:pt idx="102">
                  <c:v>-0.999</c:v>
                </c:pt>
                <c:pt idx="103">
                  <c:v>0.56699999999999995</c:v>
                </c:pt>
                <c:pt idx="104">
                  <c:v>-0.999</c:v>
                </c:pt>
                <c:pt idx="105">
                  <c:v>-0.999</c:v>
                </c:pt>
                <c:pt idx="106">
                  <c:v>-0.999</c:v>
                </c:pt>
                <c:pt idx="107">
                  <c:v>-0.999</c:v>
                </c:pt>
                <c:pt idx="108">
                  <c:v>-0.999</c:v>
                </c:pt>
                <c:pt idx="109">
                  <c:v>-0.999</c:v>
                </c:pt>
                <c:pt idx="110">
                  <c:v>-0.999</c:v>
                </c:pt>
                <c:pt idx="111">
                  <c:v>-0.999</c:v>
                </c:pt>
                <c:pt idx="112">
                  <c:v>-0.999</c:v>
                </c:pt>
                <c:pt idx="113">
                  <c:v>-0.999</c:v>
                </c:pt>
                <c:pt idx="114">
                  <c:v>-0.999</c:v>
                </c:pt>
                <c:pt idx="115">
                  <c:v>0.46700000000000003</c:v>
                </c:pt>
                <c:pt idx="116">
                  <c:v>-0.999</c:v>
                </c:pt>
                <c:pt idx="117">
                  <c:v>-0.999</c:v>
                </c:pt>
                <c:pt idx="118">
                  <c:v>-0.999</c:v>
                </c:pt>
                <c:pt idx="119">
                  <c:v>-0.999</c:v>
                </c:pt>
                <c:pt idx="120">
                  <c:v>-0.999</c:v>
                </c:pt>
                <c:pt idx="121">
                  <c:v>-0.999</c:v>
                </c:pt>
                <c:pt idx="122">
                  <c:v>0.84599999999999997</c:v>
                </c:pt>
                <c:pt idx="123">
                  <c:v>-0.999</c:v>
                </c:pt>
                <c:pt idx="124">
                  <c:v>-0.999</c:v>
                </c:pt>
                <c:pt idx="125">
                  <c:v>-0.999</c:v>
                </c:pt>
                <c:pt idx="126">
                  <c:v>-0.999</c:v>
                </c:pt>
                <c:pt idx="127">
                  <c:v>-0.999</c:v>
                </c:pt>
                <c:pt idx="128">
                  <c:v>-0.999</c:v>
                </c:pt>
                <c:pt idx="129">
                  <c:v>-0.999</c:v>
                </c:pt>
                <c:pt idx="130">
                  <c:v>-0.999</c:v>
                </c:pt>
                <c:pt idx="131">
                  <c:v>1.1559999999999999</c:v>
                </c:pt>
                <c:pt idx="132">
                  <c:v>-0.999</c:v>
                </c:pt>
                <c:pt idx="133">
                  <c:v>-0.999</c:v>
                </c:pt>
                <c:pt idx="134">
                  <c:v>-0.999</c:v>
                </c:pt>
                <c:pt idx="135">
                  <c:v>-0.999</c:v>
                </c:pt>
                <c:pt idx="136">
                  <c:v>-0.999</c:v>
                </c:pt>
                <c:pt idx="137">
                  <c:v>-0.999</c:v>
                </c:pt>
                <c:pt idx="138">
                  <c:v>-0.999</c:v>
                </c:pt>
                <c:pt idx="139">
                  <c:v>-0.999</c:v>
                </c:pt>
                <c:pt idx="140">
                  <c:v>-0.999</c:v>
                </c:pt>
                <c:pt idx="141">
                  <c:v>-0.999</c:v>
                </c:pt>
                <c:pt idx="142">
                  <c:v>-0.999</c:v>
                </c:pt>
                <c:pt idx="143">
                  <c:v>0.92600000000000005</c:v>
                </c:pt>
                <c:pt idx="144">
                  <c:v>-0.999</c:v>
                </c:pt>
                <c:pt idx="145">
                  <c:v>-0.999</c:v>
                </c:pt>
                <c:pt idx="146">
                  <c:v>-0.999</c:v>
                </c:pt>
                <c:pt idx="147">
                  <c:v>-0.999</c:v>
                </c:pt>
                <c:pt idx="148">
                  <c:v>-0.999</c:v>
                </c:pt>
                <c:pt idx="149">
                  <c:v>-0.999</c:v>
                </c:pt>
                <c:pt idx="150">
                  <c:v>-0.999</c:v>
                </c:pt>
                <c:pt idx="151">
                  <c:v>-0.999</c:v>
                </c:pt>
                <c:pt idx="152">
                  <c:v>-0.999</c:v>
                </c:pt>
                <c:pt idx="153">
                  <c:v>-0.999</c:v>
                </c:pt>
                <c:pt idx="154">
                  <c:v>-0.999</c:v>
                </c:pt>
                <c:pt idx="155">
                  <c:v>0.96799999999999997</c:v>
                </c:pt>
                <c:pt idx="156">
                  <c:v>-0.999</c:v>
                </c:pt>
                <c:pt idx="157">
                  <c:v>-0.999</c:v>
                </c:pt>
                <c:pt idx="158">
                  <c:v>-0.999</c:v>
                </c:pt>
                <c:pt idx="159">
                  <c:v>-0.999</c:v>
                </c:pt>
                <c:pt idx="160">
                  <c:v>-0.999</c:v>
                </c:pt>
                <c:pt idx="161">
                  <c:v>-0.999</c:v>
                </c:pt>
                <c:pt idx="162">
                  <c:v>-0.999</c:v>
                </c:pt>
                <c:pt idx="163">
                  <c:v>-0.999</c:v>
                </c:pt>
                <c:pt idx="164">
                  <c:v>-0.999</c:v>
                </c:pt>
                <c:pt idx="165">
                  <c:v>-0.999</c:v>
                </c:pt>
                <c:pt idx="166">
                  <c:v>-0.999</c:v>
                </c:pt>
                <c:pt idx="167">
                  <c:v>0.86799999999999999</c:v>
                </c:pt>
                <c:pt idx="168">
                  <c:v>-0.999</c:v>
                </c:pt>
                <c:pt idx="169">
                  <c:v>-0.999</c:v>
                </c:pt>
                <c:pt idx="170">
                  <c:v>-0.999</c:v>
                </c:pt>
                <c:pt idx="171">
                  <c:v>-0.999</c:v>
                </c:pt>
                <c:pt idx="172">
                  <c:v>-0.999</c:v>
                </c:pt>
                <c:pt idx="173">
                  <c:v>-0.999</c:v>
                </c:pt>
                <c:pt idx="174">
                  <c:v>-0.999</c:v>
                </c:pt>
                <c:pt idx="175">
                  <c:v>-0.999</c:v>
                </c:pt>
                <c:pt idx="176">
                  <c:v>-0.999</c:v>
                </c:pt>
                <c:pt idx="177">
                  <c:v>-0.999</c:v>
                </c:pt>
                <c:pt idx="178">
                  <c:v>-0.999</c:v>
                </c:pt>
                <c:pt idx="179">
                  <c:v>0.66600000000000004</c:v>
                </c:pt>
                <c:pt idx="180">
                  <c:v>-0.999</c:v>
                </c:pt>
                <c:pt idx="181">
                  <c:v>-0.999</c:v>
                </c:pt>
                <c:pt idx="182">
                  <c:v>-0.999</c:v>
                </c:pt>
                <c:pt idx="183">
                  <c:v>-0.999</c:v>
                </c:pt>
                <c:pt idx="184">
                  <c:v>-0.999</c:v>
                </c:pt>
                <c:pt idx="185">
                  <c:v>-0.999</c:v>
                </c:pt>
                <c:pt idx="186">
                  <c:v>-0.999</c:v>
                </c:pt>
                <c:pt idx="187">
                  <c:v>-0.999</c:v>
                </c:pt>
                <c:pt idx="188">
                  <c:v>-0.999</c:v>
                </c:pt>
                <c:pt idx="189">
                  <c:v>-0.999</c:v>
                </c:pt>
                <c:pt idx="190">
                  <c:v>-0.999</c:v>
                </c:pt>
                <c:pt idx="191">
                  <c:v>-0.999</c:v>
                </c:pt>
                <c:pt idx="192">
                  <c:v>-0.999</c:v>
                </c:pt>
                <c:pt idx="193">
                  <c:v>-0.999</c:v>
                </c:pt>
                <c:pt idx="194">
                  <c:v>-0.999</c:v>
                </c:pt>
                <c:pt idx="195">
                  <c:v>-0.999</c:v>
                </c:pt>
                <c:pt idx="196">
                  <c:v>-0.999</c:v>
                </c:pt>
                <c:pt idx="197">
                  <c:v>0.61799999999999999</c:v>
                </c:pt>
                <c:pt idx="198">
                  <c:v>-0.999</c:v>
                </c:pt>
                <c:pt idx="199">
                  <c:v>-0.999</c:v>
                </c:pt>
                <c:pt idx="200">
                  <c:v>-0.999</c:v>
                </c:pt>
                <c:pt idx="201">
                  <c:v>-0.999</c:v>
                </c:pt>
                <c:pt idx="202">
                  <c:v>-0.999</c:v>
                </c:pt>
                <c:pt idx="203">
                  <c:v>-0.999</c:v>
                </c:pt>
                <c:pt idx="204">
                  <c:v>-0.999</c:v>
                </c:pt>
                <c:pt idx="205">
                  <c:v>-0.999</c:v>
                </c:pt>
                <c:pt idx="206">
                  <c:v>-0.999</c:v>
                </c:pt>
                <c:pt idx="207">
                  <c:v>-0.999</c:v>
                </c:pt>
                <c:pt idx="208">
                  <c:v>-0.999</c:v>
                </c:pt>
                <c:pt idx="209">
                  <c:v>-0.999</c:v>
                </c:pt>
                <c:pt idx="210">
                  <c:v>-0.999</c:v>
                </c:pt>
                <c:pt idx="211">
                  <c:v>-0.999</c:v>
                </c:pt>
                <c:pt idx="212">
                  <c:v>-0.999</c:v>
                </c:pt>
                <c:pt idx="213">
                  <c:v>-0.999</c:v>
                </c:pt>
                <c:pt idx="214">
                  <c:v>-0.999</c:v>
                </c:pt>
                <c:pt idx="215">
                  <c:v>0.48899999999999999</c:v>
                </c:pt>
                <c:pt idx="216">
                  <c:v>-0.999</c:v>
                </c:pt>
                <c:pt idx="217">
                  <c:v>-0.999</c:v>
                </c:pt>
                <c:pt idx="218">
                  <c:v>-0.999</c:v>
                </c:pt>
                <c:pt idx="219">
                  <c:v>-0.999</c:v>
                </c:pt>
                <c:pt idx="220">
                  <c:v>-0.999</c:v>
                </c:pt>
                <c:pt idx="221">
                  <c:v>-0.999</c:v>
                </c:pt>
                <c:pt idx="222">
                  <c:v>-0.999</c:v>
                </c:pt>
                <c:pt idx="223">
                  <c:v>-0.999</c:v>
                </c:pt>
                <c:pt idx="224">
                  <c:v>-0.999</c:v>
                </c:pt>
                <c:pt idx="225">
                  <c:v>-0.999</c:v>
                </c:pt>
                <c:pt idx="226">
                  <c:v>-0.999</c:v>
                </c:pt>
                <c:pt idx="227">
                  <c:v>-0.999</c:v>
                </c:pt>
                <c:pt idx="228">
                  <c:v>-0.999</c:v>
                </c:pt>
                <c:pt idx="229">
                  <c:v>-0.999</c:v>
                </c:pt>
                <c:pt idx="230">
                  <c:v>-0.999</c:v>
                </c:pt>
                <c:pt idx="231">
                  <c:v>-0.999</c:v>
                </c:pt>
                <c:pt idx="232">
                  <c:v>-0.999</c:v>
                </c:pt>
                <c:pt idx="233">
                  <c:v>0.36799999999999999</c:v>
                </c:pt>
                <c:pt idx="234">
                  <c:v>-0.999</c:v>
                </c:pt>
                <c:pt idx="235">
                  <c:v>-0.999</c:v>
                </c:pt>
                <c:pt idx="236">
                  <c:v>-0.999</c:v>
                </c:pt>
                <c:pt idx="237">
                  <c:v>-0.999</c:v>
                </c:pt>
                <c:pt idx="238">
                  <c:v>-0.999</c:v>
                </c:pt>
                <c:pt idx="239">
                  <c:v>-0.999</c:v>
                </c:pt>
                <c:pt idx="240">
                  <c:v>-0.999</c:v>
                </c:pt>
                <c:pt idx="241">
                  <c:v>-0.999</c:v>
                </c:pt>
                <c:pt idx="242">
                  <c:v>-0.999</c:v>
                </c:pt>
                <c:pt idx="243">
                  <c:v>-0.999</c:v>
                </c:pt>
                <c:pt idx="244">
                  <c:v>-0.999</c:v>
                </c:pt>
                <c:pt idx="245">
                  <c:v>-0.999</c:v>
                </c:pt>
                <c:pt idx="246">
                  <c:v>-0.999</c:v>
                </c:pt>
                <c:pt idx="247">
                  <c:v>-0.999</c:v>
                </c:pt>
                <c:pt idx="248">
                  <c:v>-0.999</c:v>
                </c:pt>
                <c:pt idx="249">
                  <c:v>-0.999</c:v>
                </c:pt>
                <c:pt idx="250">
                  <c:v>-0.999</c:v>
                </c:pt>
                <c:pt idx="251">
                  <c:v>0.21299999999999999</c:v>
                </c:pt>
                <c:pt idx="252">
                  <c:v>-0.999</c:v>
                </c:pt>
                <c:pt idx="253">
                  <c:v>-0.999</c:v>
                </c:pt>
                <c:pt idx="254">
                  <c:v>-0.999</c:v>
                </c:pt>
                <c:pt idx="255">
                  <c:v>-0.999</c:v>
                </c:pt>
                <c:pt idx="256">
                  <c:v>-0.999</c:v>
                </c:pt>
                <c:pt idx="257">
                  <c:v>-0.999</c:v>
                </c:pt>
                <c:pt idx="258">
                  <c:v>-0.999</c:v>
                </c:pt>
                <c:pt idx="259">
                  <c:v>-0.999</c:v>
                </c:pt>
                <c:pt idx="260">
                  <c:v>-0.999</c:v>
                </c:pt>
                <c:pt idx="261">
                  <c:v>-0.999</c:v>
                </c:pt>
                <c:pt idx="262">
                  <c:v>-0.999</c:v>
                </c:pt>
                <c:pt idx="263">
                  <c:v>-0.999</c:v>
                </c:pt>
                <c:pt idx="264">
                  <c:v>-0.999</c:v>
                </c:pt>
                <c:pt idx="265">
                  <c:v>-0.999</c:v>
                </c:pt>
                <c:pt idx="266">
                  <c:v>-0.999</c:v>
                </c:pt>
                <c:pt idx="267">
                  <c:v>-0.999</c:v>
                </c:pt>
                <c:pt idx="268">
                  <c:v>-0.999</c:v>
                </c:pt>
                <c:pt idx="269">
                  <c:v>0.16300000000000001</c:v>
                </c:pt>
                <c:pt idx="270">
                  <c:v>-0.999</c:v>
                </c:pt>
                <c:pt idx="271">
                  <c:v>-0.999</c:v>
                </c:pt>
                <c:pt idx="272">
                  <c:v>-0.999</c:v>
                </c:pt>
                <c:pt idx="273">
                  <c:v>-0.999</c:v>
                </c:pt>
                <c:pt idx="274">
                  <c:v>-0.999</c:v>
                </c:pt>
                <c:pt idx="275">
                  <c:v>-0.999</c:v>
                </c:pt>
                <c:pt idx="276">
                  <c:v>-0.999</c:v>
                </c:pt>
                <c:pt idx="277">
                  <c:v>-0.999</c:v>
                </c:pt>
                <c:pt idx="278">
                  <c:v>-0.999</c:v>
                </c:pt>
                <c:pt idx="279">
                  <c:v>-0.999</c:v>
                </c:pt>
                <c:pt idx="280">
                  <c:v>-0.999</c:v>
                </c:pt>
                <c:pt idx="281">
                  <c:v>-0.999</c:v>
                </c:pt>
                <c:pt idx="282">
                  <c:v>-0.999</c:v>
                </c:pt>
                <c:pt idx="283">
                  <c:v>-0.999</c:v>
                </c:pt>
                <c:pt idx="284">
                  <c:v>-0.999</c:v>
                </c:pt>
                <c:pt idx="285">
                  <c:v>-0.999</c:v>
                </c:pt>
                <c:pt idx="286">
                  <c:v>-0.999</c:v>
                </c:pt>
                <c:pt idx="287">
                  <c:v>0.128</c:v>
                </c:pt>
                <c:pt idx="288">
                  <c:v>-0.999</c:v>
                </c:pt>
                <c:pt idx="289">
                  <c:v>-0.999</c:v>
                </c:pt>
                <c:pt idx="290">
                  <c:v>-0.999</c:v>
                </c:pt>
                <c:pt idx="291">
                  <c:v>-0.999</c:v>
                </c:pt>
                <c:pt idx="292">
                  <c:v>-0.999</c:v>
                </c:pt>
                <c:pt idx="293">
                  <c:v>-0.999</c:v>
                </c:pt>
                <c:pt idx="294">
                  <c:v>-0.999</c:v>
                </c:pt>
                <c:pt idx="295">
                  <c:v>-0.999</c:v>
                </c:pt>
                <c:pt idx="296">
                  <c:v>-0.999</c:v>
                </c:pt>
                <c:pt idx="297">
                  <c:v>-0.999</c:v>
                </c:pt>
                <c:pt idx="298">
                  <c:v>-0.999</c:v>
                </c:pt>
                <c:pt idx="299">
                  <c:v>-0.999</c:v>
                </c:pt>
                <c:pt idx="300">
                  <c:v>-0.999</c:v>
                </c:pt>
                <c:pt idx="301">
                  <c:v>-0.999</c:v>
                </c:pt>
                <c:pt idx="302">
                  <c:v>-0.999</c:v>
                </c:pt>
                <c:pt idx="303">
                  <c:v>-0.999</c:v>
                </c:pt>
                <c:pt idx="304">
                  <c:v>-0.999</c:v>
                </c:pt>
                <c:pt idx="305">
                  <c:v>-0.999</c:v>
                </c:pt>
                <c:pt idx="306">
                  <c:v>-0.999</c:v>
                </c:pt>
                <c:pt idx="307">
                  <c:v>-0.999</c:v>
                </c:pt>
                <c:pt idx="308">
                  <c:v>-0.999</c:v>
                </c:pt>
                <c:pt idx="309">
                  <c:v>-0.999</c:v>
                </c:pt>
                <c:pt idx="310">
                  <c:v>-0.999</c:v>
                </c:pt>
                <c:pt idx="311">
                  <c:v>-0.999</c:v>
                </c:pt>
                <c:pt idx="312">
                  <c:v>-0.999</c:v>
                </c:pt>
                <c:pt idx="313">
                  <c:v>-0.999</c:v>
                </c:pt>
                <c:pt idx="314">
                  <c:v>-0.999</c:v>
                </c:pt>
                <c:pt idx="315">
                  <c:v>-0.999</c:v>
                </c:pt>
                <c:pt idx="316">
                  <c:v>-0.999</c:v>
                </c:pt>
                <c:pt idx="317">
                  <c:v>-0.999</c:v>
                </c:pt>
                <c:pt idx="318">
                  <c:v>-0.999</c:v>
                </c:pt>
                <c:pt idx="319">
                  <c:v>-0.999</c:v>
                </c:pt>
                <c:pt idx="320">
                  <c:v>-0.999</c:v>
                </c:pt>
                <c:pt idx="321">
                  <c:v>-0.999</c:v>
                </c:pt>
                <c:pt idx="322">
                  <c:v>-0.999</c:v>
                </c:pt>
                <c:pt idx="323">
                  <c:v>0.104</c:v>
                </c:pt>
                <c:pt idx="324">
                  <c:v>-0.999</c:v>
                </c:pt>
                <c:pt idx="325">
                  <c:v>-0.999</c:v>
                </c:pt>
                <c:pt idx="326">
                  <c:v>-0.999</c:v>
                </c:pt>
                <c:pt idx="327">
                  <c:v>-0.999</c:v>
                </c:pt>
                <c:pt idx="328">
                  <c:v>-0.999</c:v>
                </c:pt>
                <c:pt idx="329">
                  <c:v>-0.999</c:v>
                </c:pt>
                <c:pt idx="330">
                  <c:v>-0.999</c:v>
                </c:pt>
                <c:pt idx="331">
                  <c:v>-0.999</c:v>
                </c:pt>
                <c:pt idx="332">
                  <c:v>-0.999</c:v>
                </c:pt>
                <c:pt idx="333">
                  <c:v>-0.999</c:v>
                </c:pt>
                <c:pt idx="334">
                  <c:v>-0.999</c:v>
                </c:pt>
                <c:pt idx="335">
                  <c:v>-0.999</c:v>
                </c:pt>
                <c:pt idx="336">
                  <c:v>-0.999</c:v>
                </c:pt>
                <c:pt idx="337">
                  <c:v>-0.999</c:v>
                </c:pt>
                <c:pt idx="338">
                  <c:v>-0.999</c:v>
                </c:pt>
                <c:pt idx="339">
                  <c:v>-0.999</c:v>
                </c:pt>
                <c:pt idx="340">
                  <c:v>-0.999</c:v>
                </c:pt>
                <c:pt idx="341">
                  <c:v>-0.999</c:v>
                </c:pt>
                <c:pt idx="342">
                  <c:v>-0.999</c:v>
                </c:pt>
                <c:pt idx="343">
                  <c:v>-0.999</c:v>
                </c:pt>
                <c:pt idx="344">
                  <c:v>-0.999</c:v>
                </c:pt>
                <c:pt idx="345">
                  <c:v>-0.999</c:v>
                </c:pt>
                <c:pt idx="346">
                  <c:v>-0.999</c:v>
                </c:pt>
                <c:pt idx="347">
                  <c:v>-0.999</c:v>
                </c:pt>
                <c:pt idx="348">
                  <c:v>-0.999</c:v>
                </c:pt>
                <c:pt idx="349">
                  <c:v>-0.999</c:v>
                </c:pt>
                <c:pt idx="350">
                  <c:v>-0.999</c:v>
                </c:pt>
                <c:pt idx="351">
                  <c:v>-0.999</c:v>
                </c:pt>
                <c:pt idx="352">
                  <c:v>-0.999</c:v>
                </c:pt>
                <c:pt idx="353">
                  <c:v>-0.999</c:v>
                </c:pt>
                <c:pt idx="354">
                  <c:v>-0.999</c:v>
                </c:pt>
                <c:pt idx="355">
                  <c:v>-0.999</c:v>
                </c:pt>
                <c:pt idx="356">
                  <c:v>-0.999</c:v>
                </c:pt>
                <c:pt idx="357">
                  <c:v>-0.999</c:v>
                </c:pt>
                <c:pt idx="358">
                  <c:v>-0.999</c:v>
                </c:pt>
                <c:pt idx="359">
                  <c:v>-0.999</c:v>
                </c:pt>
                <c:pt idx="360">
                  <c:v>-0.999</c:v>
                </c:pt>
                <c:pt idx="361">
                  <c:v>-0.999</c:v>
                </c:pt>
                <c:pt idx="362">
                  <c:v>-0.999</c:v>
                </c:pt>
                <c:pt idx="363">
                  <c:v>-0.999</c:v>
                </c:pt>
                <c:pt idx="364">
                  <c:v>-0.999</c:v>
                </c:pt>
                <c:pt idx="365">
                  <c:v>-0.999</c:v>
                </c:pt>
                <c:pt idx="366">
                  <c:v>-0.999</c:v>
                </c:pt>
                <c:pt idx="367">
                  <c:v>-0.999</c:v>
                </c:pt>
                <c:pt idx="368">
                  <c:v>-0.999</c:v>
                </c:pt>
                <c:pt idx="369">
                  <c:v>-0.999</c:v>
                </c:pt>
                <c:pt idx="370">
                  <c:v>-0.999</c:v>
                </c:pt>
                <c:pt idx="371">
                  <c:v>-0.999</c:v>
                </c:pt>
                <c:pt idx="372">
                  <c:v>-0.999</c:v>
                </c:pt>
                <c:pt idx="373">
                  <c:v>-0.999</c:v>
                </c:pt>
                <c:pt idx="374">
                  <c:v>-0.999</c:v>
                </c:pt>
                <c:pt idx="375">
                  <c:v>-0.999</c:v>
                </c:pt>
                <c:pt idx="376">
                  <c:v>-0.999</c:v>
                </c:pt>
                <c:pt idx="377">
                  <c:v>-0.999</c:v>
                </c:pt>
                <c:pt idx="378">
                  <c:v>-0.999</c:v>
                </c:pt>
                <c:pt idx="379">
                  <c:v>-0.999</c:v>
                </c:pt>
                <c:pt idx="380">
                  <c:v>-0.999</c:v>
                </c:pt>
                <c:pt idx="381">
                  <c:v>-0.999</c:v>
                </c:pt>
                <c:pt idx="382">
                  <c:v>-0.999</c:v>
                </c:pt>
                <c:pt idx="383">
                  <c:v>-0.999</c:v>
                </c:pt>
                <c:pt idx="384">
                  <c:v>-0.999</c:v>
                </c:pt>
                <c:pt idx="385">
                  <c:v>-0.999</c:v>
                </c:pt>
                <c:pt idx="386">
                  <c:v>-0.999</c:v>
                </c:pt>
                <c:pt idx="387">
                  <c:v>-0.999</c:v>
                </c:pt>
                <c:pt idx="388">
                  <c:v>-0.999</c:v>
                </c:pt>
                <c:pt idx="389">
                  <c:v>-0.999</c:v>
                </c:pt>
                <c:pt idx="390">
                  <c:v>-0.999</c:v>
                </c:pt>
                <c:pt idx="391">
                  <c:v>-0.999</c:v>
                </c:pt>
                <c:pt idx="392">
                  <c:v>-0.999</c:v>
                </c:pt>
                <c:pt idx="393">
                  <c:v>-0.999</c:v>
                </c:pt>
                <c:pt idx="394">
                  <c:v>-0.999</c:v>
                </c:pt>
                <c:pt idx="395">
                  <c:v>-0.999</c:v>
                </c:pt>
                <c:pt idx="396">
                  <c:v>-0.999</c:v>
                </c:pt>
                <c:pt idx="397">
                  <c:v>-0.999</c:v>
                </c:pt>
                <c:pt idx="398">
                  <c:v>-0.999</c:v>
                </c:pt>
                <c:pt idx="399">
                  <c:v>-0.999</c:v>
                </c:pt>
                <c:pt idx="400">
                  <c:v>-0.999</c:v>
                </c:pt>
                <c:pt idx="401">
                  <c:v>-0.999</c:v>
                </c:pt>
                <c:pt idx="402">
                  <c:v>-0.999</c:v>
                </c:pt>
                <c:pt idx="403">
                  <c:v>-0.999</c:v>
                </c:pt>
                <c:pt idx="404">
                  <c:v>-0.999</c:v>
                </c:pt>
                <c:pt idx="405">
                  <c:v>-0.999</c:v>
                </c:pt>
                <c:pt idx="406">
                  <c:v>-0.999</c:v>
                </c:pt>
                <c:pt idx="407">
                  <c:v>-0.999</c:v>
                </c:pt>
                <c:pt idx="408">
                  <c:v>-0.999</c:v>
                </c:pt>
                <c:pt idx="409">
                  <c:v>-0.999</c:v>
                </c:pt>
                <c:pt idx="410">
                  <c:v>-0.999</c:v>
                </c:pt>
                <c:pt idx="411">
                  <c:v>-0.999</c:v>
                </c:pt>
                <c:pt idx="412">
                  <c:v>-0.999</c:v>
                </c:pt>
                <c:pt idx="413">
                  <c:v>-0.999</c:v>
                </c:pt>
                <c:pt idx="414">
                  <c:v>-0.999</c:v>
                </c:pt>
                <c:pt idx="415">
                  <c:v>-0.999</c:v>
                </c:pt>
                <c:pt idx="416">
                  <c:v>-0.999</c:v>
                </c:pt>
                <c:pt idx="417">
                  <c:v>-0.999</c:v>
                </c:pt>
                <c:pt idx="418">
                  <c:v>-0.999</c:v>
                </c:pt>
                <c:pt idx="419">
                  <c:v>-0.999</c:v>
                </c:pt>
                <c:pt idx="420">
                  <c:v>-0.999</c:v>
                </c:pt>
                <c:pt idx="421">
                  <c:v>-0.999</c:v>
                </c:pt>
                <c:pt idx="422">
                  <c:v>-0.999</c:v>
                </c:pt>
                <c:pt idx="423">
                  <c:v>-0.999</c:v>
                </c:pt>
                <c:pt idx="424">
                  <c:v>-0.999</c:v>
                </c:pt>
                <c:pt idx="425">
                  <c:v>-0.999</c:v>
                </c:pt>
                <c:pt idx="426">
                  <c:v>-0.999</c:v>
                </c:pt>
                <c:pt idx="427">
                  <c:v>-0.999</c:v>
                </c:pt>
                <c:pt idx="428">
                  <c:v>-0.999</c:v>
                </c:pt>
                <c:pt idx="429">
                  <c:v>-0.999</c:v>
                </c:pt>
                <c:pt idx="430">
                  <c:v>-0.999</c:v>
                </c:pt>
                <c:pt idx="431">
                  <c:v>-0.999</c:v>
                </c:pt>
                <c:pt idx="432">
                  <c:v>-0.999</c:v>
                </c:pt>
                <c:pt idx="433">
                  <c:v>-0.999</c:v>
                </c:pt>
                <c:pt idx="434">
                  <c:v>-0.999</c:v>
                </c:pt>
                <c:pt idx="435">
                  <c:v>-0.999</c:v>
                </c:pt>
                <c:pt idx="436">
                  <c:v>-0.999</c:v>
                </c:pt>
                <c:pt idx="437">
                  <c:v>-0.999</c:v>
                </c:pt>
                <c:pt idx="438">
                  <c:v>-0.999</c:v>
                </c:pt>
                <c:pt idx="439">
                  <c:v>-0.999</c:v>
                </c:pt>
                <c:pt idx="440">
                  <c:v>-0.999</c:v>
                </c:pt>
                <c:pt idx="441">
                  <c:v>-0.999</c:v>
                </c:pt>
                <c:pt idx="442">
                  <c:v>-0.999</c:v>
                </c:pt>
                <c:pt idx="443">
                  <c:v>-0.999</c:v>
                </c:pt>
                <c:pt idx="444">
                  <c:v>-0.999</c:v>
                </c:pt>
                <c:pt idx="445">
                  <c:v>-0.999</c:v>
                </c:pt>
                <c:pt idx="446">
                  <c:v>-0.999</c:v>
                </c:pt>
                <c:pt idx="447">
                  <c:v>-0.999</c:v>
                </c:pt>
                <c:pt idx="448">
                  <c:v>-0.999</c:v>
                </c:pt>
                <c:pt idx="449">
                  <c:v>-0.999</c:v>
                </c:pt>
                <c:pt idx="450">
                  <c:v>-0.999</c:v>
                </c:pt>
                <c:pt idx="451">
                  <c:v>-0.999</c:v>
                </c:pt>
                <c:pt idx="452">
                  <c:v>-0.999</c:v>
                </c:pt>
                <c:pt idx="453">
                  <c:v>-0.999</c:v>
                </c:pt>
                <c:pt idx="454">
                  <c:v>-0.999</c:v>
                </c:pt>
                <c:pt idx="455">
                  <c:v>-0.999</c:v>
                </c:pt>
                <c:pt idx="456">
                  <c:v>-0.999</c:v>
                </c:pt>
                <c:pt idx="457">
                  <c:v>-0.999</c:v>
                </c:pt>
                <c:pt idx="458">
                  <c:v>-0.999</c:v>
                </c:pt>
                <c:pt idx="459">
                  <c:v>-0.999</c:v>
                </c:pt>
                <c:pt idx="460">
                  <c:v>-0.999</c:v>
                </c:pt>
                <c:pt idx="461">
                  <c:v>-0.999</c:v>
                </c:pt>
                <c:pt idx="462">
                  <c:v>-0.999</c:v>
                </c:pt>
                <c:pt idx="463">
                  <c:v>-0.999</c:v>
                </c:pt>
                <c:pt idx="464">
                  <c:v>-0.999</c:v>
                </c:pt>
                <c:pt idx="465">
                  <c:v>-0.999</c:v>
                </c:pt>
                <c:pt idx="466">
                  <c:v>-0.999</c:v>
                </c:pt>
                <c:pt idx="467">
                  <c:v>-0.999</c:v>
                </c:pt>
                <c:pt idx="468">
                  <c:v>-0.999</c:v>
                </c:pt>
                <c:pt idx="469">
                  <c:v>-0.999</c:v>
                </c:pt>
                <c:pt idx="470">
                  <c:v>-0.999</c:v>
                </c:pt>
                <c:pt idx="471">
                  <c:v>-0.999</c:v>
                </c:pt>
                <c:pt idx="472">
                  <c:v>-0.999</c:v>
                </c:pt>
                <c:pt idx="473">
                  <c:v>-0.999</c:v>
                </c:pt>
                <c:pt idx="474">
                  <c:v>-0.999</c:v>
                </c:pt>
                <c:pt idx="475">
                  <c:v>-0.999</c:v>
                </c:pt>
                <c:pt idx="476">
                  <c:v>-0.999</c:v>
                </c:pt>
                <c:pt idx="477">
                  <c:v>-0.999</c:v>
                </c:pt>
                <c:pt idx="478">
                  <c:v>-0.999</c:v>
                </c:pt>
                <c:pt idx="479">
                  <c:v>-0.999</c:v>
                </c:pt>
                <c:pt idx="480">
                  <c:v>-0.999</c:v>
                </c:pt>
                <c:pt idx="481">
                  <c:v>-0.999</c:v>
                </c:pt>
                <c:pt idx="482">
                  <c:v>-0.999</c:v>
                </c:pt>
                <c:pt idx="483">
                  <c:v>-0.999</c:v>
                </c:pt>
                <c:pt idx="484">
                  <c:v>-0.999</c:v>
                </c:pt>
                <c:pt idx="485">
                  <c:v>-0.999</c:v>
                </c:pt>
                <c:pt idx="486">
                  <c:v>-0.999</c:v>
                </c:pt>
                <c:pt idx="487">
                  <c:v>-0.999</c:v>
                </c:pt>
                <c:pt idx="488">
                  <c:v>-0.999</c:v>
                </c:pt>
                <c:pt idx="489">
                  <c:v>-0.999</c:v>
                </c:pt>
                <c:pt idx="490">
                  <c:v>-0.999</c:v>
                </c:pt>
                <c:pt idx="491">
                  <c:v>-0.999</c:v>
                </c:pt>
                <c:pt idx="492">
                  <c:v>-0.999</c:v>
                </c:pt>
                <c:pt idx="493">
                  <c:v>-0.999</c:v>
                </c:pt>
                <c:pt idx="494">
                  <c:v>-0.999</c:v>
                </c:pt>
                <c:pt idx="495">
                  <c:v>-0.999</c:v>
                </c:pt>
                <c:pt idx="496">
                  <c:v>-0.999</c:v>
                </c:pt>
                <c:pt idx="497">
                  <c:v>-0.999</c:v>
                </c:pt>
                <c:pt idx="498">
                  <c:v>-0.999</c:v>
                </c:pt>
                <c:pt idx="499">
                  <c:v>-0.999</c:v>
                </c:pt>
                <c:pt idx="500">
                  <c:v>-0.999</c:v>
                </c:pt>
                <c:pt idx="501">
                  <c:v>-0.999</c:v>
                </c:pt>
                <c:pt idx="502">
                  <c:v>-0.999</c:v>
                </c:pt>
                <c:pt idx="503">
                  <c:v>-0.999</c:v>
                </c:pt>
                <c:pt idx="504">
                  <c:v>-0.999</c:v>
                </c:pt>
                <c:pt idx="505">
                  <c:v>-0.999</c:v>
                </c:pt>
                <c:pt idx="506">
                  <c:v>-0.999</c:v>
                </c:pt>
                <c:pt idx="507">
                  <c:v>-0.999</c:v>
                </c:pt>
                <c:pt idx="508">
                  <c:v>-0.999</c:v>
                </c:pt>
                <c:pt idx="509">
                  <c:v>-0.999</c:v>
                </c:pt>
                <c:pt idx="510">
                  <c:v>-0.999</c:v>
                </c:pt>
                <c:pt idx="511">
                  <c:v>-0.999</c:v>
                </c:pt>
                <c:pt idx="512">
                  <c:v>-0.999</c:v>
                </c:pt>
                <c:pt idx="513">
                  <c:v>-0.999</c:v>
                </c:pt>
                <c:pt idx="514">
                  <c:v>-0.999</c:v>
                </c:pt>
                <c:pt idx="515">
                  <c:v>-0.999</c:v>
                </c:pt>
                <c:pt idx="516">
                  <c:v>-0.999</c:v>
                </c:pt>
                <c:pt idx="517">
                  <c:v>-0.999</c:v>
                </c:pt>
                <c:pt idx="518">
                  <c:v>-0.999</c:v>
                </c:pt>
                <c:pt idx="519">
                  <c:v>-0.999</c:v>
                </c:pt>
                <c:pt idx="520">
                  <c:v>-0.999</c:v>
                </c:pt>
                <c:pt idx="521">
                  <c:v>-0.999</c:v>
                </c:pt>
                <c:pt idx="522">
                  <c:v>-0.999</c:v>
                </c:pt>
                <c:pt idx="523">
                  <c:v>-0.999</c:v>
                </c:pt>
                <c:pt idx="524">
                  <c:v>-0.999</c:v>
                </c:pt>
                <c:pt idx="525">
                  <c:v>-0.999</c:v>
                </c:pt>
                <c:pt idx="526">
                  <c:v>-0.999</c:v>
                </c:pt>
                <c:pt idx="527">
                  <c:v>-0.999</c:v>
                </c:pt>
                <c:pt idx="528">
                  <c:v>-0.999</c:v>
                </c:pt>
                <c:pt idx="529">
                  <c:v>-0.999</c:v>
                </c:pt>
                <c:pt idx="530">
                  <c:v>-0.999</c:v>
                </c:pt>
                <c:pt idx="531">
                  <c:v>-0.999</c:v>
                </c:pt>
                <c:pt idx="532">
                  <c:v>-0.999</c:v>
                </c:pt>
                <c:pt idx="533">
                  <c:v>-0.999</c:v>
                </c:pt>
                <c:pt idx="534">
                  <c:v>-0.999</c:v>
                </c:pt>
                <c:pt idx="535">
                  <c:v>-0.999</c:v>
                </c:pt>
                <c:pt idx="536">
                  <c:v>-0.999</c:v>
                </c:pt>
                <c:pt idx="537">
                  <c:v>-0.999</c:v>
                </c:pt>
                <c:pt idx="538">
                  <c:v>-0.999</c:v>
                </c:pt>
                <c:pt idx="539">
                  <c:v>-0.999</c:v>
                </c:pt>
                <c:pt idx="540">
                  <c:v>-0.999</c:v>
                </c:pt>
                <c:pt idx="541">
                  <c:v>-0.999</c:v>
                </c:pt>
                <c:pt idx="542">
                  <c:v>-0.999</c:v>
                </c:pt>
                <c:pt idx="543">
                  <c:v>-0.999</c:v>
                </c:pt>
                <c:pt idx="544">
                  <c:v>-0.999</c:v>
                </c:pt>
                <c:pt idx="545">
                  <c:v>-0.999</c:v>
                </c:pt>
                <c:pt idx="546">
                  <c:v>-0.999</c:v>
                </c:pt>
                <c:pt idx="547">
                  <c:v>-0.999</c:v>
                </c:pt>
                <c:pt idx="548">
                  <c:v>-0.999</c:v>
                </c:pt>
                <c:pt idx="549">
                  <c:v>-0.999</c:v>
                </c:pt>
                <c:pt idx="550">
                  <c:v>-0.999</c:v>
                </c:pt>
                <c:pt idx="551">
                  <c:v>-0.999</c:v>
                </c:pt>
                <c:pt idx="552">
                  <c:v>-0.999</c:v>
                </c:pt>
                <c:pt idx="553">
                  <c:v>-0.999</c:v>
                </c:pt>
                <c:pt idx="554">
                  <c:v>-0.999</c:v>
                </c:pt>
                <c:pt idx="555">
                  <c:v>-0.999</c:v>
                </c:pt>
                <c:pt idx="556">
                  <c:v>-0.999</c:v>
                </c:pt>
                <c:pt idx="557">
                  <c:v>-0.999</c:v>
                </c:pt>
                <c:pt idx="558">
                  <c:v>-0.999</c:v>
                </c:pt>
                <c:pt idx="559">
                  <c:v>-0.999</c:v>
                </c:pt>
                <c:pt idx="560">
                  <c:v>-0.999</c:v>
                </c:pt>
                <c:pt idx="561">
                  <c:v>-0.999</c:v>
                </c:pt>
                <c:pt idx="562">
                  <c:v>-0.999</c:v>
                </c:pt>
                <c:pt idx="563">
                  <c:v>-0.999</c:v>
                </c:pt>
                <c:pt idx="564">
                  <c:v>-0.999</c:v>
                </c:pt>
                <c:pt idx="565">
                  <c:v>-0.999</c:v>
                </c:pt>
                <c:pt idx="566">
                  <c:v>-0.999</c:v>
                </c:pt>
                <c:pt idx="567">
                  <c:v>-0.999</c:v>
                </c:pt>
                <c:pt idx="568">
                  <c:v>-0.999</c:v>
                </c:pt>
                <c:pt idx="569">
                  <c:v>-0.999</c:v>
                </c:pt>
                <c:pt idx="570">
                  <c:v>-0.999</c:v>
                </c:pt>
                <c:pt idx="571">
                  <c:v>-0.999</c:v>
                </c:pt>
                <c:pt idx="572">
                  <c:v>-0.999</c:v>
                </c:pt>
                <c:pt idx="573">
                  <c:v>-0.999</c:v>
                </c:pt>
                <c:pt idx="574">
                  <c:v>-0.999</c:v>
                </c:pt>
                <c:pt idx="575">
                  <c:v>-0.999</c:v>
                </c:pt>
                <c:pt idx="576">
                  <c:v>-0.999</c:v>
                </c:pt>
                <c:pt idx="577">
                  <c:v>-0.999</c:v>
                </c:pt>
                <c:pt idx="578">
                  <c:v>-0.999</c:v>
                </c:pt>
                <c:pt idx="579">
                  <c:v>-0.999</c:v>
                </c:pt>
                <c:pt idx="580">
                  <c:v>-0.999</c:v>
                </c:pt>
                <c:pt idx="581">
                  <c:v>-0.999</c:v>
                </c:pt>
                <c:pt idx="582">
                  <c:v>-0.999</c:v>
                </c:pt>
                <c:pt idx="583">
                  <c:v>-0.999</c:v>
                </c:pt>
                <c:pt idx="584">
                  <c:v>-0.999</c:v>
                </c:pt>
                <c:pt idx="585">
                  <c:v>-0.999</c:v>
                </c:pt>
                <c:pt idx="586">
                  <c:v>-0.999</c:v>
                </c:pt>
                <c:pt idx="587">
                  <c:v>-0.999</c:v>
                </c:pt>
                <c:pt idx="588">
                  <c:v>-0.999</c:v>
                </c:pt>
                <c:pt idx="589">
                  <c:v>-0.999</c:v>
                </c:pt>
                <c:pt idx="590">
                  <c:v>-0.999</c:v>
                </c:pt>
                <c:pt idx="591">
                  <c:v>-0.999</c:v>
                </c:pt>
                <c:pt idx="592">
                  <c:v>-0.999</c:v>
                </c:pt>
                <c:pt idx="593">
                  <c:v>-0.999</c:v>
                </c:pt>
                <c:pt idx="594">
                  <c:v>-0.999</c:v>
                </c:pt>
                <c:pt idx="595">
                  <c:v>-0.999</c:v>
                </c:pt>
                <c:pt idx="596">
                  <c:v>-0.999</c:v>
                </c:pt>
                <c:pt idx="597">
                  <c:v>-0.999</c:v>
                </c:pt>
                <c:pt idx="598">
                  <c:v>-0.999</c:v>
                </c:pt>
                <c:pt idx="599">
                  <c:v>-0.999</c:v>
                </c:pt>
                <c:pt idx="600">
                  <c:v>-0.999</c:v>
                </c:pt>
                <c:pt idx="601">
                  <c:v>-0.999</c:v>
                </c:pt>
                <c:pt idx="602">
                  <c:v>-0.999</c:v>
                </c:pt>
                <c:pt idx="603">
                  <c:v>-0.999</c:v>
                </c:pt>
                <c:pt idx="604">
                  <c:v>-0.999</c:v>
                </c:pt>
                <c:pt idx="605">
                  <c:v>-0.999</c:v>
                </c:pt>
                <c:pt idx="606">
                  <c:v>-0.999</c:v>
                </c:pt>
                <c:pt idx="607">
                  <c:v>-0.999</c:v>
                </c:pt>
                <c:pt idx="608">
                  <c:v>-0.999</c:v>
                </c:pt>
                <c:pt idx="609">
                  <c:v>-0.999</c:v>
                </c:pt>
                <c:pt idx="610">
                  <c:v>-0.999</c:v>
                </c:pt>
                <c:pt idx="611">
                  <c:v>-0.999</c:v>
                </c:pt>
                <c:pt idx="612">
                  <c:v>-0.999</c:v>
                </c:pt>
                <c:pt idx="613">
                  <c:v>-0.999</c:v>
                </c:pt>
                <c:pt idx="614">
                  <c:v>-0.999</c:v>
                </c:pt>
                <c:pt idx="615">
                  <c:v>-0.999</c:v>
                </c:pt>
                <c:pt idx="616">
                  <c:v>-0.999</c:v>
                </c:pt>
                <c:pt idx="617">
                  <c:v>-0.999</c:v>
                </c:pt>
                <c:pt idx="618">
                  <c:v>-0.999</c:v>
                </c:pt>
                <c:pt idx="619">
                  <c:v>-0.999</c:v>
                </c:pt>
                <c:pt idx="620">
                  <c:v>-0.999</c:v>
                </c:pt>
                <c:pt idx="621">
                  <c:v>-0.999</c:v>
                </c:pt>
                <c:pt idx="622">
                  <c:v>-0.999</c:v>
                </c:pt>
                <c:pt idx="623">
                  <c:v>-0.999</c:v>
                </c:pt>
                <c:pt idx="624">
                  <c:v>-0.999</c:v>
                </c:pt>
                <c:pt idx="625">
                  <c:v>-0.999</c:v>
                </c:pt>
                <c:pt idx="626">
                  <c:v>-0.999</c:v>
                </c:pt>
                <c:pt idx="627">
                  <c:v>-0.999</c:v>
                </c:pt>
                <c:pt idx="628">
                  <c:v>-0.999</c:v>
                </c:pt>
                <c:pt idx="629">
                  <c:v>-0.999</c:v>
                </c:pt>
                <c:pt idx="630">
                  <c:v>-0.999</c:v>
                </c:pt>
                <c:pt idx="631">
                  <c:v>-0.999</c:v>
                </c:pt>
                <c:pt idx="632">
                  <c:v>-0.999</c:v>
                </c:pt>
                <c:pt idx="633">
                  <c:v>-0.999</c:v>
                </c:pt>
                <c:pt idx="634">
                  <c:v>-0.999</c:v>
                </c:pt>
                <c:pt idx="635">
                  <c:v>-0.999</c:v>
                </c:pt>
                <c:pt idx="636">
                  <c:v>-0.999</c:v>
                </c:pt>
                <c:pt idx="637">
                  <c:v>-0.999</c:v>
                </c:pt>
                <c:pt idx="638">
                  <c:v>-0.999</c:v>
                </c:pt>
                <c:pt idx="639">
                  <c:v>-0.999</c:v>
                </c:pt>
                <c:pt idx="640">
                  <c:v>-0.999</c:v>
                </c:pt>
                <c:pt idx="641">
                  <c:v>-0.999</c:v>
                </c:pt>
                <c:pt idx="642">
                  <c:v>-0.999</c:v>
                </c:pt>
                <c:pt idx="643">
                  <c:v>-0.999</c:v>
                </c:pt>
                <c:pt idx="644">
                  <c:v>-0.999</c:v>
                </c:pt>
                <c:pt idx="645">
                  <c:v>-0.999</c:v>
                </c:pt>
                <c:pt idx="646">
                  <c:v>-0.999</c:v>
                </c:pt>
                <c:pt idx="647">
                  <c:v>-0.999</c:v>
                </c:pt>
                <c:pt idx="648">
                  <c:v>-0.999</c:v>
                </c:pt>
                <c:pt idx="649">
                  <c:v>-0.999</c:v>
                </c:pt>
                <c:pt idx="650">
                  <c:v>-0.999</c:v>
                </c:pt>
                <c:pt idx="651">
                  <c:v>-0.999</c:v>
                </c:pt>
                <c:pt idx="652">
                  <c:v>-0.999</c:v>
                </c:pt>
                <c:pt idx="653">
                  <c:v>-0.999</c:v>
                </c:pt>
                <c:pt idx="654">
                  <c:v>-0.999</c:v>
                </c:pt>
                <c:pt idx="655">
                  <c:v>-0.999</c:v>
                </c:pt>
                <c:pt idx="656">
                  <c:v>-0.999</c:v>
                </c:pt>
                <c:pt idx="657">
                  <c:v>-0.999</c:v>
                </c:pt>
                <c:pt idx="658">
                  <c:v>-0.999</c:v>
                </c:pt>
                <c:pt idx="659">
                  <c:v>-0.999</c:v>
                </c:pt>
                <c:pt idx="660">
                  <c:v>-0.999</c:v>
                </c:pt>
                <c:pt idx="661">
                  <c:v>-0.999</c:v>
                </c:pt>
                <c:pt idx="662">
                  <c:v>-0.999</c:v>
                </c:pt>
                <c:pt idx="663">
                  <c:v>-0.999</c:v>
                </c:pt>
                <c:pt idx="664">
                  <c:v>-0.999</c:v>
                </c:pt>
                <c:pt idx="665">
                  <c:v>-0.999</c:v>
                </c:pt>
                <c:pt idx="666">
                  <c:v>-0.999</c:v>
                </c:pt>
                <c:pt idx="667">
                  <c:v>-0.999</c:v>
                </c:pt>
                <c:pt idx="668">
                  <c:v>-0.999</c:v>
                </c:pt>
                <c:pt idx="669">
                  <c:v>-0.999</c:v>
                </c:pt>
                <c:pt idx="670">
                  <c:v>-0.999</c:v>
                </c:pt>
                <c:pt idx="671">
                  <c:v>-0.999</c:v>
                </c:pt>
                <c:pt idx="672">
                  <c:v>-0.999</c:v>
                </c:pt>
                <c:pt idx="673">
                  <c:v>-0.999</c:v>
                </c:pt>
                <c:pt idx="674">
                  <c:v>-0.999</c:v>
                </c:pt>
                <c:pt idx="675">
                  <c:v>-0.999</c:v>
                </c:pt>
                <c:pt idx="676">
                  <c:v>-0.999</c:v>
                </c:pt>
                <c:pt idx="677">
                  <c:v>-0.999</c:v>
                </c:pt>
                <c:pt idx="678">
                  <c:v>-0.999</c:v>
                </c:pt>
                <c:pt idx="679">
                  <c:v>-0.999</c:v>
                </c:pt>
                <c:pt idx="680">
                  <c:v>-0.999</c:v>
                </c:pt>
                <c:pt idx="681">
                  <c:v>-0.999</c:v>
                </c:pt>
                <c:pt idx="682">
                  <c:v>-0.999</c:v>
                </c:pt>
                <c:pt idx="683">
                  <c:v>-0.999</c:v>
                </c:pt>
                <c:pt idx="684">
                  <c:v>-0.999</c:v>
                </c:pt>
                <c:pt idx="685">
                  <c:v>-0.999</c:v>
                </c:pt>
                <c:pt idx="686">
                  <c:v>-0.999</c:v>
                </c:pt>
                <c:pt idx="687">
                  <c:v>-0.999</c:v>
                </c:pt>
                <c:pt idx="688">
                  <c:v>-0.999</c:v>
                </c:pt>
                <c:pt idx="689">
                  <c:v>-0.999</c:v>
                </c:pt>
                <c:pt idx="690">
                  <c:v>-0.999</c:v>
                </c:pt>
                <c:pt idx="691">
                  <c:v>-0.999</c:v>
                </c:pt>
                <c:pt idx="692">
                  <c:v>-0.999</c:v>
                </c:pt>
                <c:pt idx="693">
                  <c:v>-0.999</c:v>
                </c:pt>
                <c:pt idx="694">
                  <c:v>-0.999</c:v>
                </c:pt>
                <c:pt idx="695">
                  <c:v>-0.999</c:v>
                </c:pt>
                <c:pt idx="696">
                  <c:v>-0.999</c:v>
                </c:pt>
                <c:pt idx="697">
                  <c:v>-0.999</c:v>
                </c:pt>
                <c:pt idx="698">
                  <c:v>-0.999</c:v>
                </c:pt>
                <c:pt idx="699">
                  <c:v>-0.999</c:v>
                </c:pt>
                <c:pt idx="700">
                  <c:v>-0.999</c:v>
                </c:pt>
                <c:pt idx="701">
                  <c:v>-0.999</c:v>
                </c:pt>
                <c:pt idx="702">
                  <c:v>-0.999</c:v>
                </c:pt>
                <c:pt idx="703">
                  <c:v>-0.999</c:v>
                </c:pt>
                <c:pt idx="704">
                  <c:v>-0.999</c:v>
                </c:pt>
                <c:pt idx="705">
                  <c:v>-0.999</c:v>
                </c:pt>
                <c:pt idx="706">
                  <c:v>-0.999</c:v>
                </c:pt>
                <c:pt idx="707">
                  <c:v>-0.999</c:v>
                </c:pt>
                <c:pt idx="708">
                  <c:v>-0.999</c:v>
                </c:pt>
                <c:pt idx="709">
                  <c:v>-0.999</c:v>
                </c:pt>
                <c:pt idx="710">
                  <c:v>-0.999</c:v>
                </c:pt>
                <c:pt idx="711">
                  <c:v>-0.999</c:v>
                </c:pt>
                <c:pt idx="712">
                  <c:v>-0.999</c:v>
                </c:pt>
                <c:pt idx="713">
                  <c:v>-0.999</c:v>
                </c:pt>
                <c:pt idx="714">
                  <c:v>-0.999</c:v>
                </c:pt>
                <c:pt idx="715">
                  <c:v>-0.999</c:v>
                </c:pt>
                <c:pt idx="716">
                  <c:v>-0.999</c:v>
                </c:pt>
                <c:pt idx="717">
                  <c:v>-0.999</c:v>
                </c:pt>
                <c:pt idx="718">
                  <c:v>-0.999</c:v>
                </c:pt>
                <c:pt idx="719">
                  <c:v>-0.999</c:v>
                </c:pt>
                <c:pt idx="720">
                  <c:v>-0.999</c:v>
                </c:pt>
                <c:pt idx="721">
                  <c:v>-0.999</c:v>
                </c:pt>
                <c:pt idx="722">
                  <c:v>-0.999</c:v>
                </c:pt>
                <c:pt idx="723">
                  <c:v>-0.999</c:v>
                </c:pt>
                <c:pt idx="724">
                  <c:v>-0.999</c:v>
                </c:pt>
                <c:pt idx="725">
                  <c:v>-0.999</c:v>
                </c:pt>
                <c:pt idx="726">
                  <c:v>-0.999</c:v>
                </c:pt>
                <c:pt idx="727">
                  <c:v>-0.999</c:v>
                </c:pt>
                <c:pt idx="728">
                  <c:v>-0.999</c:v>
                </c:pt>
                <c:pt idx="729">
                  <c:v>-0.999</c:v>
                </c:pt>
                <c:pt idx="730">
                  <c:v>-0.999</c:v>
                </c:pt>
                <c:pt idx="731">
                  <c:v>-0.999</c:v>
                </c:pt>
                <c:pt idx="732">
                  <c:v>-0.999</c:v>
                </c:pt>
                <c:pt idx="733">
                  <c:v>-0.999</c:v>
                </c:pt>
                <c:pt idx="734">
                  <c:v>-0.999</c:v>
                </c:pt>
                <c:pt idx="735">
                  <c:v>-0.999</c:v>
                </c:pt>
                <c:pt idx="736">
                  <c:v>-0.999</c:v>
                </c:pt>
                <c:pt idx="737">
                  <c:v>-0.999</c:v>
                </c:pt>
                <c:pt idx="738">
                  <c:v>-0.999</c:v>
                </c:pt>
                <c:pt idx="739">
                  <c:v>-0.999</c:v>
                </c:pt>
                <c:pt idx="740">
                  <c:v>-0.999</c:v>
                </c:pt>
                <c:pt idx="741">
                  <c:v>-0.999</c:v>
                </c:pt>
                <c:pt idx="742">
                  <c:v>-0.999</c:v>
                </c:pt>
                <c:pt idx="743">
                  <c:v>-0.999</c:v>
                </c:pt>
                <c:pt idx="744">
                  <c:v>-0.999</c:v>
                </c:pt>
                <c:pt idx="745">
                  <c:v>-0.999</c:v>
                </c:pt>
                <c:pt idx="746">
                  <c:v>-0.999</c:v>
                </c:pt>
                <c:pt idx="747">
                  <c:v>-0.999</c:v>
                </c:pt>
                <c:pt idx="748">
                  <c:v>-0.999</c:v>
                </c:pt>
                <c:pt idx="749">
                  <c:v>-0.999</c:v>
                </c:pt>
                <c:pt idx="750">
                  <c:v>-0.999</c:v>
                </c:pt>
                <c:pt idx="751">
                  <c:v>-0.999</c:v>
                </c:pt>
                <c:pt idx="752">
                  <c:v>-0.999</c:v>
                </c:pt>
                <c:pt idx="753">
                  <c:v>-0.999</c:v>
                </c:pt>
                <c:pt idx="754">
                  <c:v>-0.999</c:v>
                </c:pt>
                <c:pt idx="755">
                  <c:v>-0.999</c:v>
                </c:pt>
                <c:pt idx="756">
                  <c:v>-0.999</c:v>
                </c:pt>
                <c:pt idx="757">
                  <c:v>-0.999</c:v>
                </c:pt>
                <c:pt idx="758">
                  <c:v>-0.999</c:v>
                </c:pt>
                <c:pt idx="759">
                  <c:v>-0.999</c:v>
                </c:pt>
                <c:pt idx="760">
                  <c:v>-0.999</c:v>
                </c:pt>
                <c:pt idx="761">
                  <c:v>-0.999</c:v>
                </c:pt>
                <c:pt idx="762">
                  <c:v>-0.999</c:v>
                </c:pt>
                <c:pt idx="763">
                  <c:v>-0.999</c:v>
                </c:pt>
                <c:pt idx="764">
                  <c:v>-0.999</c:v>
                </c:pt>
                <c:pt idx="765">
                  <c:v>-0.999</c:v>
                </c:pt>
                <c:pt idx="766">
                  <c:v>-0.999</c:v>
                </c:pt>
                <c:pt idx="767">
                  <c:v>-0.999</c:v>
                </c:pt>
                <c:pt idx="768">
                  <c:v>-0.999</c:v>
                </c:pt>
                <c:pt idx="769">
                  <c:v>-0.999</c:v>
                </c:pt>
                <c:pt idx="770">
                  <c:v>-0.999</c:v>
                </c:pt>
                <c:pt idx="771">
                  <c:v>-0.999</c:v>
                </c:pt>
                <c:pt idx="772">
                  <c:v>-0.999</c:v>
                </c:pt>
                <c:pt idx="773">
                  <c:v>-0.999</c:v>
                </c:pt>
                <c:pt idx="774">
                  <c:v>-0.999</c:v>
                </c:pt>
                <c:pt idx="775">
                  <c:v>-0.999</c:v>
                </c:pt>
                <c:pt idx="776">
                  <c:v>-0.999</c:v>
                </c:pt>
                <c:pt idx="777">
                  <c:v>-0.999</c:v>
                </c:pt>
                <c:pt idx="778">
                  <c:v>-0.999</c:v>
                </c:pt>
                <c:pt idx="779">
                  <c:v>-0.999</c:v>
                </c:pt>
                <c:pt idx="780">
                  <c:v>-0.999</c:v>
                </c:pt>
                <c:pt idx="781">
                  <c:v>-0.999</c:v>
                </c:pt>
                <c:pt idx="782">
                  <c:v>-0.999</c:v>
                </c:pt>
                <c:pt idx="783">
                  <c:v>-0.999</c:v>
                </c:pt>
                <c:pt idx="784">
                  <c:v>-0.999</c:v>
                </c:pt>
                <c:pt idx="785">
                  <c:v>-0.999</c:v>
                </c:pt>
                <c:pt idx="786">
                  <c:v>-0.999</c:v>
                </c:pt>
                <c:pt idx="787">
                  <c:v>-0.999</c:v>
                </c:pt>
                <c:pt idx="788">
                  <c:v>-0.999</c:v>
                </c:pt>
                <c:pt idx="789">
                  <c:v>-0.999</c:v>
                </c:pt>
                <c:pt idx="790">
                  <c:v>-0.999</c:v>
                </c:pt>
                <c:pt idx="791">
                  <c:v>-0.999</c:v>
                </c:pt>
                <c:pt idx="792">
                  <c:v>-0.999</c:v>
                </c:pt>
                <c:pt idx="793">
                  <c:v>-0.999</c:v>
                </c:pt>
                <c:pt idx="794">
                  <c:v>-0.999</c:v>
                </c:pt>
                <c:pt idx="795">
                  <c:v>-0.999</c:v>
                </c:pt>
                <c:pt idx="796">
                  <c:v>-0.999</c:v>
                </c:pt>
                <c:pt idx="797">
                  <c:v>-0.999</c:v>
                </c:pt>
                <c:pt idx="798">
                  <c:v>-0.999</c:v>
                </c:pt>
                <c:pt idx="799">
                  <c:v>-0.999</c:v>
                </c:pt>
                <c:pt idx="800">
                  <c:v>-0.999</c:v>
                </c:pt>
                <c:pt idx="801">
                  <c:v>-0.999</c:v>
                </c:pt>
                <c:pt idx="802">
                  <c:v>-0.999</c:v>
                </c:pt>
                <c:pt idx="803">
                  <c:v>-0.999</c:v>
                </c:pt>
                <c:pt idx="804">
                  <c:v>-0.999</c:v>
                </c:pt>
                <c:pt idx="805">
                  <c:v>-0.999</c:v>
                </c:pt>
                <c:pt idx="806">
                  <c:v>-0.999</c:v>
                </c:pt>
                <c:pt idx="807">
                  <c:v>-0.999</c:v>
                </c:pt>
                <c:pt idx="808">
                  <c:v>-0.999</c:v>
                </c:pt>
                <c:pt idx="809">
                  <c:v>-0.999</c:v>
                </c:pt>
                <c:pt idx="810">
                  <c:v>-0.999</c:v>
                </c:pt>
                <c:pt idx="811">
                  <c:v>-0.999</c:v>
                </c:pt>
                <c:pt idx="812">
                  <c:v>-0.999</c:v>
                </c:pt>
                <c:pt idx="813">
                  <c:v>-0.999</c:v>
                </c:pt>
                <c:pt idx="814">
                  <c:v>-0.999</c:v>
                </c:pt>
                <c:pt idx="815">
                  <c:v>-0.999</c:v>
                </c:pt>
                <c:pt idx="816">
                  <c:v>-0.999</c:v>
                </c:pt>
                <c:pt idx="817">
                  <c:v>-0.999</c:v>
                </c:pt>
                <c:pt idx="818">
                  <c:v>-0.999</c:v>
                </c:pt>
                <c:pt idx="819">
                  <c:v>-0.999</c:v>
                </c:pt>
                <c:pt idx="820">
                  <c:v>-0.999</c:v>
                </c:pt>
                <c:pt idx="821">
                  <c:v>-0.999</c:v>
                </c:pt>
                <c:pt idx="822">
                  <c:v>-0.999</c:v>
                </c:pt>
                <c:pt idx="823">
                  <c:v>-0.999</c:v>
                </c:pt>
                <c:pt idx="824">
                  <c:v>-0.999</c:v>
                </c:pt>
                <c:pt idx="825">
                  <c:v>-0.999</c:v>
                </c:pt>
                <c:pt idx="826">
                  <c:v>-0.999</c:v>
                </c:pt>
                <c:pt idx="827">
                  <c:v>-0.999</c:v>
                </c:pt>
                <c:pt idx="828">
                  <c:v>-0.999</c:v>
                </c:pt>
                <c:pt idx="829">
                  <c:v>-0.999</c:v>
                </c:pt>
                <c:pt idx="830">
                  <c:v>-0.999</c:v>
                </c:pt>
                <c:pt idx="831">
                  <c:v>-0.999</c:v>
                </c:pt>
                <c:pt idx="832">
                  <c:v>-0.999</c:v>
                </c:pt>
                <c:pt idx="833">
                  <c:v>-0.999</c:v>
                </c:pt>
                <c:pt idx="834">
                  <c:v>-0.999</c:v>
                </c:pt>
                <c:pt idx="835">
                  <c:v>-0.999</c:v>
                </c:pt>
                <c:pt idx="836">
                  <c:v>-0.999</c:v>
                </c:pt>
                <c:pt idx="837">
                  <c:v>-0.999</c:v>
                </c:pt>
                <c:pt idx="838">
                  <c:v>-0.999</c:v>
                </c:pt>
                <c:pt idx="839">
                  <c:v>-0.999</c:v>
                </c:pt>
                <c:pt idx="840">
                  <c:v>-0.999</c:v>
                </c:pt>
                <c:pt idx="841">
                  <c:v>-0.999</c:v>
                </c:pt>
                <c:pt idx="842">
                  <c:v>-0.999</c:v>
                </c:pt>
                <c:pt idx="843">
                  <c:v>-0.999</c:v>
                </c:pt>
                <c:pt idx="844">
                  <c:v>-0.999</c:v>
                </c:pt>
                <c:pt idx="845">
                  <c:v>-0.999</c:v>
                </c:pt>
                <c:pt idx="846">
                  <c:v>-0.999</c:v>
                </c:pt>
                <c:pt idx="847">
                  <c:v>-0.999</c:v>
                </c:pt>
                <c:pt idx="848">
                  <c:v>-0.999</c:v>
                </c:pt>
                <c:pt idx="849">
                  <c:v>-0.999</c:v>
                </c:pt>
                <c:pt idx="850">
                  <c:v>-0.999</c:v>
                </c:pt>
                <c:pt idx="851">
                  <c:v>-0.999</c:v>
                </c:pt>
                <c:pt idx="852">
                  <c:v>-0.999</c:v>
                </c:pt>
                <c:pt idx="853">
                  <c:v>-0.999</c:v>
                </c:pt>
                <c:pt idx="854">
                  <c:v>-0.999</c:v>
                </c:pt>
                <c:pt idx="855">
                  <c:v>-0.999</c:v>
                </c:pt>
                <c:pt idx="856">
                  <c:v>-0.999</c:v>
                </c:pt>
                <c:pt idx="857">
                  <c:v>-0.999</c:v>
                </c:pt>
                <c:pt idx="858">
                  <c:v>-0.999</c:v>
                </c:pt>
                <c:pt idx="859">
                  <c:v>-0.999</c:v>
                </c:pt>
                <c:pt idx="860">
                  <c:v>-0.999</c:v>
                </c:pt>
                <c:pt idx="861">
                  <c:v>-0.999</c:v>
                </c:pt>
                <c:pt idx="862">
                  <c:v>-0.999</c:v>
                </c:pt>
                <c:pt idx="863">
                  <c:v>-0.999</c:v>
                </c:pt>
                <c:pt idx="864">
                  <c:v>-0.999</c:v>
                </c:pt>
                <c:pt idx="865">
                  <c:v>-0.999</c:v>
                </c:pt>
                <c:pt idx="866">
                  <c:v>-0.999</c:v>
                </c:pt>
                <c:pt idx="867">
                  <c:v>-0.999</c:v>
                </c:pt>
                <c:pt idx="868">
                  <c:v>-0.999</c:v>
                </c:pt>
                <c:pt idx="869">
                  <c:v>-0.999</c:v>
                </c:pt>
                <c:pt idx="870">
                  <c:v>-0.999</c:v>
                </c:pt>
                <c:pt idx="871">
                  <c:v>-0.999</c:v>
                </c:pt>
                <c:pt idx="872">
                  <c:v>-0.999</c:v>
                </c:pt>
                <c:pt idx="873">
                  <c:v>-0.999</c:v>
                </c:pt>
                <c:pt idx="874">
                  <c:v>-0.999</c:v>
                </c:pt>
                <c:pt idx="875">
                  <c:v>-0.999</c:v>
                </c:pt>
                <c:pt idx="876">
                  <c:v>-0.999</c:v>
                </c:pt>
                <c:pt idx="877">
                  <c:v>-0.999</c:v>
                </c:pt>
                <c:pt idx="878">
                  <c:v>-0.999</c:v>
                </c:pt>
                <c:pt idx="879">
                  <c:v>-0.999</c:v>
                </c:pt>
                <c:pt idx="880">
                  <c:v>-0.999</c:v>
                </c:pt>
                <c:pt idx="881">
                  <c:v>-0.999</c:v>
                </c:pt>
                <c:pt idx="882">
                  <c:v>-0.999</c:v>
                </c:pt>
                <c:pt idx="883">
                  <c:v>-0.999</c:v>
                </c:pt>
                <c:pt idx="884">
                  <c:v>-0.999</c:v>
                </c:pt>
                <c:pt idx="885">
                  <c:v>-0.999</c:v>
                </c:pt>
                <c:pt idx="886">
                  <c:v>-0.999</c:v>
                </c:pt>
                <c:pt idx="887">
                  <c:v>-0.999</c:v>
                </c:pt>
                <c:pt idx="888">
                  <c:v>-0.999</c:v>
                </c:pt>
                <c:pt idx="889">
                  <c:v>-0.999</c:v>
                </c:pt>
                <c:pt idx="890">
                  <c:v>-0.999</c:v>
                </c:pt>
                <c:pt idx="891">
                  <c:v>-0.999</c:v>
                </c:pt>
                <c:pt idx="892">
                  <c:v>-0.999</c:v>
                </c:pt>
                <c:pt idx="893">
                  <c:v>-0.999</c:v>
                </c:pt>
                <c:pt idx="894">
                  <c:v>-0.999</c:v>
                </c:pt>
                <c:pt idx="895">
                  <c:v>-0.999</c:v>
                </c:pt>
                <c:pt idx="896">
                  <c:v>-0.999</c:v>
                </c:pt>
                <c:pt idx="897">
                  <c:v>-0.999</c:v>
                </c:pt>
                <c:pt idx="898">
                  <c:v>-0.999</c:v>
                </c:pt>
                <c:pt idx="899">
                  <c:v>-0.999</c:v>
                </c:pt>
                <c:pt idx="900">
                  <c:v>-0.999</c:v>
                </c:pt>
                <c:pt idx="901">
                  <c:v>-0.999</c:v>
                </c:pt>
                <c:pt idx="902">
                  <c:v>-0.999</c:v>
                </c:pt>
                <c:pt idx="903">
                  <c:v>-0.999</c:v>
                </c:pt>
                <c:pt idx="904">
                  <c:v>-0.999</c:v>
                </c:pt>
                <c:pt idx="905">
                  <c:v>-0.999</c:v>
                </c:pt>
                <c:pt idx="906">
                  <c:v>-0.999</c:v>
                </c:pt>
                <c:pt idx="907">
                  <c:v>-0.999</c:v>
                </c:pt>
                <c:pt idx="908">
                  <c:v>-0.999</c:v>
                </c:pt>
                <c:pt idx="909">
                  <c:v>-0.999</c:v>
                </c:pt>
                <c:pt idx="910">
                  <c:v>-0.999</c:v>
                </c:pt>
                <c:pt idx="911">
                  <c:v>-0.999</c:v>
                </c:pt>
                <c:pt idx="912">
                  <c:v>-0.999</c:v>
                </c:pt>
                <c:pt idx="913">
                  <c:v>-0.999</c:v>
                </c:pt>
                <c:pt idx="914">
                  <c:v>-0.999</c:v>
                </c:pt>
                <c:pt idx="915">
                  <c:v>-0.999</c:v>
                </c:pt>
                <c:pt idx="916">
                  <c:v>-0.999</c:v>
                </c:pt>
                <c:pt idx="917">
                  <c:v>-0.999</c:v>
                </c:pt>
                <c:pt idx="918">
                  <c:v>-0.999</c:v>
                </c:pt>
                <c:pt idx="919">
                  <c:v>-0.999</c:v>
                </c:pt>
                <c:pt idx="920">
                  <c:v>-0.999</c:v>
                </c:pt>
                <c:pt idx="921">
                  <c:v>-0.999</c:v>
                </c:pt>
                <c:pt idx="922">
                  <c:v>-0.999</c:v>
                </c:pt>
                <c:pt idx="923">
                  <c:v>-0.999</c:v>
                </c:pt>
                <c:pt idx="924">
                  <c:v>-0.999</c:v>
                </c:pt>
                <c:pt idx="925">
                  <c:v>-0.999</c:v>
                </c:pt>
                <c:pt idx="926">
                  <c:v>-0.999</c:v>
                </c:pt>
                <c:pt idx="927">
                  <c:v>-0.999</c:v>
                </c:pt>
                <c:pt idx="928">
                  <c:v>-0.999</c:v>
                </c:pt>
                <c:pt idx="929">
                  <c:v>-0.999</c:v>
                </c:pt>
                <c:pt idx="930">
                  <c:v>-0.999</c:v>
                </c:pt>
                <c:pt idx="931">
                  <c:v>-0.999</c:v>
                </c:pt>
                <c:pt idx="932">
                  <c:v>-0.999</c:v>
                </c:pt>
                <c:pt idx="933">
                  <c:v>-0.999</c:v>
                </c:pt>
                <c:pt idx="934">
                  <c:v>-0.999</c:v>
                </c:pt>
                <c:pt idx="935">
                  <c:v>-0.999</c:v>
                </c:pt>
                <c:pt idx="936">
                  <c:v>-0.999</c:v>
                </c:pt>
                <c:pt idx="937">
                  <c:v>-0.999</c:v>
                </c:pt>
                <c:pt idx="938">
                  <c:v>-0.999</c:v>
                </c:pt>
                <c:pt idx="939">
                  <c:v>-0.999</c:v>
                </c:pt>
                <c:pt idx="940">
                  <c:v>-0.999</c:v>
                </c:pt>
                <c:pt idx="941">
                  <c:v>-0.999</c:v>
                </c:pt>
                <c:pt idx="942">
                  <c:v>-0.999</c:v>
                </c:pt>
                <c:pt idx="943">
                  <c:v>-0.999</c:v>
                </c:pt>
                <c:pt idx="944">
                  <c:v>-0.999</c:v>
                </c:pt>
                <c:pt idx="945">
                  <c:v>-0.999</c:v>
                </c:pt>
                <c:pt idx="946">
                  <c:v>-0.999</c:v>
                </c:pt>
                <c:pt idx="947">
                  <c:v>-0.999</c:v>
                </c:pt>
                <c:pt idx="948">
                  <c:v>-0.999</c:v>
                </c:pt>
                <c:pt idx="949">
                  <c:v>-0.999</c:v>
                </c:pt>
                <c:pt idx="950">
                  <c:v>-0.999</c:v>
                </c:pt>
                <c:pt idx="951">
                  <c:v>-0.999</c:v>
                </c:pt>
                <c:pt idx="952">
                  <c:v>-0.999</c:v>
                </c:pt>
                <c:pt idx="953">
                  <c:v>-0.999</c:v>
                </c:pt>
                <c:pt idx="954">
                  <c:v>-0.999</c:v>
                </c:pt>
                <c:pt idx="955">
                  <c:v>-0.999</c:v>
                </c:pt>
                <c:pt idx="956">
                  <c:v>-0.999</c:v>
                </c:pt>
                <c:pt idx="957">
                  <c:v>-0.999</c:v>
                </c:pt>
                <c:pt idx="958">
                  <c:v>-0.999</c:v>
                </c:pt>
                <c:pt idx="959">
                  <c:v>-0.999</c:v>
                </c:pt>
                <c:pt idx="960">
                  <c:v>-0.999</c:v>
                </c:pt>
                <c:pt idx="961">
                  <c:v>-0.999</c:v>
                </c:pt>
                <c:pt idx="962">
                  <c:v>-0.999</c:v>
                </c:pt>
                <c:pt idx="963">
                  <c:v>-0.999</c:v>
                </c:pt>
                <c:pt idx="964">
                  <c:v>-0.999</c:v>
                </c:pt>
                <c:pt idx="965">
                  <c:v>-0.999</c:v>
                </c:pt>
                <c:pt idx="966">
                  <c:v>-0.999</c:v>
                </c:pt>
                <c:pt idx="967">
                  <c:v>-0.999</c:v>
                </c:pt>
                <c:pt idx="968">
                  <c:v>-0.999</c:v>
                </c:pt>
                <c:pt idx="969">
                  <c:v>-0.999</c:v>
                </c:pt>
                <c:pt idx="970">
                  <c:v>-0.999</c:v>
                </c:pt>
                <c:pt idx="971">
                  <c:v>-0.999</c:v>
                </c:pt>
                <c:pt idx="972">
                  <c:v>-0.999</c:v>
                </c:pt>
                <c:pt idx="973">
                  <c:v>-0.999</c:v>
                </c:pt>
                <c:pt idx="974">
                  <c:v>-0.999</c:v>
                </c:pt>
                <c:pt idx="975">
                  <c:v>-0.999</c:v>
                </c:pt>
                <c:pt idx="976">
                  <c:v>-0.999</c:v>
                </c:pt>
                <c:pt idx="977">
                  <c:v>-0.999</c:v>
                </c:pt>
                <c:pt idx="978">
                  <c:v>-0.999</c:v>
                </c:pt>
                <c:pt idx="979">
                  <c:v>-0.999</c:v>
                </c:pt>
                <c:pt idx="980">
                  <c:v>-0.999</c:v>
                </c:pt>
                <c:pt idx="981">
                  <c:v>-0.999</c:v>
                </c:pt>
                <c:pt idx="982">
                  <c:v>-0.999</c:v>
                </c:pt>
                <c:pt idx="983">
                  <c:v>-0.999</c:v>
                </c:pt>
                <c:pt idx="984">
                  <c:v>-0.999</c:v>
                </c:pt>
                <c:pt idx="985">
                  <c:v>-0.999</c:v>
                </c:pt>
                <c:pt idx="986">
                  <c:v>-0.999</c:v>
                </c:pt>
                <c:pt idx="987">
                  <c:v>-0.999</c:v>
                </c:pt>
                <c:pt idx="988">
                  <c:v>-0.999</c:v>
                </c:pt>
                <c:pt idx="989">
                  <c:v>-0.999</c:v>
                </c:pt>
                <c:pt idx="990">
                  <c:v>-0.999</c:v>
                </c:pt>
                <c:pt idx="991">
                  <c:v>-0.999</c:v>
                </c:pt>
                <c:pt idx="992">
                  <c:v>-0.999</c:v>
                </c:pt>
                <c:pt idx="993">
                  <c:v>-0.999</c:v>
                </c:pt>
                <c:pt idx="994">
                  <c:v>-0.999</c:v>
                </c:pt>
                <c:pt idx="995">
                  <c:v>-0.999</c:v>
                </c:pt>
                <c:pt idx="996">
                  <c:v>-0.999</c:v>
                </c:pt>
                <c:pt idx="997">
                  <c:v>-0.999</c:v>
                </c:pt>
                <c:pt idx="998">
                  <c:v>-0.999</c:v>
                </c:pt>
                <c:pt idx="999">
                  <c:v>-0.999</c:v>
                </c:pt>
                <c:pt idx="1000">
                  <c:v>-0.999</c:v>
                </c:pt>
                <c:pt idx="1001">
                  <c:v>-0.999</c:v>
                </c:pt>
                <c:pt idx="1002">
                  <c:v>-0.999</c:v>
                </c:pt>
                <c:pt idx="1003">
                  <c:v>-0.999</c:v>
                </c:pt>
                <c:pt idx="1004">
                  <c:v>-0.999</c:v>
                </c:pt>
                <c:pt idx="1005">
                  <c:v>-0.999</c:v>
                </c:pt>
                <c:pt idx="1006">
                  <c:v>-0.999</c:v>
                </c:pt>
                <c:pt idx="1007">
                  <c:v>-0.999</c:v>
                </c:pt>
                <c:pt idx="1008">
                  <c:v>-0.999</c:v>
                </c:pt>
                <c:pt idx="1009">
                  <c:v>-0.999</c:v>
                </c:pt>
                <c:pt idx="1010">
                  <c:v>-0.999</c:v>
                </c:pt>
                <c:pt idx="1011">
                  <c:v>-0.999</c:v>
                </c:pt>
                <c:pt idx="1012">
                  <c:v>-0.999</c:v>
                </c:pt>
                <c:pt idx="1013">
                  <c:v>-0.999</c:v>
                </c:pt>
                <c:pt idx="1014">
                  <c:v>-0.999</c:v>
                </c:pt>
                <c:pt idx="1015">
                  <c:v>-0.999</c:v>
                </c:pt>
                <c:pt idx="1016">
                  <c:v>-0.999</c:v>
                </c:pt>
                <c:pt idx="1017">
                  <c:v>-0.999</c:v>
                </c:pt>
                <c:pt idx="1018">
                  <c:v>-0.999</c:v>
                </c:pt>
                <c:pt idx="1019">
                  <c:v>-0.999</c:v>
                </c:pt>
                <c:pt idx="1020">
                  <c:v>-0.999</c:v>
                </c:pt>
                <c:pt idx="1021">
                  <c:v>-0.999</c:v>
                </c:pt>
                <c:pt idx="1022">
                  <c:v>-0.999</c:v>
                </c:pt>
                <c:pt idx="1023">
                  <c:v>-0.999</c:v>
                </c:pt>
                <c:pt idx="1024">
                  <c:v>-0.999</c:v>
                </c:pt>
                <c:pt idx="1025">
                  <c:v>-0.999</c:v>
                </c:pt>
                <c:pt idx="1026">
                  <c:v>-0.999</c:v>
                </c:pt>
                <c:pt idx="1027">
                  <c:v>-0.999</c:v>
                </c:pt>
                <c:pt idx="1028">
                  <c:v>-0.999</c:v>
                </c:pt>
                <c:pt idx="1029">
                  <c:v>-0.999</c:v>
                </c:pt>
                <c:pt idx="1030">
                  <c:v>-0.999</c:v>
                </c:pt>
                <c:pt idx="1031">
                  <c:v>-0.999</c:v>
                </c:pt>
                <c:pt idx="1032">
                  <c:v>-0.999</c:v>
                </c:pt>
                <c:pt idx="1033">
                  <c:v>-0.999</c:v>
                </c:pt>
                <c:pt idx="1034">
                  <c:v>-0.999</c:v>
                </c:pt>
                <c:pt idx="1035">
                  <c:v>-0.999</c:v>
                </c:pt>
                <c:pt idx="1036">
                  <c:v>-0.999</c:v>
                </c:pt>
                <c:pt idx="1037">
                  <c:v>-0.999</c:v>
                </c:pt>
                <c:pt idx="1038">
                  <c:v>-0.999</c:v>
                </c:pt>
                <c:pt idx="1039">
                  <c:v>-0.999</c:v>
                </c:pt>
                <c:pt idx="1040">
                  <c:v>-0.999</c:v>
                </c:pt>
                <c:pt idx="1041">
                  <c:v>-0.999</c:v>
                </c:pt>
                <c:pt idx="1042">
                  <c:v>-0.999</c:v>
                </c:pt>
                <c:pt idx="1043">
                  <c:v>-0.999</c:v>
                </c:pt>
                <c:pt idx="1044">
                  <c:v>-0.999</c:v>
                </c:pt>
                <c:pt idx="1045">
                  <c:v>-0.999</c:v>
                </c:pt>
                <c:pt idx="1046">
                  <c:v>-0.999</c:v>
                </c:pt>
                <c:pt idx="1047">
                  <c:v>-0.999</c:v>
                </c:pt>
                <c:pt idx="1048">
                  <c:v>-0.999</c:v>
                </c:pt>
                <c:pt idx="1049">
                  <c:v>-0.999</c:v>
                </c:pt>
                <c:pt idx="1050">
                  <c:v>-0.999</c:v>
                </c:pt>
                <c:pt idx="1051">
                  <c:v>-0.999</c:v>
                </c:pt>
                <c:pt idx="1052">
                  <c:v>-0.999</c:v>
                </c:pt>
                <c:pt idx="1053">
                  <c:v>-0.999</c:v>
                </c:pt>
                <c:pt idx="1054">
                  <c:v>-0.999</c:v>
                </c:pt>
                <c:pt idx="1055">
                  <c:v>-0.999</c:v>
                </c:pt>
                <c:pt idx="1056">
                  <c:v>-0.999</c:v>
                </c:pt>
                <c:pt idx="1057">
                  <c:v>-0.999</c:v>
                </c:pt>
                <c:pt idx="1058">
                  <c:v>-0.999</c:v>
                </c:pt>
                <c:pt idx="1059">
                  <c:v>-0.999</c:v>
                </c:pt>
                <c:pt idx="1060">
                  <c:v>-0.999</c:v>
                </c:pt>
                <c:pt idx="1061">
                  <c:v>-0.999</c:v>
                </c:pt>
                <c:pt idx="1062">
                  <c:v>-0.999</c:v>
                </c:pt>
                <c:pt idx="1063">
                  <c:v>-0.999</c:v>
                </c:pt>
                <c:pt idx="1064">
                  <c:v>-0.999</c:v>
                </c:pt>
                <c:pt idx="1065">
                  <c:v>-0.999</c:v>
                </c:pt>
                <c:pt idx="1066">
                  <c:v>-0.999</c:v>
                </c:pt>
                <c:pt idx="1067">
                  <c:v>-0.999</c:v>
                </c:pt>
                <c:pt idx="1068">
                  <c:v>-0.999</c:v>
                </c:pt>
                <c:pt idx="1069">
                  <c:v>-0.999</c:v>
                </c:pt>
                <c:pt idx="1070">
                  <c:v>-0.999</c:v>
                </c:pt>
                <c:pt idx="1071">
                  <c:v>-0.999</c:v>
                </c:pt>
                <c:pt idx="1072">
                  <c:v>-0.999</c:v>
                </c:pt>
                <c:pt idx="1073">
                  <c:v>-0.999</c:v>
                </c:pt>
                <c:pt idx="1074">
                  <c:v>-0.999</c:v>
                </c:pt>
                <c:pt idx="1075">
                  <c:v>-0.999</c:v>
                </c:pt>
                <c:pt idx="1076">
                  <c:v>-0.999</c:v>
                </c:pt>
                <c:pt idx="1077">
                  <c:v>-0.999</c:v>
                </c:pt>
                <c:pt idx="1078">
                  <c:v>-0.999</c:v>
                </c:pt>
                <c:pt idx="1079">
                  <c:v>-0.999</c:v>
                </c:pt>
                <c:pt idx="1080">
                  <c:v>-0.999</c:v>
                </c:pt>
                <c:pt idx="1081">
                  <c:v>-0.999</c:v>
                </c:pt>
                <c:pt idx="1082">
                  <c:v>-0.999</c:v>
                </c:pt>
                <c:pt idx="1083">
                  <c:v>-0.999</c:v>
                </c:pt>
                <c:pt idx="1084">
                  <c:v>-0.999</c:v>
                </c:pt>
                <c:pt idx="1085">
                  <c:v>-0.999</c:v>
                </c:pt>
                <c:pt idx="1086">
                  <c:v>-0.999</c:v>
                </c:pt>
                <c:pt idx="1087">
                  <c:v>-0.999</c:v>
                </c:pt>
                <c:pt idx="1088">
                  <c:v>-0.999</c:v>
                </c:pt>
                <c:pt idx="1089">
                  <c:v>-0.999</c:v>
                </c:pt>
                <c:pt idx="1090">
                  <c:v>-0.999</c:v>
                </c:pt>
                <c:pt idx="1091">
                  <c:v>-0.999</c:v>
                </c:pt>
                <c:pt idx="1092">
                  <c:v>-0.999</c:v>
                </c:pt>
                <c:pt idx="1093">
                  <c:v>-0.999</c:v>
                </c:pt>
                <c:pt idx="1094">
                  <c:v>-0.999</c:v>
                </c:pt>
                <c:pt idx="1095">
                  <c:v>-0.999</c:v>
                </c:pt>
                <c:pt idx="1096">
                  <c:v>-0.999</c:v>
                </c:pt>
                <c:pt idx="1097">
                  <c:v>-0.999</c:v>
                </c:pt>
                <c:pt idx="1098">
                  <c:v>-0.999</c:v>
                </c:pt>
                <c:pt idx="1099">
                  <c:v>-0.999</c:v>
                </c:pt>
                <c:pt idx="1100">
                  <c:v>-0.999</c:v>
                </c:pt>
                <c:pt idx="1101">
                  <c:v>-0.999</c:v>
                </c:pt>
                <c:pt idx="1102">
                  <c:v>-0.999</c:v>
                </c:pt>
                <c:pt idx="1103">
                  <c:v>-0.999</c:v>
                </c:pt>
                <c:pt idx="1104">
                  <c:v>-0.999</c:v>
                </c:pt>
                <c:pt idx="1105">
                  <c:v>-0.999</c:v>
                </c:pt>
                <c:pt idx="1106">
                  <c:v>-0.999</c:v>
                </c:pt>
                <c:pt idx="1107">
                  <c:v>-0.999</c:v>
                </c:pt>
                <c:pt idx="1108">
                  <c:v>-0.999</c:v>
                </c:pt>
                <c:pt idx="1109">
                  <c:v>-0.999</c:v>
                </c:pt>
                <c:pt idx="1110">
                  <c:v>-0.999</c:v>
                </c:pt>
                <c:pt idx="1111">
                  <c:v>-0.999</c:v>
                </c:pt>
                <c:pt idx="1112">
                  <c:v>-0.999</c:v>
                </c:pt>
                <c:pt idx="1113">
                  <c:v>-0.999</c:v>
                </c:pt>
                <c:pt idx="1114">
                  <c:v>-0.999</c:v>
                </c:pt>
                <c:pt idx="1115">
                  <c:v>-0.999</c:v>
                </c:pt>
                <c:pt idx="1116">
                  <c:v>-0.999</c:v>
                </c:pt>
                <c:pt idx="1117">
                  <c:v>-0.999</c:v>
                </c:pt>
                <c:pt idx="1118">
                  <c:v>-0.999</c:v>
                </c:pt>
                <c:pt idx="1119">
                  <c:v>-0.999</c:v>
                </c:pt>
                <c:pt idx="1120">
                  <c:v>-0.999</c:v>
                </c:pt>
                <c:pt idx="1121">
                  <c:v>-0.999</c:v>
                </c:pt>
                <c:pt idx="1122">
                  <c:v>-0.999</c:v>
                </c:pt>
                <c:pt idx="1123">
                  <c:v>-0.999</c:v>
                </c:pt>
                <c:pt idx="1124">
                  <c:v>-0.999</c:v>
                </c:pt>
                <c:pt idx="1125">
                  <c:v>-0.999</c:v>
                </c:pt>
                <c:pt idx="1126">
                  <c:v>-0.999</c:v>
                </c:pt>
                <c:pt idx="1127">
                  <c:v>-0.999</c:v>
                </c:pt>
                <c:pt idx="1128">
                  <c:v>-0.999</c:v>
                </c:pt>
                <c:pt idx="1129">
                  <c:v>-0.999</c:v>
                </c:pt>
                <c:pt idx="1130">
                  <c:v>-0.999</c:v>
                </c:pt>
                <c:pt idx="1131">
                  <c:v>-0.999</c:v>
                </c:pt>
                <c:pt idx="1132">
                  <c:v>-0.999</c:v>
                </c:pt>
                <c:pt idx="1133">
                  <c:v>-0.999</c:v>
                </c:pt>
                <c:pt idx="1134">
                  <c:v>-0.999</c:v>
                </c:pt>
                <c:pt idx="1135">
                  <c:v>-0.999</c:v>
                </c:pt>
                <c:pt idx="1136">
                  <c:v>-0.999</c:v>
                </c:pt>
                <c:pt idx="1137">
                  <c:v>-0.999</c:v>
                </c:pt>
                <c:pt idx="1138">
                  <c:v>-0.999</c:v>
                </c:pt>
                <c:pt idx="1139">
                  <c:v>-0.999</c:v>
                </c:pt>
                <c:pt idx="1140">
                  <c:v>-0.999</c:v>
                </c:pt>
                <c:pt idx="1141">
                  <c:v>-0.999</c:v>
                </c:pt>
                <c:pt idx="1142">
                  <c:v>-0.999</c:v>
                </c:pt>
                <c:pt idx="1143">
                  <c:v>-0.999</c:v>
                </c:pt>
                <c:pt idx="1144">
                  <c:v>-0.999</c:v>
                </c:pt>
                <c:pt idx="1145">
                  <c:v>-0.999</c:v>
                </c:pt>
                <c:pt idx="1146">
                  <c:v>-0.999</c:v>
                </c:pt>
                <c:pt idx="1147">
                  <c:v>-0.999</c:v>
                </c:pt>
                <c:pt idx="1148">
                  <c:v>-0.999</c:v>
                </c:pt>
                <c:pt idx="1149">
                  <c:v>-0.999</c:v>
                </c:pt>
                <c:pt idx="1150">
                  <c:v>-0.999</c:v>
                </c:pt>
                <c:pt idx="1151">
                  <c:v>-0.999</c:v>
                </c:pt>
                <c:pt idx="1152">
                  <c:v>-0.999</c:v>
                </c:pt>
                <c:pt idx="1153">
                  <c:v>-0.999</c:v>
                </c:pt>
                <c:pt idx="1154">
                  <c:v>-0.999</c:v>
                </c:pt>
                <c:pt idx="1155">
                  <c:v>-0.999</c:v>
                </c:pt>
                <c:pt idx="1156">
                  <c:v>-0.999</c:v>
                </c:pt>
                <c:pt idx="1157">
                  <c:v>-0.999</c:v>
                </c:pt>
                <c:pt idx="1158">
                  <c:v>-0.999</c:v>
                </c:pt>
                <c:pt idx="1159">
                  <c:v>-0.999</c:v>
                </c:pt>
                <c:pt idx="1160">
                  <c:v>-0.999</c:v>
                </c:pt>
                <c:pt idx="1161">
                  <c:v>-0.999</c:v>
                </c:pt>
                <c:pt idx="1162">
                  <c:v>-0.999</c:v>
                </c:pt>
                <c:pt idx="1163">
                  <c:v>-0.999</c:v>
                </c:pt>
                <c:pt idx="1164">
                  <c:v>-0.999</c:v>
                </c:pt>
                <c:pt idx="1165">
                  <c:v>-0.999</c:v>
                </c:pt>
                <c:pt idx="1166">
                  <c:v>-0.999</c:v>
                </c:pt>
                <c:pt idx="1167">
                  <c:v>-0.999</c:v>
                </c:pt>
                <c:pt idx="1168">
                  <c:v>-0.999</c:v>
                </c:pt>
                <c:pt idx="1169">
                  <c:v>0.20399999999999999</c:v>
                </c:pt>
                <c:pt idx="1170">
                  <c:v>0.60899999999999999</c:v>
                </c:pt>
                <c:pt idx="1171">
                  <c:v>-0.999</c:v>
                </c:pt>
                <c:pt idx="1172">
                  <c:v>-0.999</c:v>
                </c:pt>
                <c:pt idx="1173">
                  <c:v>-0.999</c:v>
                </c:pt>
                <c:pt idx="1174">
                  <c:v>-0.999</c:v>
                </c:pt>
                <c:pt idx="1175">
                  <c:v>-0.999</c:v>
                </c:pt>
                <c:pt idx="1176">
                  <c:v>-0.999</c:v>
                </c:pt>
                <c:pt idx="1177">
                  <c:v>-0.999</c:v>
                </c:pt>
                <c:pt idx="1178">
                  <c:v>-0.999</c:v>
                </c:pt>
                <c:pt idx="1179">
                  <c:v>0.877</c:v>
                </c:pt>
                <c:pt idx="1180">
                  <c:v>-0.999</c:v>
                </c:pt>
                <c:pt idx="1181">
                  <c:v>-0.999</c:v>
                </c:pt>
                <c:pt idx="1182">
                  <c:v>-0.999</c:v>
                </c:pt>
                <c:pt idx="1183">
                  <c:v>-0.999</c:v>
                </c:pt>
                <c:pt idx="1184">
                  <c:v>-0.999</c:v>
                </c:pt>
                <c:pt idx="1185">
                  <c:v>-0.999</c:v>
                </c:pt>
                <c:pt idx="1186">
                  <c:v>-0.999</c:v>
                </c:pt>
                <c:pt idx="1187">
                  <c:v>-0.999</c:v>
                </c:pt>
                <c:pt idx="1188">
                  <c:v>-0.999</c:v>
                </c:pt>
                <c:pt idx="1189">
                  <c:v>-0.999</c:v>
                </c:pt>
                <c:pt idx="1190">
                  <c:v>-0.999</c:v>
                </c:pt>
                <c:pt idx="1191">
                  <c:v>0.85699999999999998</c:v>
                </c:pt>
                <c:pt idx="1192">
                  <c:v>-0.999</c:v>
                </c:pt>
                <c:pt idx="1193">
                  <c:v>-0.999</c:v>
                </c:pt>
                <c:pt idx="1194">
                  <c:v>-0.999</c:v>
                </c:pt>
                <c:pt idx="1195">
                  <c:v>-0.999</c:v>
                </c:pt>
                <c:pt idx="1196">
                  <c:v>-0.999</c:v>
                </c:pt>
                <c:pt idx="1197">
                  <c:v>-0.999</c:v>
                </c:pt>
                <c:pt idx="1198">
                  <c:v>-0.999</c:v>
                </c:pt>
                <c:pt idx="1199">
                  <c:v>-0.999</c:v>
                </c:pt>
                <c:pt idx="1200">
                  <c:v>-0.999</c:v>
                </c:pt>
                <c:pt idx="1201">
                  <c:v>-0.999</c:v>
                </c:pt>
                <c:pt idx="1202">
                  <c:v>-0.999</c:v>
                </c:pt>
                <c:pt idx="1203">
                  <c:v>0.72199999999999998</c:v>
                </c:pt>
                <c:pt idx="1204">
                  <c:v>-0.999</c:v>
                </c:pt>
                <c:pt idx="1205">
                  <c:v>-0.999</c:v>
                </c:pt>
                <c:pt idx="1206">
                  <c:v>-0.999</c:v>
                </c:pt>
                <c:pt idx="1207">
                  <c:v>-0.999</c:v>
                </c:pt>
                <c:pt idx="1208">
                  <c:v>-0.999</c:v>
                </c:pt>
                <c:pt idx="1209">
                  <c:v>-0.999</c:v>
                </c:pt>
                <c:pt idx="1210">
                  <c:v>-0.999</c:v>
                </c:pt>
                <c:pt idx="1211">
                  <c:v>-0.999</c:v>
                </c:pt>
                <c:pt idx="1212">
                  <c:v>-0.999</c:v>
                </c:pt>
                <c:pt idx="1213">
                  <c:v>-0.999</c:v>
                </c:pt>
                <c:pt idx="1214">
                  <c:v>-0.999</c:v>
                </c:pt>
                <c:pt idx="1215">
                  <c:v>0.54500000000000004</c:v>
                </c:pt>
                <c:pt idx="1216">
                  <c:v>-0.999</c:v>
                </c:pt>
                <c:pt idx="1217">
                  <c:v>-0.999</c:v>
                </c:pt>
                <c:pt idx="1218">
                  <c:v>-0.999</c:v>
                </c:pt>
                <c:pt idx="1219">
                  <c:v>-0.999</c:v>
                </c:pt>
                <c:pt idx="1220">
                  <c:v>-0.999</c:v>
                </c:pt>
                <c:pt idx="1221">
                  <c:v>-0.999</c:v>
                </c:pt>
                <c:pt idx="1222">
                  <c:v>-0.999</c:v>
                </c:pt>
                <c:pt idx="1223">
                  <c:v>-0.999</c:v>
                </c:pt>
                <c:pt idx="1224">
                  <c:v>-0.999</c:v>
                </c:pt>
                <c:pt idx="1225">
                  <c:v>-0.999</c:v>
                </c:pt>
                <c:pt idx="1226">
                  <c:v>-0.999</c:v>
                </c:pt>
                <c:pt idx="1227">
                  <c:v>0.38300000000000001</c:v>
                </c:pt>
                <c:pt idx="1228">
                  <c:v>-0.999</c:v>
                </c:pt>
                <c:pt idx="1229">
                  <c:v>-0.999</c:v>
                </c:pt>
                <c:pt idx="1230">
                  <c:v>-0.999</c:v>
                </c:pt>
                <c:pt idx="1231">
                  <c:v>-0.999</c:v>
                </c:pt>
                <c:pt idx="1232">
                  <c:v>-0.999</c:v>
                </c:pt>
                <c:pt idx="1233">
                  <c:v>-0.999</c:v>
                </c:pt>
                <c:pt idx="1234">
                  <c:v>-0.999</c:v>
                </c:pt>
                <c:pt idx="1235">
                  <c:v>-0.999</c:v>
                </c:pt>
                <c:pt idx="1236">
                  <c:v>-0.999</c:v>
                </c:pt>
                <c:pt idx="1237">
                  <c:v>-0.999</c:v>
                </c:pt>
                <c:pt idx="1238">
                  <c:v>-0.999</c:v>
                </c:pt>
                <c:pt idx="1239">
                  <c:v>0.28599999999999998</c:v>
                </c:pt>
                <c:pt idx="1240">
                  <c:v>-0.999</c:v>
                </c:pt>
                <c:pt idx="1241">
                  <c:v>-0.999</c:v>
                </c:pt>
                <c:pt idx="1242">
                  <c:v>-0.999</c:v>
                </c:pt>
                <c:pt idx="1243">
                  <c:v>-0.999</c:v>
                </c:pt>
                <c:pt idx="1244">
                  <c:v>-0.999</c:v>
                </c:pt>
                <c:pt idx="1245">
                  <c:v>-0.999</c:v>
                </c:pt>
                <c:pt idx="1246">
                  <c:v>-0.999</c:v>
                </c:pt>
                <c:pt idx="1247">
                  <c:v>-0.999</c:v>
                </c:pt>
                <c:pt idx="1248">
                  <c:v>-0.999</c:v>
                </c:pt>
                <c:pt idx="1249">
                  <c:v>-0.999</c:v>
                </c:pt>
                <c:pt idx="1250">
                  <c:v>-0.999</c:v>
                </c:pt>
                <c:pt idx="1251">
                  <c:v>0.191</c:v>
                </c:pt>
                <c:pt idx="1252">
                  <c:v>-0.999</c:v>
                </c:pt>
                <c:pt idx="1253">
                  <c:v>-0.999</c:v>
                </c:pt>
                <c:pt idx="1254">
                  <c:v>-0.999</c:v>
                </c:pt>
                <c:pt idx="1255">
                  <c:v>-0.999</c:v>
                </c:pt>
                <c:pt idx="1256">
                  <c:v>-0.999</c:v>
                </c:pt>
                <c:pt idx="1257">
                  <c:v>-0.999</c:v>
                </c:pt>
                <c:pt idx="1258">
                  <c:v>-0.999</c:v>
                </c:pt>
                <c:pt idx="1259">
                  <c:v>-0.999</c:v>
                </c:pt>
                <c:pt idx="1260">
                  <c:v>-0.999</c:v>
                </c:pt>
                <c:pt idx="1261">
                  <c:v>-0.999</c:v>
                </c:pt>
                <c:pt idx="1262">
                  <c:v>-0.999</c:v>
                </c:pt>
                <c:pt idx="1263">
                  <c:v>0.121</c:v>
                </c:pt>
                <c:pt idx="1264">
                  <c:v>-0.999</c:v>
                </c:pt>
                <c:pt idx="1265">
                  <c:v>-0.999</c:v>
                </c:pt>
                <c:pt idx="1266">
                  <c:v>-0.999</c:v>
                </c:pt>
                <c:pt idx="1267">
                  <c:v>-0.999</c:v>
                </c:pt>
                <c:pt idx="1268">
                  <c:v>-0.999</c:v>
                </c:pt>
                <c:pt idx="1269">
                  <c:v>-0.999</c:v>
                </c:pt>
                <c:pt idx="1270">
                  <c:v>-0.999</c:v>
                </c:pt>
                <c:pt idx="1271">
                  <c:v>-0.999</c:v>
                </c:pt>
                <c:pt idx="1272">
                  <c:v>-0.999</c:v>
                </c:pt>
                <c:pt idx="1273">
                  <c:v>-0.999</c:v>
                </c:pt>
                <c:pt idx="1274">
                  <c:v>-0.999</c:v>
                </c:pt>
                <c:pt idx="1275">
                  <c:v>9.6000000000000002E-2</c:v>
                </c:pt>
                <c:pt idx="1276">
                  <c:v>-0.999</c:v>
                </c:pt>
                <c:pt idx="1277">
                  <c:v>-0.999</c:v>
                </c:pt>
                <c:pt idx="1278">
                  <c:v>-0.999</c:v>
                </c:pt>
                <c:pt idx="1279">
                  <c:v>-0.999</c:v>
                </c:pt>
                <c:pt idx="1280">
                  <c:v>-0.999</c:v>
                </c:pt>
                <c:pt idx="1281">
                  <c:v>-0.999</c:v>
                </c:pt>
                <c:pt idx="1282">
                  <c:v>-0.999</c:v>
                </c:pt>
                <c:pt idx="1283">
                  <c:v>-0.999</c:v>
                </c:pt>
                <c:pt idx="1284">
                  <c:v>-0.999</c:v>
                </c:pt>
                <c:pt idx="1285">
                  <c:v>-0.999</c:v>
                </c:pt>
                <c:pt idx="1286">
                  <c:v>-0.999</c:v>
                </c:pt>
                <c:pt idx="1287">
                  <c:v>-0.999</c:v>
                </c:pt>
                <c:pt idx="1288">
                  <c:v>-0.999</c:v>
                </c:pt>
                <c:pt idx="1289">
                  <c:v>-0.999</c:v>
                </c:pt>
                <c:pt idx="1290">
                  <c:v>-0.999</c:v>
                </c:pt>
                <c:pt idx="1291">
                  <c:v>-0.999</c:v>
                </c:pt>
                <c:pt idx="1292">
                  <c:v>-0.999</c:v>
                </c:pt>
                <c:pt idx="1293">
                  <c:v>-0.999</c:v>
                </c:pt>
                <c:pt idx="1294">
                  <c:v>-0.999</c:v>
                </c:pt>
                <c:pt idx="1295">
                  <c:v>-0.999</c:v>
                </c:pt>
                <c:pt idx="1296">
                  <c:v>-0.999</c:v>
                </c:pt>
                <c:pt idx="1297">
                  <c:v>-0.999</c:v>
                </c:pt>
                <c:pt idx="1298">
                  <c:v>-0.999</c:v>
                </c:pt>
                <c:pt idx="1299">
                  <c:v>-0.999</c:v>
                </c:pt>
                <c:pt idx="1300">
                  <c:v>-0.999</c:v>
                </c:pt>
                <c:pt idx="1301">
                  <c:v>-0.999</c:v>
                </c:pt>
                <c:pt idx="1302">
                  <c:v>-0.999</c:v>
                </c:pt>
                <c:pt idx="1303">
                  <c:v>-0.999</c:v>
                </c:pt>
                <c:pt idx="1304">
                  <c:v>-0.999</c:v>
                </c:pt>
                <c:pt idx="1305">
                  <c:v>-0.999</c:v>
                </c:pt>
                <c:pt idx="1306">
                  <c:v>-0.999</c:v>
                </c:pt>
                <c:pt idx="1307">
                  <c:v>0.11799999999999999</c:v>
                </c:pt>
                <c:pt idx="1308">
                  <c:v>-0.999</c:v>
                </c:pt>
                <c:pt idx="1309">
                  <c:v>-0.999</c:v>
                </c:pt>
                <c:pt idx="1310">
                  <c:v>-0.999</c:v>
                </c:pt>
                <c:pt idx="1311">
                  <c:v>-0.999</c:v>
                </c:pt>
                <c:pt idx="1312">
                  <c:v>-0.999</c:v>
                </c:pt>
                <c:pt idx="1313">
                  <c:v>-0.999</c:v>
                </c:pt>
                <c:pt idx="1314">
                  <c:v>-0.999</c:v>
                </c:pt>
                <c:pt idx="1315">
                  <c:v>-0.999</c:v>
                </c:pt>
                <c:pt idx="1316">
                  <c:v>-0.999</c:v>
                </c:pt>
                <c:pt idx="1317">
                  <c:v>-0.999</c:v>
                </c:pt>
                <c:pt idx="1318">
                  <c:v>-0.999</c:v>
                </c:pt>
                <c:pt idx="1319">
                  <c:v>0.13700000000000001</c:v>
                </c:pt>
                <c:pt idx="1320">
                  <c:v>-0.999</c:v>
                </c:pt>
                <c:pt idx="1321">
                  <c:v>-0.999</c:v>
                </c:pt>
                <c:pt idx="1322">
                  <c:v>-0.999</c:v>
                </c:pt>
                <c:pt idx="1323">
                  <c:v>-0.999</c:v>
                </c:pt>
                <c:pt idx="1324">
                  <c:v>-0.999</c:v>
                </c:pt>
                <c:pt idx="1325">
                  <c:v>-0.999</c:v>
                </c:pt>
                <c:pt idx="1326">
                  <c:v>-0.999</c:v>
                </c:pt>
                <c:pt idx="1327">
                  <c:v>-0.999</c:v>
                </c:pt>
                <c:pt idx="1328">
                  <c:v>-0.999</c:v>
                </c:pt>
                <c:pt idx="1329">
                  <c:v>-0.999</c:v>
                </c:pt>
                <c:pt idx="1330">
                  <c:v>-0.999</c:v>
                </c:pt>
                <c:pt idx="1331">
                  <c:v>0.13900000000000001</c:v>
                </c:pt>
                <c:pt idx="1332">
                  <c:v>-0.999</c:v>
                </c:pt>
                <c:pt idx="1333">
                  <c:v>-0.999</c:v>
                </c:pt>
                <c:pt idx="1334">
                  <c:v>-0.999</c:v>
                </c:pt>
                <c:pt idx="1335">
                  <c:v>-0.999</c:v>
                </c:pt>
                <c:pt idx="1336">
                  <c:v>-0.999</c:v>
                </c:pt>
                <c:pt idx="1337">
                  <c:v>-0.999</c:v>
                </c:pt>
                <c:pt idx="1338">
                  <c:v>-0.999</c:v>
                </c:pt>
                <c:pt idx="1339">
                  <c:v>-0.999</c:v>
                </c:pt>
                <c:pt idx="1340">
                  <c:v>-0.999</c:v>
                </c:pt>
                <c:pt idx="1341">
                  <c:v>-0.999</c:v>
                </c:pt>
                <c:pt idx="1342">
                  <c:v>-0.999</c:v>
                </c:pt>
                <c:pt idx="1343">
                  <c:v>0.153</c:v>
                </c:pt>
                <c:pt idx="1344">
                  <c:v>-0.999</c:v>
                </c:pt>
                <c:pt idx="1345">
                  <c:v>-0.999</c:v>
                </c:pt>
                <c:pt idx="1346">
                  <c:v>-0.999</c:v>
                </c:pt>
                <c:pt idx="1347">
                  <c:v>-0.999</c:v>
                </c:pt>
                <c:pt idx="1348">
                  <c:v>-0.999</c:v>
                </c:pt>
                <c:pt idx="1349">
                  <c:v>-0.999</c:v>
                </c:pt>
                <c:pt idx="1350">
                  <c:v>-0.999</c:v>
                </c:pt>
                <c:pt idx="1351">
                  <c:v>-0.999</c:v>
                </c:pt>
                <c:pt idx="1352">
                  <c:v>-0.999</c:v>
                </c:pt>
                <c:pt idx="1353">
                  <c:v>-0.999</c:v>
                </c:pt>
                <c:pt idx="1354">
                  <c:v>-0.999</c:v>
                </c:pt>
                <c:pt idx="1355">
                  <c:v>0.14699999999999999</c:v>
                </c:pt>
                <c:pt idx="1356">
                  <c:v>-0.999</c:v>
                </c:pt>
                <c:pt idx="1357">
                  <c:v>-0.999</c:v>
                </c:pt>
                <c:pt idx="1358">
                  <c:v>-0.999</c:v>
                </c:pt>
                <c:pt idx="1359">
                  <c:v>-0.999</c:v>
                </c:pt>
                <c:pt idx="1360">
                  <c:v>-0.999</c:v>
                </c:pt>
                <c:pt idx="1361">
                  <c:v>-0.999</c:v>
                </c:pt>
                <c:pt idx="1362">
                  <c:v>-0.999</c:v>
                </c:pt>
                <c:pt idx="1363">
                  <c:v>-0.999</c:v>
                </c:pt>
                <c:pt idx="1364">
                  <c:v>-0.999</c:v>
                </c:pt>
                <c:pt idx="1365">
                  <c:v>-0.999</c:v>
                </c:pt>
                <c:pt idx="1366">
                  <c:v>-0.999</c:v>
                </c:pt>
                <c:pt idx="1367">
                  <c:v>0.13900000000000001</c:v>
                </c:pt>
                <c:pt idx="1368">
                  <c:v>-0.999</c:v>
                </c:pt>
                <c:pt idx="1369">
                  <c:v>-0.999</c:v>
                </c:pt>
                <c:pt idx="1370">
                  <c:v>-0.999</c:v>
                </c:pt>
                <c:pt idx="1371">
                  <c:v>-0.999</c:v>
                </c:pt>
                <c:pt idx="1372">
                  <c:v>-0.999</c:v>
                </c:pt>
                <c:pt idx="1373">
                  <c:v>-0.999</c:v>
                </c:pt>
                <c:pt idx="1374">
                  <c:v>-0.999</c:v>
                </c:pt>
                <c:pt idx="1375">
                  <c:v>-0.999</c:v>
                </c:pt>
                <c:pt idx="1376">
                  <c:v>-0.999</c:v>
                </c:pt>
                <c:pt idx="1377">
                  <c:v>-0.999</c:v>
                </c:pt>
                <c:pt idx="1378">
                  <c:v>-0.999</c:v>
                </c:pt>
                <c:pt idx="1379">
                  <c:v>0.13500000000000001</c:v>
                </c:pt>
                <c:pt idx="1380">
                  <c:v>-0.999</c:v>
                </c:pt>
                <c:pt idx="1381">
                  <c:v>-0.999</c:v>
                </c:pt>
                <c:pt idx="1382">
                  <c:v>-0.999</c:v>
                </c:pt>
                <c:pt idx="1383">
                  <c:v>-0.999</c:v>
                </c:pt>
                <c:pt idx="1384">
                  <c:v>-0.999</c:v>
                </c:pt>
                <c:pt idx="1385">
                  <c:v>-0.999</c:v>
                </c:pt>
                <c:pt idx="1386">
                  <c:v>-0.999</c:v>
                </c:pt>
                <c:pt idx="1387">
                  <c:v>-0.999</c:v>
                </c:pt>
                <c:pt idx="1388">
                  <c:v>-0.999</c:v>
                </c:pt>
                <c:pt idx="1389">
                  <c:v>-0.999</c:v>
                </c:pt>
                <c:pt idx="1390">
                  <c:v>-0.999</c:v>
                </c:pt>
                <c:pt idx="1391">
                  <c:v>0.13100000000000001</c:v>
                </c:pt>
                <c:pt idx="1392">
                  <c:v>-0.999</c:v>
                </c:pt>
                <c:pt idx="1393">
                  <c:v>-0.999</c:v>
                </c:pt>
                <c:pt idx="1394">
                  <c:v>-0.999</c:v>
                </c:pt>
                <c:pt idx="1395">
                  <c:v>-0.999</c:v>
                </c:pt>
                <c:pt idx="1396">
                  <c:v>-0.999</c:v>
                </c:pt>
                <c:pt idx="1397">
                  <c:v>-0.999</c:v>
                </c:pt>
                <c:pt idx="1398">
                  <c:v>-0.999</c:v>
                </c:pt>
                <c:pt idx="1399">
                  <c:v>-0.999</c:v>
                </c:pt>
                <c:pt idx="1400">
                  <c:v>-0.999</c:v>
                </c:pt>
                <c:pt idx="1401">
                  <c:v>-0.999</c:v>
                </c:pt>
                <c:pt idx="1402">
                  <c:v>-0.999</c:v>
                </c:pt>
                <c:pt idx="1403">
                  <c:v>0.11</c:v>
                </c:pt>
                <c:pt idx="1404">
                  <c:v>-0.999</c:v>
                </c:pt>
                <c:pt idx="1405">
                  <c:v>-0.999</c:v>
                </c:pt>
                <c:pt idx="1406">
                  <c:v>-0.999</c:v>
                </c:pt>
                <c:pt idx="1407">
                  <c:v>-0.999</c:v>
                </c:pt>
                <c:pt idx="1408">
                  <c:v>-0.999</c:v>
                </c:pt>
                <c:pt idx="1409">
                  <c:v>-0.999</c:v>
                </c:pt>
                <c:pt idx="1410">
                  <c:v>-0.999</c:v>
                </c:pt>
                <c:pt idx="1411">
                  <c:v>-0.999</c:v>
                </c:pt>
                <c:pt idx="1412">
                  <c:v>-0.999</c:v>
                </c:pt>
                <c:pt idx="1413">
                  <c:v>-0.999</c:v>
                </c:pt>
                <c:pt idx="1414">
                  <c:v>-0.999</c:v>
                </c:pt>
                <c:pt idx="1415">
                  <c:v>-0.999</c:v>
                </c:pt>
                <c:pt idx="1416">
                  <c:v>-0.999</c:v>
                </c:pt>
                <c:pt idx="1417">
                  <c:v>-0.999</c:v>
                </c:pt>
                <c:pt idx="1418">
                  <c:v>-0.999</c:v>
                </c:pt>
                <c:pt idx="1419">
                  <c:v>-0.999</c:v>
                </c:pt>
                <c:pt idx="1420">
                  <c:v>-0.999</c:v>
                </c:pt>
                <c:pt idx="1421">
                  <c:v>-0.999</c:v>
                </c:pt>
                <c:pt idx="1422">
                  <c:v>-0.999</c:v>
                </c:pt>
                <c:pt idx="1423">
                  <c:v>-0.999</c:v>
                </c:pt>
                <c:pt idx="1424">
                  <c:v>-0.999</c:v>
                </c:pt>
                <c:pt idx="1425">
                  <c:v>-0.999</c:v>
                </c:pt>
                <c:pt idx="1426">
                  <c:v>-0.999</c:v>
                </c:pt>
                <c:pt idx="1427">
                  <c:v>-0.999</c:v>
                </c:pt>
                <c:pt idx="1428">
                  <c:v>-0.999</c:v>
                </c:pt>
                <c:pt idx="1429">
                  <c:v>-0.999</c:v>
                </c:pt>
                <c:pt idx="1430">
                  <c:v>-0.999</c:v>
                </c:pt>
                <c:pt idx="1431">
                  <c:v>-0.999</c:v>
                </c:pt>
                <c:pt idx="1432">
                  <c:v>-0.999</c:v>
                </c:pt>
                <c:pt idx="1433">
                  <c:v>-0.999</c:v>
                </c:pt>
                <c:pt idx="1434">
                  <c:v>-0.999</c:v>
                </c:pt>
                <c:pt idx="1435">
                  <c:v>-0.999</c:v>
                </c:pt>
                <c:pt idx="1436">
                  <c:v>-0.999</c:v>
                </c:pt>
                <c:pt idx="1437">
                  <c:v>-0.999</c:v>
                </c:pt>
                <c:pt idx="1438">
                  <c:v>-0.999</c:v>
                </c:pt>
                <c:pt idx="1439">
                  <c:v>-0.999</c:v>
                </c:pt>
                <c:pt idx="1440">
                  <c:v>-0.999</c:v>
                </c:pt>
                <c:pt idx="1441">
                  <c:v>-0.999</c:v>
                </c:pt>
                <c:pt idx="1442">
                  <c:v>-0.999</c:v>
                </c:pt>
                <c:pt idx="1443">
                  <c:v>-0.999</c:v>
                </c:pt>
                <c:pt idx="1444">
                  <c:v>-0.999</c:v>
                </c:pt>
                <c:pt idx="1445">
                  <c:v>-0.999</c:v>
                </c:pt>
                <c:pt idx="1446">
                  <c:v>-0.999</c:v>
                </c:pt>
                <c:pt idx="1447">
                  <c:v>-0.999</c:v>
                </c:pt>
                <c:pt idx="1448">
                  <c:v>-0.999</c:v>
                </c:pt>
                <c:pt idx="1449">
                  <c:v>-0.999</c:v>
                </c:pt>
                <c:pt idx="1450">
                  <c:v>-0.999</c:v>
                </c:pt>
                <c:pt idx="1451">
                  <c:v>-0.999</c:v>
                </c:pt>
                <c:pt idx="1452">
                  <c:v>-0.999</c:v>
                </c:pt>
                <c:pt idx="1453">
                  <c:v>-0.999</c:v>
                </c:pt>
                <c:pt idx="1454">
                  <c:v>-0.999</c:v>
                </c:pt>
                <c:pt idx="1455">
                  <c:v>-0.999</c:v>
                </c:pt>
                <c:pt idx="1456">
                  <c:v>-0.999</c:v>
                </c:pt>
                <c:pt idx="1457">
                  <c:v>-0.999</c:v>
                </c:pt>
                <c:pt idx="1458">
                  <c:v>-0.999</c:v>
                </c:pt>
                <c:pt idx="1459">
                  <c:v>-0.999</c:v>
                </c:pt>
                <c:pt idx="1460">
                  <c:v>-0.999</c:v>
                </c:pt>
                <c:pt idx="1461">
                  <c:v>-0.999</c:v>
                </c:pt>
                <c:pt idx="1462">
                  <c:v>-0.999</c:v>
                </c:pt>
                <c:pt idx="1463">
                  <c:v>-0.999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'jf5-12'!$E$9</c:f>
              <c:strCache>
                <c:ptCount val="1"/>
                <c:pt idx="0">
                  <c:v>Storm Rain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'jf5-12'!$AB$10:$AB$1458</c:f>
              <c:numCache>
                <c:formatCode>mm/dd/yy\ hh:mm</c:formatCode>
                <c:ptCount val="1449"/>
                <c:pt idx="0">
                  <c:v>40967</c:v>
                </c:pt>
                <c:pt idx="1">
                  <c:v>40967.010416666664</c:v>
                </c:pt>
                <c:pt idx="2">
                  <c:v>40967.020833333336</c:v>
                </c:pt>
                <c:pt idx="3">
                  <c:v>40967.03125</c:v>
                </c:pt>
                <c:pt idx="4">
                  <c:v>40967.041666666664</c:v>
                </c:pt>
                <c:pt idx="5">
                  <c:v>40967.052083333336</c:v>
                </c:pt>
                <c:pt idx="6">
                  <c:v>40967.0625</c:v>
                </c:pt>
                <c:pt idx="7">
                  <c:v>40967.072916666664</c:v>
                </c:pt>
                <c:pt idx="8">
                  <c:v>40967.083333333336</c:v>
                </c:pt>
                <c:pt idx="9">
                  <c:v>40967.09375</c:v>
                </c:pt>
                <c:pt idx="10">
                  <c:v>40967.104166666664</c:v>
                </c:pt>
                <c:pt idx="11">
                  <c:v>40967.114583333336</c:v>
                </c:pt>
                <c:pt idx="12">
                  <c:v>40967.125</c:v>
                </c:pt>
                <c:pt idx="13">
                  <c:v>40967.135416666664</c:v>
                </c:pt>
                <c:pt idx="14">
                  <c:v>40967.145833333336</c:v>
                </c:pt>
                <c:pt idx="15">
                  <c:v>40967.15625</c:v>
                </c:pt>
                <c:pt idx="16">
                  <c:v>40967.166666666664</c:v>
                </c:pt>
                <c:pt idx="17">
                  <c:v>40967.177083333336</c:v>
                </c:pt>
                <c:pt idx="18">
                  <c:v>40967.1875</c:v>
                </c:pt>
                <c:pt idx="19">
                  <c:v>40967.197916666664</c:v>
                </c:pt>
                <c:pt idx="20">
                  <c:v>40967.208333333336</c:v>
                </c:pt>
                <c:pt idx="21">
                  <c:v>40967.21875</c:v>
                </c:pt>
                <c:pt idx="22">
                  <c:v>40967.229166666664</c:v>
                </c:pt>
                <c:pt idx="23">
                  <c:v>40967.239583333336</c:v>
                </c:pt>
                <c:pt idx="24">
                  <c:v>40967.25</c:v>
                </c:pt>
                <c:pt idx="25">
                  <c:v>40967.302083333336</c:v>
                </c:pt>
                <c:pt idx="26">
                  <c:v>40967.3125</c:v>
                </c:pt>
                <c:pt idx="27">
                  <c:v>40967.322916666664</c:v>
                </c:pt>
                <c:pt idx="28">
                  <c:v>40967.333333333336</c:v>
                </c:pt>
                <c:pt idx="29">
                  <c:v>40967.34375</c:v>
                </c:pt>
                <c:pt idx="30">
                  <c:v>40967.354166666664</c:v>
                </c:pt>
                <c:pt idx="31">
                  <c:v>40967.364583333336</c:v>
                </c:pt>
                <c:pt idx="32">
                  <c:v>40967.375</c:v>
                </c:pt>
                <c:pt idx="33">
                  <c:v>40967.385416666664</c:v>
                </c:pt>
                <c:pt idx="34">
                  <c:v>40967.395833333336</c:v>
                </c:pt>
                <c:pt idx="35">
                  <c:v>40967.40625</c:v>
                </c:pt>
                <c:pt idx="36">
                  <c:v>40967.416666666664</c:v>
                </c:pt>
                <c:pt idx="37">
                  <c:v>40967.427083333336</c:v>
                </c:pt>
                <c:pt idx="38">
                  <c:v>40967.4375</c:v>
                </c:pt>
                <c:pt idx="39">
                  <c:v>40967.447916666664</c:v>
                </c:pt>
                <c:pt idx="40">
                  <c:v>40967.458333333336</c:v>
                </c:pt>
                <c:pt idx="41">
                  <c:v>40967.46875</c:v>
                </c:pt>
                <c:pt idx="42">
                  <c:v>40967.479166666664</c:v>
                </c:pt>
                <c:pt idx="43">
                  <c:v>40967.489583333336</c:v>
                </c:pt>
                <c:pt idx="44">
                  <c:v>40967.5</c:v>
                </c:pt>
                <c:pt idx="45">
                  <c:v>40967.510416666664</c:v>
                </c:pt>
                <c:pt idx="46">
                  <c:v>40967.520833333336</c:v>
                </c:pt>
                <c:pt idx="47">
                  <c:v>40967.53125</c:v>
                </c:pt>
                <c:pt idx="48">
                  <c:v>40967.541666666664</c:v>
                </c:pt>
                <c:pt idx="49">
                  <c:v>40967.552083333336</c:v>
                </c:pt>
                <c:pt idx="50">
                  <c:v>40967.5625</c:v>
                </c:pt>
                <c:pt idx="51">
                  <c:v>40967.572916666664</c:v>
                </c:pt>
                <c:pt idx="52">
                  <c:v>40967.583333333336</c:v>
                </c:pt>
                <c:pt idx="53">
                  <c:v>40967.59375</c:v>
                </c:pt>
                <c:pt idx="54">
                  <c:v>40967.625</c:v>
                </c:pt>
                <c:pt idx="55">
                  <c:v>40967.638888888891</c:v>
                </c:pt>
                <c:pt idx="56">
                  <c:v>40967.65625</c:v>
                </c:pt>
                <c:pt idx="57">
                  <c:v>40967.677083333336</c:v>
                </c:pt>
                <c:pt idx="58">
                  <c:v>40967.6875</c:v>
                </c:pt>
                <c:pt idx="59">
                  <c:v>40967.690972222219</c:v>
                </c:pt>
                <c:pt idx="60">
                  <c:v>40967.697916666664</c:v>
                </c:pt>
                <c:pt idx="61">
                  <c:v>40967.711805555555</c:v>
                </c:pt>
                <c:pt idx="62">
                  <c:v>40967.722222222219</c:v>
                </c:pt>
                <c:pt idx="63">
                  <c:v>40967.729166666664</c:v>
                </c:pt>
                <c:pt idx="64">
                  <c:v>40967.739583333336</c:v>
                </c:pt>
                <c:pt idx="65">
                  <c:v>40967.746527777781</c:v>
                </c:pt>
                <c:pt idx="66">
                  <c:v>40967.75</c:v>
                </c:pt>
                <c:pt idx="67">
                  <c:v>40967.753472222219</c:v>
                </c:pt>
                <c:pt idx="68">
                  <c:v>40967.760416666664</c:v>
                </c:pt>
                <c:pt idx="69">
                  <c:v>40967.767361111109</c:v>
                </c:pt>
                <c:pt idx="70">
                  <c:v>40967.770833333336</c:v>
                </c:pt>
                <c:pt idx="71">
                  <c:v>40967.774305555555</c:v>
                </c:pt>
                <c:pt idx="72">
                  <c:v>40967.777777777781</c:v>
                </c:pt>
                <c:pt idx="73">
                  <c:v>40967.78125</c:v>
                </c:pt>
                <c:pt idx="74">
                  <c:v>40967.791666666664</c:v>
                </c:pt>
                <c:pt idx="75">
                  <c:v>40967.802083333336</c:v>
                </c:pt>
                <c:pt idx="76">
                  <c:v>40967.8125</c:v>
                </c:pt>
                <c:pt idx="77">
                  <c:v>40967.822916666664</c:v>
                </c:pt>
                <c:pt idx="78">
                  <c:v>40967.833333333336</c:v>
                </c:pt>
                <c:pt idx="79">
                  <c:v>40967.84375</c:v>
                </c:pt>
                <c:pt idx="80">
                  <c:v>40967.854166666664</c:v>
                </c:pt>
                <c:pt idx="81">
                  <c:v>40967.861111111109</c:v>
                </c:pt>
                <c:pt idx="82">
                  <c:v>40967.871527777781</c:v>
                </c:pt>
                <c:pt idx="83">
                  <c:v>40967.875</c:v>
                </c:pt>
                <c:pt idx="84">
                  <c:v>40967.885416666664</c:v>
                </c:pt>
                <c:pt idx="85">
                  <c:v>40967.892361111109</c:v>
                </c:pt>
                <c:pt idx="86">
                  <c:v>40967.895833333336</c:v>
                </c:pt>
                <c:pt idx="87">
                  <c:v>40967.90625</c:v>
                </c:pt>
                <c:pt idx="88">
                  <c:v>40967.909722222219</c:v>
                </c:pt>
                <c:pt idx="89">
                  <c:v>40967.913194444445</c:v>
                </c:pt>
                <c:pt idx="90">
                  <c:v>40967.916666666664</c:v>
                </c:pt>
                <c:pt idx="91">
                  <c:v>40967.923611111109</c:v>
                </c:pt>
                <c:pt idx="92">
                  <c:v>40967.927083333336</c:v>
                </c:pt>
                <c:pt idx="93">
                  <c:v>40967.9375</c:v>
                </c:pt>
                <c:pt idx="94">
                  <c:v>40967.944444444445</c:v>
                </c:pt>
                <c:pt idx="95">
                  <c:v>40967.947916666664</c:v>
                </c:pt>
                <c:pt idx="96">
                  <c:v>40967.958333333336</c:v>
                </c:pt>
                <c:pt idx="97">
                  <c:v>40967.965277777781</c:v>
                </c:pt>
                <c:pt idx="98">
                  <c:v>40967.972222222219</c:v>
                </c:pt>
                <c:pt idx="99">
                  <c:v>40967.986111111109</c:v>
                </c:pt>
                <c:pt idx="100">
                  <c:v>40967.989583333336</c:v>
                </c:pt>
                <c:pt idx="101">
                  <c:v>40968</c:v>
                </c:pt>
                <c:pt idx="102">
                  <c:v>40968.003472222219</c:v>
                </c:pt>
                <c:pt idx="103">
                  <c:v>40968.013888888891</c:v>
                </c:pt>
                <c:pt idx="104">
                  <c:v>40968.020833333336</c:v>
                </c:pt>
                <c:pt idx="105">
                  <c:v>40968.024305555555</c:v>
                </c:pt>
                <c:pt idx="106">
                  <c:v>40968.03125</c:v>
                </c:pt>
                <c:pt idx="107">
                  <c:v>40968.041666666664</c:v>
                </c:pt>
                <c:pt idx="108">
                  <c:v>40968.052083333336</c:v>
                </c:pt>
                <c:pt idx="109">
                  <c:v>40968.059027777781</c:v>
                </c:pt>
                <c:pt idx="110">
                  <c:v>40968.0625</c:v>
                </c:pt>
                <c:pt idx="111">
                  <c:v>40968.072916666664</c:v>
                </c:pt>
                <c:pt idx="112">
                  <c:v>40968.076388888891</c:v>
                </c:pt>
                <c:pt idx="113">
                  <c:v>40968.083333333336</c:v>
                </c:pt>
                <c:pt idx="114">
                  <c:v>40968.090277777781</c:v>
                </c:pt>
                <c:pt idx="115">
                  <c:v>40968.09375</c:v>
                </c:pt>
                <c:pt idx="116">
                  <c:v>40968.097222222219</c:v>
                </c:pt>
                <c:pt idx="117">
                  <c:v>40968.107638888891</c:v>
                </c:pt>
                <c:pt idx="118">
                  <c:v>40968.111111111109</c:v>
                </c:pt>
                <c:pt idx="119">
                  <c:v>40968.114583333336</c:v>
                </c:pt>
                <c:pt idx="120">
                  <c:v>40968.118055555555</c:v>
                </c:pt>
                <c:pt idx="121">
                  <c:v>40968.121527777781</c:v>
                </c:pt>
                <c:pt idx="122">
                  <c:v>40968.128472222219</c:v>
                </c:pt>
                <c:pt idx="123">
                  <c:v>40968.131944444445</c:v>
                </c:pt>
                <c:pt idx="124">
                  <c:v>40968.138888888891</c:v>
                </c:pt>
                <c:pt idx="125">
                  <c:v>40968.142361111109</c:v>
                </c:pt>
                <c:pt idx="126">
                  <c:v>40968.145833333336</c:v>
                </c:pt>
                <c:pt idx="127">
                  <c:v>40968.152777777781</c:v>
                </c:pt>
                <c:pt idx="128">
                  <c:v>40968.15625</c:v>
                </c:pt>
                <c:pt idx="129">
                  <c:v>40968.163194444445</c:v>
                </c:pt>
                <c:pt idx="130">
                  <c:v>40968.166666666664</c:v>
                </c:pt>
                <c:pt idx="131">
                  <c:v>40968.170138888891</c:v>
                </c:pt>
                <c:pt idx="132">
                  <c:v>40968.173611111109</c:v>
                </c:pt>
                <c:pt idx="133">
                  <c:v>40968.184027777781</c:v>
                </c:pt>
                <c:pt idx="134">
                  <c:v>40968.1875</c:v>
                </c:pt>
                <c:pt idx="135">
                  <c:v>40968.190972222219</c:v>
                </c:pt>
                <c:pt idx="136">
                  <c:v>40968.194444444445</c:v>
                </c:pt>
                <c:pt idx="137">
                  <c:v>40968.197916666664</c:v>
                </c:pt>
                <c:pt idx="138">
                  <c:v>40968.201388888891</c:v>
                </c:pt>
                <c:pt idx="139">
                  <c:v>40968.204861111109</c:v>
                </c:pt>
                <c:pt idx="140">
                  <c:v>40968.208333333336</c:v>
                </c:pt>
                <c:pt idx="141">
                  <c:v>40968.215277777781</c:v>
                </c:pt>
                <c:pt idx="142">
                  <c:v>40968.21875</c:v>
                </c:pt>
                <c:pt idx="143">
                  <c:v>40968.222222222219</c:v>
                </c:pt>
                <c:pt idx="144">
                  <c:v>40968.229166666664</c:v>
                </c:pt>
                <c:pt idx="145">
                  <c:v>40968.232638888891</c:v>
                </c:pt>
                <c:pt idx="146">
                  <c:v>40968.236111111109</c:v>
                </c:pt>
                <c:pt idx="147">
                  <c:v>40968.239583333336</c:v>
                </c:pt>
                <c:pt idx="148">
                  <c:v>40968.243055555555</c:v>
                </c:pt>
                <c:pt idx="149">
                  <c:v>40968.246527777781</c:v>
                </c:pt>
                <c:pt idx="150">
                  <c:v>40968.25</c:v>
                </c:pt>
                <c:pt idx="151">
                  <c:v>40968.253472222219</c:v>
                </c:pt>
                <c:pt idx="152">
                  <c:v>40968.256944444445</c:v>
                </c:pt>
                <c:pt idx="153">
                  <c:v>40968.260416666664</c:v>
                </c:pt>
                <c:pt idx="154">
                  <c:v>40968.263888888891</c:v>
                </c:pt>
                <c:pt idx="155">
                  <c:v>40968.267361111109</c:v>
                </c:pt>
                <c:pt idx="156">
                  <c:v>40968.270833333336</c:v>
                </c:pt>
                <c:pt idx="157">
                  <c:v>40968.274305555555</c:v>
                </c:pt>
                <c:pt idx="158">
                  <c:v>40968.277777777781</c:v>
                </c:pt>
                <c:pt idx="159">
                  <c:v>40968.28125</c:v>
                </c:pt>
                <c:pt idx="160">
                  <c:v>40968.284722222219</c:v>
                </c:pt>
                <c:pt idx="161">
                  <c:v>40968.288194444445</c:v>
                </c:pt>
                <c:pt idx="162">
                  <c:v>40968.291666666664</c:v>
                </c:pt>
                <c:pt idx="163">
                  <c:v>40968.298611111109</c:v>
                </c:pt>
                <c:pt idx="164">
                  <c:v>40968.302083333336</c:v>
                </c:pt>
                <c:pt idx="165">
                  <c:v>40968.305555555555</c:v>
                </c:pt>
                <c:pt idx="166">
                  <c:v>40968.309027777781</c:v>
                </c:pt>
                <c:pt idx="167">
                  <c:v>40968.3125</c:v>
                </c:pt>
                <c:pt idx="168">
                  <c:v>40968.315972222219</c:v>
                </c:pt>
                <c:pt idx="169">
                  <c:v>40968.319444444445</c:v>
                </c:pt>
                <c:pt idx="170">
                  <c:v>40968.322916666664</c:v>
                </c:pt>
                <c:pt idx="171">
                  <c:v>40968.329861111109</c:v>
                </c:pt>
                <c:pt idx="172">
                  <c:v>40968.333333333336</c:v>
                </c:pt>
                <c:pt idx="173">
                  <c:v>40968.34375</c:v>
                </c:pt>
                <c:pt idx="174">
                  <c:v>40968.347222222219</c:v>
                </c:pt>
                <c:pt idx="175">
                  <c:v>40968.350694444445</c:v>
                </c:pt>
                <c:pt idx="176">
                  <c:v>40968.354166666664</c:v>
                </c:pt>
                <c:pt idx="177">
                  <c:v>40968.357638888891</c:v>
                </c:pt>
                <c:pt idx="178">
                  <c:v>40968.361111111109</c:v>
                </c:pt>
                <c:pt idx="179">
                  <c:v>40968.368055555555</c:v>
                </c:pt>
                <c:pt idx="180">
                  <c:v>40968.378472222219</c:v>
                </c:pt>
                <c:pt idx="181">
                  <c:v>40968.385416666664</c:v>
                </c:pt>
                <c:pt idx="182">
                  <c:v>40968.388888888891</c:v>
                </c:pt>
                <c:pt idx="183">
                  <c:v>40968.402777777781</c:v>
                </c:pt>
                <c:pt idx="184">
                  <c:v>40968.40625</c:v>
                </c:pt>
                <c:pt idx="185">
                  <c:v>40968.409722222219</c:v>
                </c:pt>
                <c:pt idx="186">
                  <c:v>40968.413194444445</c:v>
                </c:pt>
                <c:pt idx="187">
                  <c:v>40968.416666666664</c:v>
                </c:pt>
                <c:pt idx="188">
                  <c:v>40968.420138888891</c:v>
                </c:pt>
                <c:pt idx="189">
                  <c:v>40968.423611111109</c:v>
                </c:pt>
                <c:pt idx="190">
                  <c:v>40968.427083333336</c:v>
                </c:pt>
                <c:pt idx="191">
                  <c:v>40968.430555555555</c:v>
                </c:pt>
                <c:pt idx="192">
                  <c:v>40968.434027777781</c:v>
                </c:pt>
                <c:pt idx="193">
                  <c:v>40968.4375</c:v>
                </c:pt>
                <c:pt idx="194">
                  <c:v>40968.440972222219</c:v>
                </c:pt>
                <c:pt idx="195">
                  <c:v>40968.444444444445</c:v>
                </c:pt>
                <c:pt idx="196">
                  <c:v>40968.447916666664</c:v>
                </c:pt>
                <c:pt idx="197">
                  <c:v>40968.451388888891</c:v>
                </c:pt>
                <c:pt idx="198">
                  <c:v>40968.454861111109</c:v>
                </c:pt>
                <c:pt idx="199">
                  <c:v>40968.458333333336</c:v>
                </c:pt>
                <c:pt idx="200">
                  <c:v>40968.461805555555</c:v>
                </c:pt>
                <c:pt idx="201">
                  <c:v>40968.465277777781</c:v>
                </c:pt>
                <c:pt idx="202">
                  <c:v>40968.46875</c:v>
                </c:pt>
                <c:pt idx="203">
                  <c:v>40968.472222222219</c:v>
                </c:pt>
                <c:pt idx="204">
                  <c:v>40968.475694444445</c:v>
                </c:pt>
                <c:pt idx="205">
                  <c:v>40968.479166666664</c:v>
                </c:pt>
                <c:pt idx="206">
                  <c:v>40968.482638888891</c:v>
                </c:pt>
                <c:pt idx="207">
                  <c:v>40968.486111111109</c:v>
                </c:pt>
                <c:pt idx="208">
                  <c:v>40968.489583333336</c:v>
                </c:pt>
                <c:pt idx="209">
                  <c:v>40968.493055555555</c:v>
                </c:pt>
                <c:pt idx="210">
                  <c:v>40968.496527777781</c:v>
                </c:pt>
                <c:pt idx="211">
                  <c:v>40968.5</c:v>
                </c:pt>
                <c:pt idx="212">
                  <c:v>40968.503472222219</c:v>
                </c:pt>
                <c:pt idx="213">
                  <c:v>40968.506944444445</c:v>
                </c:pt>
                <c:pt idx="214">
                  <c:v>40968.510416666664</c:v>
                </c:pt>
                <c:pt idx="215">
                  <c:v>40968.513888888891</c:v>
                </c:pt>
                <c:pt idx="216">
                  <c:v>40968.517361111109</c:v>
                </c:pt>
                <c:pt idx="217">
                  <c:v>40968.520833333336</c:v>
                </c:pt>
                <c:pt idx="218">
                  <c:v>40968.524305555555</c:v>
                </c:pt>
                <c:pt idx="219">
                  <c:v>40968.527777777781</c:v>
                </c:pt>
                <c:pt idx="220">
                  <c:v>40968.53125</c:v>
                </c:pt>
                <c:pt idx="221">
                  <c:v>40968.534722222219</c:v>
                </c:pt>
                <c:pt idx="222">
                  <c:v>40968.538194444445</c:v>
                </c:pt>
                <c:pt idx="223">
                  <c:v>40968.541666666664</c:v>
                </c:pt>
                <c:pt idx="224">
                  <c:v>40968.545138888891</c:v>
                </c:pt>
                <c:pt idx="225">
                  <c:v>40968.548611111109</c:v>
                </c:pt>
                <c:pt idx="226">
                  <c:v>40968.552083333336</c:v>
                </c:pt>
                <c:pt idx="227">
                  <c:v>40968.555555555555</c:v>
                </c:pt>
                <c:pt idx="228">
                  <c:v>40968.559027777781</c:v>
                </c:pt>
                <c:pt idx="229">
                  <c:v>40968.5625</c:v>
                </c:pt>
                <c:pt idx="230">
                  <c:v>40968.565972222219</c:v>
                </c:pt>
                <c:pt idx="231">
                  <c:v>40968.569444444445</c:v>
                </c:pt>
                <c:pt idx="232">
                  <c:v>40968.572916666664</c:v>
                </c:pt>
                <c:pt idx="233">
                  <c:v>40968.576388888891</c:v>
                </c:pt>
                <c:pt idx="234">
                  <c:v>40968.579861111109</c:v>
                </c:pt>
                <c:pt idx="235">
                  <c:v>40968.583333333336</c:v>
                </c:pt>
                <c:pt idx="236">
                  <c:v>40968.586805555555</c:v>
                </c:pt>
                <c:pt idx="237">
                  <c:v>40968.590277777781</c:v>
                </c:pt>
                <c:pt idx="238">
                  <c:v>40968.59375</c:v>
                </c:pt>
                <c:pt idx="239">
                  <c:v>40968.597222222219</c:v>
                </c:pt>
                <c:pt idx="240">
                  <c:v>40968.600694444445</c:v>
                </c:pt>
                <c:pt idx="241">
                  <c:v>40968.604166666664</c:v>
                </c:pt>
                <c:pt idx="242">
                  <c:v>40968.614583333336</c:v>
                </c:pt>
                <c:pt idx="243">
                  <c:v>40968.625</c:v>
                </c:pt>
                <c:pt idx="244">
                  <c:v>40968.635416666664</c:v>
                </c:pt>
                <c:pt idx="245">
                  <c:v>40968.645833333336</c:v>
                </c:pt>
                <c:pt idx="246">
                  <c:v>40968.65625</c:v>
                </c:pt>
                <c:pt idx="247">
                  <c:v>40968.666666666664</c:v>
                </c:pt>
                <c:pt idx="248">
                  <c:v>40968.677083333336</c:v>
                </c:pt>
                <c:pt idx="249">
                  <c:v>40968.6875</c:v>
                </c:pt>
                <c:pt idx="250">
                  <c:v>40968.697916666664</c:v>
                </c:pt>
                <c:pt idx="251">
                  <c:v>40968.708333333336</c:v>
                </c:pt>
                <c:pt idx="252">
                  <c:v>40968.71875</c:v>
                </c:pt>
                <c:pt idx="253">
                  <c:v>40968.729166666664</c:v>
                </c:pt>
                <c:pt idx="254">
                  <c:v>40968.739583333336</c:v>
                </c:pt>
                <c:pt idx="255">
                  <c:v>40968.75</c:v>
                </c:pt>
                <c:pt idx="256">
                  <c:v>40968.760416666664</c:v>
                </c:pt>
                <c:pt idx="257">
                  <c:v>40968.770833333336</c:v>
                </c:pt>
                <c:pt idx="258">
                  <c:v>40968.78125</c:v>
                </c:pt>
                <c:pt idx="259">
                  <c:v>40968.791666666664</c:v>
                </c:pt>
                <c:pt idx="260">
                  <c:v>40968.802083333336</c:v>
                </c:pt>
                <c:pt idx="261">
                  <c:v>40968.8125</c:v>
                </c:pt>
                <c:pt idx="262">
                  <c:v>40968.822916666664</c:v>
                </c:pt>
                <c:pt idx="263">
                  <c:v>40968.833333333336</c:v>
                </c:pt>
                <c:pt idx="264">
                  <c:v>40968.84375</c:v>
                </c:pt>
                <c:pt idx="265">
                  <c:v>40968.854166666664</c:v>
                </c:pt>
                <c:pt idx="266">
                  <c:v>40968.864583333336</c:v>
                </c:pt>
                <c:pt idx="267">
                  <c:v>40968.875</c:v>
                </c:pt>
                <c:pt idx="268">
                  <c:v>40968.885416666664</c:v>
                </c:pt>
                <c:pt idx="269">
                  <c:v>40968.895833333336</c:v>
                </c:pt>
                <c:pt idx="270">
                  <c:v>40968.90625</c:v>
                </c:pt>
                <c:pt idx="271">
                  <c:v>40968.916666666664</c:v>
                </c:pt>
                <c:pt idx="272">
                  <c:v>40968.927083333336</c:v>
                </c:pt>
                <c:pt idx="273">
                  <c:v>40968.9375</c:v>
                </c:pt>
                <c:pt idx="274">
                  <c:v>40968.947916666664</c:v>
                </c:pt>
                <c:pt idx="275">
                  <c:v>40968.958333333336</c:v>
                </c:pt>
                <c:pt idx="276">
                  <c:v>40968.96875</c:v>
                </c:pt>
                <c:pt idx="277">
                  <c:v>40968.979166666664</c:v>
                </c:pt>
                <c:pt idx="278">
                  <c:v>40968.989583333336</c:v>
                </c:pt>
                <c:pt idx="279">
                  <c:v>40969.052083333336</c:v>
                </c:pt>
                <c:pt idx="280">
                  <c:v>40969.0625</c:v>
                </c:pt>
                <c:pt idx="281">
                  <c:v>40969.072916666664</c:v>
                </c:pt>
                <c:pt idx="282">
                  <c:v>40969.083333333336</c:v>
                </c:pt>
                <c:pt idx="283">
                  <c:v>40969.09375</c:v>
                </c:pt>
                <c:pt idx="284">
                  <c:v>40969.104166666664</c:v>
                </c:pt>
                <c:pt idx="285">
                  <c:v>40969.114583333336</c:v>
                </c:pt>
                <c:pt idx="286">
                  <c:v>40969.125</c:v>
                </c:pt>
                <c:pt idx="287">
                  <c:v>40969.135416666664</c:v>
                </c:pt>
                <c:pt idx="288">
                  <c:v>40969.145833333336</c:v>
                </c:pt>
                <c:pt idx="289">
                  <c:v>40969.15625</c:v>
                </c:pt>
                <c:pt idx="290">
                  <c:v>40969.166666666664</c:v>
                </c:pt>
                <c:pt idx="291">
                  <c:v>40969.177083333336</c:v>
                </c:pt>
                <c:pt idx="292">
                  <c:v>40969.1875</c:v>
                </c:pt>
                <c:pt idx="293">
                  <c:v>40969.197916666664</c:v>
                </c:pt>
                <c:pt idx="294">
                  <c:v>40969.208333333336</c:v>
                </c:pt>
                <c:pt idx="295">
                  <c:v>40969.21875</c:v>
                </c:pt>
                <c:pt idx="296">
                  <c:v>40969.229166666664</c:v>
                </c:pt>
                <c:pt idx="297">
                  <c:v>40969.239583333336</c:v>
                </c:pt>
                <c:pt idx="298">
                  <c:v>40969.25</c:v>
                </c:pt>
                <c:pt idx="299">
                  <c:v>40969.260416666664</c:v>
                </c:pt>
                <c:pt idx="300">
                  <c:v>40969.270833333336</c:v>
                </c:pt>
                <c:pt idx="301">
                  <c:v>40969.28125</c:v>
                </c:pt>
                <c:pt idx="302">
                  <c:v>40969.291666666664</c:v>
                </c:pt>
                <c:pt idx="303">
                  <c:v>40969.302083333336</c:v>
                </c:pt>
                <c:pt idx="304">
                  <c:v>40969.3125</c:v>
                </c:pt>
                <c:pt idx="305">
                  <c:v>40969.322916666664</c:v>
                </c:pt>
                <c:pt idx="306">
                  <c:v>40969.333333333336</c:v>
                </c:pt>
                <c:pt idx="307">
                  <c:v>40969.34375</c:v>
                </c:pt>
                <c:pt idx="308">
                  <c:v>40969.354166666664</c:v>
                </c:pt>
                <c:pt idx="309">
                  <c:v>40969.364583333336</c:v>
                </c:pt>
                <c:pt idx="310">
                  <c:v>40969.375</c:v>
                </c:pt>
                <c:pt idx="311">
                  <c:v>40969.385416666664</c:v>
                </c:pt>
                <c:pt idx="312">
                  <c:v>40969.395833333336</c:v>
                </c:pt>
                <c:pt idx="313">
                  <c:v>40969.40625</c:v>
                </c:pt>
                <c:pt idx="314">
                  <c:v>40969.416666666664</c:v>
                </c:pt>
                <c:pt idx="315">
                  <c:v>40969.427083333336</c:v>
                </c:pt>
                <c:pt idx="316">
                  <c:v>40969.4375</c:v>
                </c:pt>
                <c:pt idx="317">
                  <c:v>40969.447916666664</c:v>
                </c:pt>
                <c:pt idx="318">
                  <c:v>40969.454861111109</c:v>
                </c:pt>
                <c:pt idx="319">
                  <c:v>40969.458333333336</c:v>
                </c:pt>
                <c:pt idx="320">
                  <c:v>40969.46875</c:v>
                </c:pt>
                <c:pt idx="321">
                  <c:v>40969.479166666664</c:v>
                </c:pt>
                <c:pt idx="322">
                  <c:v>40969.489583333336</c:v>
                </c:pt>
                <c:pt idx="323">
                  <c:v>40969.5</c:v>
                </c:pt>
                <c:pt idx="324">
                  <c:v>40969.510416666664</c:v>
                </c:pt>
                <c:pt idx="325">
                  <c:v>40969.520833333336</c:v>
                </c:pt>
                <c:pt idx="326">
                  <c:v>40969.53125</c:v>
                </c:pt>
                <c:pt idx="327">
                  <c:v>40969.541666666664</c:v>
                </c:pt>
                <c:pt idx="328">
                  <c:v>40969.552083333336</c:v>
                </c:pt>
                <c:pt idx="329">
                  <c:v>40969.5625</c:v>
                </c:pt>
                <c:pt idx="330">
                  <c:v>40969.572916666664</c:v>
                </c:pt>
                <c:pt idx="331">
                  <c:v>40969.583333333336</c:v>
                </c:pt>
                <c:pt idx="332">
                  <c:v>40969.59375</c:v>
                </c:pt>
                <c:pt idx="333">
                  <c:v>40969.604166666664</c:v>
                </c:pt>
                <c:pt idx="334">
                  <c:v>40969.614583333336</c:v>
                </c:pt>
                <c:pt idx="335">
                  <c:v>40969.625</c:v>
                </c:pt>
                <c:pt idx="336">
                  <c:v>40969.631944444445</c:v>
                </c:pt>
                <c:pt idx="337">
                  <c:v>40969.635416666664</c:v>
                </c:pt>
                <c:pt idx="338">
                  <c:v>40969.645833333336</c:v>
                </c:pt>
                <c:pt idx="339">
                  <c:v>40969.65625</c:v>
                </c:pt>
                <c:pt idx="340">
                  <c:v>40969.663194444445</c:v>
                </c:pt>
                <c:pt idx="341">
                  <c:v>40969.666666666664</c:v>
                </c:pt>
                <c:pt idx="342">
                  <c:v>40969.677083333336</c:v>
                </c:pt>
                <c:pt idx="343">
                  <c:v>40969.6875</c:v>
                </c:pt>
                <c:pt idx="344">
                  <c:v>40969.697916666664</c:v>
                </c:pt>
                <c:pt idx="345">
                  <c:v>40969.708333333336</c:v>
                </c:pt>
                <c:pt idx="346">
                  <c:v>40969.71875</c:v>
                </c:pt>
                <c:pt idx="347">
                  <c:v>40969.729166666664</c:v>
                </c:pt>
                <c:pt idx="348">
                  <c:v>40969.739583333336</c:v>
                </c:pt>
                <c:pt idx="349">
                  <c:v>40969.75</c:v>
                </c:pt>
                <c:pt idx="350">
                  <c:v>40969.760416666664</c:v>
                </c:pt>
                <c:pt idx="351">
                  <c:v>40969.770833333336</c:v>
                </c:pt>
                <c:pt idx="352">
                  <c:v>40969.78125</c:v>
                </c:pt>
                <c:pt idx="353">
                  <c:v>40969.791666666664</c:v>
                </c:pt>
                <c:pt idx="354">
                  <c:v>40969.802083333336</c:v>
                </c:pt>
                <c:pt idx="355">
                  <c:v>40969.8125</c:v>
                </c:pt>
                <c:pt idx="356">
                  <c:v>40969.822916666664</c:v>
                </c:pt>
                <c:pt idx="357">
                  <c:v>40969.833333333336</c:v>
                </c:pt>
                <c:pt idx="358">
                  <c:v>40969.84375</c:v>
                </c:pt>
                <c:pt idx="359">
                  <c:v>40969.854166666664</c:v>
                </c:pt>
                <c:pt idx="360">
                  <c:v>40969.864583333336</c:v>
                </c:pt>
                <c:pt idx="361">
                  <c:v>40969.875</c:v>
                </c:pt>
                <c:pt idx="362">
                  <c:v>40969.885416666664</c:v>
                </c:pt>
                <c:pt idx="363">
                  <c:v>40969.895833333336</c:v>
                </c:pt>
                <c:pt idx="364">
                  <c:v>40969.90625</c:v>
                </c:pt>
                <c:pt idx="365">
                  <c:v>40969.916666666664</c:v>
                </c:pt>
                <c:pt idx="366">
                  <c:v>40969.927083333336</c:v>
                </c:pt>
                <c:pt idx="367">
                  <c:v>40969.9375</c:v>
                </c:pt>
                <c:pt idx="368">
                  <c:v>40969.947916666664</c:v>
                </c:pt>
                <c:pt idx="369">
                  <c:v>40969.958333333336</c:v>
                </c:pt>
                <c:pt idx="370">
                  <c:v>40969.96875</c:v>
                </c:pt>
                <c:pt idx="371">
                  <c:v>40969.979166666664</c:v>
                </c:pt>
                <c:pt idx="372">
                  <c:v>40969.989583333336</c:v>
                </c:pt>
                <c:pt idx="373">
                  <c:v>40970</c:v>
                </c:pt>
                <c:pt idx="374">
                  <c:v>40970.010416666664</c:v>
                </c:pt>
                <c:pt idx="375">
                  <c:v>40970.020833333336</c:v>
                </c:pt>
                <c:pt idx="376">
                  <c:v>40970.03125</c:v>
                </c:pt>
                <c:pt idx="377">
                  <c:v>40970.041666666664</c:v>
                </c:pt>
                <c:pt idx="378">
                  <c:v>40970.052083333336</c:v>
                </c:pt>
                <c:pt idx="379">
                  <c:v>40970.0625</c:v>
                </c:pt>
                <c:pt idx="380">
                  <c:v>40970.072916666664</c:v>
                </c:pt>
                <c:pt idx="381">
                  <c:v>40970.083333333336</c:v>
                </c:pt>
                <c:pt idx="382">
                  <c:v>40970.09375</c:v>
                </c:pt>
                <c:pt idx="383">
                  <c:v>40970.104166666664</c:v>
                </c:pt>
                <c:pt idx="384">
                  <c:v>40970.114583333336</c:v>
                </c:pt>
                <c:pt idx="385">
                  <c:v>40970.125</c:v>
                </c:pt>
                <c:pt idx="386">
                  <c:v>40970.135416666664</c:v>
                </c:pt>
                <c:pt idx="387">
                  <c:v>40970.145833333336</c:v>
                </c:pt>
                <c:pt idx="388">
                  <c:v>40970.15625</c:v>
                </c:pt>
                <c:pt idx="389">
                  <c:v>40970.166666666664</c:v>
                </c:pt>
                <c:pt idx="390">
                  <c:v>40970.177083333336</c:v>
                </c:pt>
                <c:pt idx="391">
                  <c:v>40970.1875</c:v>
                </c:pt>
                <c:pt idx="392">
                  <c:v>40970.197916666664</c:v>
                </c:pt>
                <c:pt idx="393">
                  <c:v>40970.208333333336</c:v>
                </c:pt>
                <c:pt idx="394">
                  <c:v>40970.21875</c:v>
                </c:pt>
                <c:pt idx="395">
                  <c:v>40970.229166666664</c:v>
                </c:pt>
                <c:pt idx="396">
                  <c:v>40970.239583333336</c:v>
                </c:pt>
                <c:pt idx="397">
                  <c:v>40970.25</c:v>
                </c:pt>
                <c:pt idx="398">
                  <c:v>40970.260416666664</c:v>
                </c:pt>
                <c:pt idx="399">
                  <c:v>40970.270833333336</c:v>
                </c:pt>
                <c:pt idx="400">
                  <c:v>40970.28125</c:v>
                </c:pt>
                <c:pt idx="401">
                  <c:v>40970.291666666664</c:v>
                </c:pt>
                <c:pt idx="402">
                  <c:v>40970.302083333336</c:v>
                </c:pt>
                <c:pt idx="403">
                  <c:v>40970.3125</c:v>
                </c:pt>
                <c:pt idx="404">
                  <c:v>40970.322916666664</c:v>
                </c:pt>
                <c:pt idx="405">
                  <c:v>40970.333333333336</c:v>
                </c:pt>
                <c:pt idx="406">
                  <c:v>40970.34375</c:v>
                </c:pt>
                <c:pt idx="407">
                  <c:v>40970.354166666664</c:v>
                </c:pt>
                <c:pt idx="408">
                  <c:v>40970.364583333336</c:v>
                </c:pt>
                <c:pt idx="409">
                  <c:v>40970.375</c:v>
                </c:pt>
                <c:pt idx="410">
                  <c:v>40970.385416666664</c:v>
                </c:pt>
                <c:pt idx="411">
                  <c:v>40970.395833333336</c:v>
                </c:pt>
                <c:pt idx="412">
                  <c:v>40970.40625</c:v>
                </c:pt>
                <c:pt idx="413">
                  <c:v>40970.416666666664</c:v>
                </c:pt>
                <c:pt idx="414">
                  <c:v>40970.427083333336</c:v>
                </c:pt>
                <c:pt idx="415">
                  <c:v>40970.4375</c:v>
                </c:pt>
                <c:pt idx="416">
                  <c:v>40970.447916666664</c:v>
                </c:pt>
                <c:pt idx="417">
                  <c:v>40970.458333333336</c:v>
                </c:pt>
                <c:pt idx="418">
                  <c:v>40970.46875</c:v>
                </c:pt>
                <c:pt idx="419">
                  <c:v>40970.479166666664</c:v>
                </c:pt>
                <c:pt idx="420">
                  <c:v>40970.489583333336</c:v>
                </c:pt>
                <c:pt idx="421">
                  <c:v>40970.5</c:v>
                </c:pt>
                <c:pt idx="422">
                  <c:v>40970.510416666664</c:v>
                </c:pt>
                <c:pt idx="423">
                  <c:v>40970.520833333336</c:v>
                </c:pt>
                <c:pt idx="424">
                  <c:v>40970.53125</c:v>
                </c:pt>
                <c:pt idx="425">
                  <c:v>40970.541666666664</c:v>
                </c:pt>
                <c:pt idx="426">
                  <c:v>40970.552083333336</c:v>
                </c:pt>
                <c:pt idx="427">
                  <c:v>40970.5625</c:v>
                </c:pt>
                <c:pt idx="428">
                  <c:v>40970.572916666664</c:v>
                </c:pt>
                <c:pt idx="429">
                  <c:v>40970.583333333336</c:v>
                </c:pt>
                <c:pt idx="430">
                  <c:v>40970.59375</c:v>
                </c:pt>
                <c:pt idx="431">
                  <c:v>40970.604166666664</c:v>
                </c:pt>
                <c:pt idx="432">
                  <c:v>40970.614583333336</c:v>
                </c:pt>
                <c:pt idx="433">
                  <c:v>40970.625</c:v>
                </c:pt>
                <c:pt idx="434">
                  <c:v>40970.635416666664</c:v>
                </c:pt>
                <c:pt idx="435">
                  <c:v>40970.645833333336</c:v>
                </c:pt>
                <c:pt idx="436">
                  <c:v>40970.65625</c:v>
                </c:pt>
                <c:pt idx="437">
                  <c:v>40970.666666666664</c:v>
                </c:pt>
                <c:pt idx="438">
                  <c:v>40970.677083333336</c:v>
                </c:pt>
                <c:pt idx="439">
                  <c:v>40970.6875</c:v>
                </c:pt>
                <c:pt idx="440">
                  <c:v>40970.697916666664</c:v>
                </c:pt>
                <c:pt idx="441">
                  <c:v>40970.708333333336</c:v>
                </c:pt>
                <c:pt idx="442">
                  <c:v>40970.71875</c:v>
                </c:pt>
                <c:pt idx="443">
                  <c:v>40970.729166666664</c:v>
                </c:pt>
                <c:pt idx="444">
                  <c:v>40970.739583333336</c:v>
                </c:pt>
                <c:pt idx="445">
                  <c:v>40970.75</c:v>
                </c:pt>
                <c:pt idx="446">
                  <c:v>40970.760416666664</c:v>
                </c:pt>
                <c:pt idx="447">
                  <c:v>40970.770833333336</c:v>
                </c:pt>
                <c:pt idx="448">
                  <c:v>40970.78125</c:v>
                </c:pt>
                <c:pt idx="449">
                  <c:v>40970.791666666664</c:v>
                </c:pt>
                <c:pt idx="450">
                  <c:v>40970.802083333336</c:v>
                </c:pt>
                <c:pt idx="451">
                  <c:v>40970.8125</c:v>
                </c:pt>
                <c:pt idx="452">
                  <c:v>40970.822916666664</c:v>
                </c:pt>
                <c:pt idx="453">
                  <c:v>40970.833333333336</c:v>
                </c:pt>
                <c:pt idx="454">
                  <c:v>40970.84375</c:v>
                </c:pt>
                <c:pt idx="455">
                  <c:v>40970.854166666664</c:v>
                </c:pt>
                <c:pt idx="456">
                  <c:v>40970.864583333336</c:v>
                </c:pt>
                <c:pt idx="457">
                  <c:v>40970.875</c:v>
                </c:pt>
                <c:pt idx="458">
                  <c:v>40970.885416666664</c:v>
                </c:pt>
                <c:pt idx="459">
                  <c:v>40970.895833333336</c:v>
                </c:pt>
                <c:pt idx="460">
                  <c:v>40970.90625</c:v>
                </c:pt>
                <c:pt idx="461">
                  <c:v>40970.916666666664</c:v>
                </c:pt>
                <c:pt idx="462">
                  <c:v>40970.927083333336</c:v>
                </c:pt>
                <c:pt idx="463">
                  <c:v>40970.9375</c:v>
                </c:pt>
                <c:pt idx="464">
                  <c:v>40970.947916666664</c:v>
                </c:pt>
                <c:pt idx="465">
                  <c:v>40970.958333333336</c:v>
                </c:pt>
                <c:pt idx="466">
                  <c:v>40970.96875</c:v>
                </c:pt>
                <c:pt idx="467">
                  <c:v>40970.979166666664</c:v>
                </c:pt>
                <c:pt idx="468">
                  <c:v>40970.989583333336</c:v>
                </c:pt>
                <c:pt idx="469">
                  <c:v>40971</c:v>
                </c:pt>
                <c:pt idx="470">
                  <c:v>40971.010416666664</c:v>
                </c:pt>
                <c:pt idx="471">
                  <c:v>40971.020833333336</c:v>
                </c:pt>
                <c:pt idx="472">
                  <c:v>40971.03125</c:v>
                </c:pt>
                <c:pt idx="473">
                  <c:v>40971.041666666664</c:v>
                </c:pt>
                <c:pt idx="474">
                  <c:v>40971.052083333336</c:v>
                </c:pt>
                <c:pt idx="475">
                  <c:v>40971.0625</c:v>
                </c:pt>
                <c:pt idx="476">
                  <c:v>40971.072916666664</c:v>
                </c:pt>
                <c:pt idx="477">
                  <c:v>40971.083333333336</c:v>
                </c:pt>
                <c:pt idx="478">
                  <c:v>40971.09375</c:v>
                </c:pt>
                <c:pt idx="479">
                  <c:v>40971.104166666664</c:v>
                </c:pt>
                <c:pt idx="480">
                  <c:v>40971.114583333336</c:v>
                </c:pt>
                <c:pt idx="481">
                  <c:v>40971.125</c:v>
                </c:pt>
                <c:pt idx="482">
                  <c:v>40971.135416666664</c:v>
                </c:pt>
                <c:pt idx="483">
                  <c:v>40971.145833333336</c:v>
                </c:pt>
                <c:pt idx="484">
                  <c:v>40971.15625</c:v>
                </c:pt>
                <c:pt idx="485">
                  <c:v>40971.166666666664</c:v>
                </c:pt>
                <c:pt idx="486">
                  <c:v>40971.177083333336</c:v>
                </c:pt>
                <c:pt idx="487">
                  <c:v>40971.1875</c:v>
                </c:pt>
                <c:pt idx="488">
                  <c:v>40971.197916666664</c:v>
                </c:pt>
                <c:pt idx="489">
                  <c:v>40971.208333333336</c:v>
                </c:pt>
                <c:pt idx="490">
                  <c:v>40971.21875</c:v>
                </c:pt>
                <c:pt idx="491">
                  <c:v>40971.229166666664</c:v>
                </c:pt>
                <c:pt idx="492">
                  <c:v>40971.239583333336</c:v>
                </c:pt>
                <c:pt idx="493">
                  <c:v>40971.25</c:v>
                </c:pt>
                <c:pt idx="494">
                  <c:v>40971.260416666664</c:v>
                </c:pt>
                <c:pt idx="495">
                  <c:v>40971.270833333336</c:v>
                </c:pt>
                <c:pt idx="496">
                  <c:v>40971.28125</c:v>
                </c:pt>
                <c:pt idx="497">
                  <c:v>40971.291666666664</c:v>
                </c:pt>
                <c:pt idx="498">
                  <c:v>40971.302083333336</c:v>
                </c:pt>
                <c:pt idx="499">
                  <c:v>40971.3125</c:v>
                </c:pt>
                <c:pt idx="500">
                  <c:v>40971.322916666664</c:v>
                </c:pt>
                <c:pt idx="501">
                  <c:v>40971.333333333336</c:v>
                </c:pt>
                <c:pt idx="502">
                  <c:v>40971.34375</c:v>
                </c:pt>
                <c:pt idx="503">
                  <c:v>40971.354166666664</c:v>
                </c:pt>
                <c:pt idx="504">
                  <c:v>40971.364583333336</c:v>
                </c:pt>
                <c:pt idx="505">
                  <c:v>40971.375</c:v>
                </c:pt>
                <c:pt idx="506">
                  <c:v>40971.385416666664</c:v>
                </c:pt>
                <c:pt idx="507">
                  <c:v>40971.395833333336</c:v>
                </c:pt>
                <c:pt idx="508">
                  <c:v>40971.40625</c:v>
                </c:pt>
                <c:pt idx="509">
                  <c:v>40971.416666666664</c:v>
                </c:pt>
                <c:pt idx="510">
                  <c:v>40971.427083333336</c:v>
                </c:pt>
                <c:pt idx="511">
                  <c:v>40971.4375</c:v>
                </c:pt>
                <c:pt idx="512">
                  <c:v>40971.447916666664</c:v>
                </c:pt>
                <c:pt idx="513">
                  <c:v>40971.458333333336</c:v>
                </c:pt>
                <c:pt idx="514">
                  <c:v>40971.46875</c:v>
                </c:pt>
                <c:pt idx="515">
                  <c:v>40971.479166666664</c:v>
                </c:pt>
                <c:pt idx="516">
                  <c:v>40971.489583333336</c:v>
                </c:pt>
                <c:pt idx="517">
                  <c:v>40971.5</c:v>
                </c:pt>
                <c:pt idx="518">
                  <c:v>40971.510416666664</c:v>
                </c:pt>
                <c:pt idx="519">
                  <c:v>40971.520833333336</c:v>
                </c:pt>
                <c:pt idx="520">
                  <c:v>40971.53125</c:v>
                </c:pt>
                <c:pt idx="521">
                  <c:v>40971.541666666664</c:v>
                </c:pt>
                <c:pt idx="522">
                  <c:v>40971.552083333336</c:v>
                </c:pt>
                <c:pt idx="523">
                  <c:v>40971.5625</c:v>
                </c:pt>
                <c:pt idx="524">
                  <c:v>40971.572916666664</c:v>
                </c:pt>
                <c:pt idx="525">
                  <c:v>40971.583333333336</c:v>
                </c:pt>
                <c:pt idx="526">
                  <c:v>40971.59375</c:v>
                </c:pt>
                <c:pt idx="527">
                  <c:v>40971.604166666664</c:v>
                </c:pt>
                <c:pt idx="528">
                  <c:v>40971.614583333336</c:v>
                </c:pt>
                <c:pt idx="529">
                  <c:v>40971.625</c:v>
                </c:pt>
                <c:pt idx="530">
                  <c:v>40971.635416666664</c:v>
                </c:pt>
                <c:pt idx="531">
                  <c:v>40971.645833333336</c:v>
                </c:pt>
                <c:pt idx="532">
                  <c:v>40971.65625</c:v>
                </c:pt>
                <c:pt idx="533">
                  <c:v>40971.666666666664</c:v>
                </c:pt>
                <c:pt idx="534">
                  <c:v>40971.677083333336</c:v>
                </c:pt>
                <c:pt idx="535">
                  <c:v>40971.6875</c:v>
                </c:pt>
                <c:pt idx="536">
                  <c:v>40971.697916666664</c:v>
                </c:pt>
                <c:pt idx="537">
                  <c:v>40971.708333333336</c:v>
                </c:pt>
                <c:pt idx="538">
                  <c:v>40971.71875</c:v>
                </c:pt>
                <c:pt idx="539">
                  <c:v>40971.729166666664</c:v>
                </c:pt>
                <c:pt idx="540">
                  <c:v>40971.739583333336</c:v>
                </c:pt>
                <c:pt idx="541">
                  <c:v>40971.75</c:v>
                </c:pt>
                <c:pt idx="542">
                  <c:v>40971.760416666664</c:v>
                </c:pt>
                <c:pt idx="543">
                  <c:v>40971.770833333336</c:v>
                </c:pt>
                <c:pt idx="544">
                  <c:v>40971.78125</c:v>
                </c:pt>
                <c:pt idx="545">
                  <c:v>40971.791666666664</c:v>
                </c:pt>
                <c:pt idx="546">
                  <c:v>40971.802083333336</c:v>
                </c:pt>
                <c:pt idx="547">
                  <c:v>40971.8125</c:v>
                </c:pt>
                <c:pt idx="548">
                  <c:v>40971.822916666664</c:v>
                </c:pt>
                <c:pt idx="549">
                  <c:v>40971.833333333336</c:v>
                </c:pt>
                <c:pt idx="550">
                  <c:v>40971.84375</c:v>
                </c:pt>
                <c:pt idx="551">
                  <c:v>40971.854166666664</c:v>
                </c:pt>
                <c:pt idx="552">
                  <c:v>40971.864583333336</c:v>
                </c:pt>
                <c:pt idx="553">
                  <c:v>40971.875</c:v>
                </c:pt>
                <c:pt idx="554">
                  <c:v>40971.885416666664</c:v>
                </c:pt>
                <c:pt idx="555">
                  <c:v>40971.895833333336</c:v>
                </c:pt>
                <c:pt idx="556">
                  <c:v>40971.90625</c:v>
                </c:pt>
                <c:pt idx="557">
                  <c:v>40971.916666666664</c:v>
                </c:pt>
                <c:pt idx="558">
                  <c:v>40971.927083333336</c:v>
                </c:pt>
                <c:pt idx="559">
                  <c:v>40971.9375</c:v>
                </c:pt>
                <c:pt idx="560">
                  <c:v>40971.947916666664</c:v>
                </c:pt>
                <c:pt idx="561">
                  <c:v>40971.958333333336</c:v>
                </c:pt>
                <c:pt idx="562">
                  <c:v>40971.96875</c:v>
                </c:pt>
                <c:pt idx="563">
                  <c:v>40971.979166666664</c:v>
                </c:pt>
                <c:pt idx="564">
                  <c:v>40971.989583333336</c:v>
                </c:pt>
                <c:pt idx="565">
                  <c:v>40972</c:v>
                </c:pt>
                <c:pt idx="566">
                  <c:v>40972.010416666664</c:v>
                </c:pt>
                <c:pt idx="567">
                  <c:v>40972.020833333336</c:v>
                </c:pt>
                <c:pt idx="568">
                  <c:v>40972.03125</c:v>
                </c:pt>
                <c:pt idx="569">
                  <c:v>40972.041666666664</c:v>
                </c:pt>
                <c:pt idx="570">
                  <c:v>40972.052083333336</c:v>
                </c:pt>
                <c:pt idx="571">
                  <c:v>40972.0625</c:v>
                </c:pt>
                <c:pt idx="572">
                  <c:v>40972.072916666664</c:v>
                </c:pt>
                <c:pt idx="573">
                  <c:v>40972.083333333336</c:v>
                </c:pt>
                <c:pt idx="574">
                  <c:v>40972.09375</c:v>
                </c:pt>
                <c:pt idx="575">
                  <c:v>40972.104166666664</c:v>
                </c:pt>
                <c:pt idx="576">
                  <c:v>40972.114583333336</c:v>
                </c:pt>
                <c:pt idx="577">
                  <c:v>40972.125</c:v>
                </c:pt>
                <c:pt idx="578">
                  <c:v>40972.135416666664</c:v>
                </c:pt>
                <c:pt idx="579">
                  <c:v>40972.145833333336</c:v>
                </c:pt>
                <c:pt idx="580">
                  <c:v>40972.15625</c:v>
                </c:pt>
                <c:pt idx="581">
                  <c:v>40972.166666666664</c:v>
                </c:pt>
                <c:pt idx="582">
                  <c:v>40972.177083333336</c:v>
                </c:pt>
                <c:pt idx="583">
                  <c:v>40972.1875</c:v>
                </c:pt>
                <c:pt idx="584">
                  <c:v>40972.197916666664</c:v>
                </c:pt>
                <c:pt idx="585">
                  <c:v>40972.208333333336</c:v>
                </c:pt>
                <c:pt idx="586">
                  <c:v>40972.21875</c:v>
                </c:pt>
                <c:pt idx="587">
                  <c:v>40972.229166666664</c:v>
                </c:pt>
                <c:pt idx="588">
                  <c:v>40972.239583333336</c:v>
                </c:pt>
                <c:pt idx="589">
                  <c:v>40972.25</c:v>
                </c:pt>
                <c:pt idx="590">
                  <c:v>40972.260416666664</c:v>
                </c:pt>
                <c:pt idx="591">
                  <c:v>40972.270833333336</c:v>
                </c:pt>
                <c:pt idx="592">
                  <c:v>40972.28125</c:v>
                </c:pt>
                <c:pt idx="593">
                  <c:v>40972.291666666664</c:v>
                </c:pt>
                <c:pt idx="594">
                  <c:v>40972.302083333336</c:v>
                </c:pt>
                <c:pt idx="595">
                  <c:v>40972.3125</c:v>
                </c:pt>
                <c:pt idx="596">
                  <c:v>40972.322916666664</c:v>
                </c:pt>
                <c:pt idx="597">
                  <c:v>40972.333333333336</c:v>
                </c:pt>
                <c:pt idx="598">
                  <c:v>40972.34375</c:v>
                </c:pt>
                <c:pt idx="599">
                  <c:v>40972.354166666664</c:v>
                </c:pt>
                <c:pt idx="600">
                  <c:v>40972.364583333336</c:v>
                </c:pt>
                <c:pt idx="601">
                  <c:v>40972.375</c:v>
                </c:pt>
                <c:pt idx="602">
                  <c:v>40972.385416666664</c:v>
                </c:pt>
                <c:pt idx="603">
                  <c:v>40972.395833333336</c:v>
                </c:pt>
                <c:pt idx="604">
                  <c:v>40972.40625</c:v>
                </c:pt>
                <c:pt idx="605">
                  <c:v>40972.416666666664</c:v>
                </c:pt>
                <c:pt idx="606">
                  <c:v>40972.427083333336</c:v>
                </c:pt>
                <c:pt idx="607">
                  <c:v>40972.4375</c:v>
                </c:pt>
                <c:pt idx="608">
                  <c:v>40972.447916666664</c:v>
                </c:pt>
                <c:pt idx="609">
                  <c:v>40972.458333333336</c:v>
                </c:pt>
                <c:pt idx="610">
                  <c:v>40972.46875</c:v>
                </c:pt>
                <c:pt idx="611">
                  <c:v>40972.479166666664</c:v>
                </c:pt>
                <c:pt idx="612">
                  <c:v>40972.489583333336</c:v>
                </c:pt>
                <c:pt idx="613">
                  <c:v>40972.5</c:v>
                </c:pt>
                <c:pt idx="614">
                  <c:v>40972.510416666664</c:v>
                </c:pt>
                <c:pt idx="615">
                  <c:v>40972.520833333336</c:v>
                </c:pt>
                <c:pt idx="616">
                  <c:v>40972.53125</c:v>
                </c:pt>
                <c:pt idx="617">
                  <c:v>40972.541666666664</c:v>
                </c:pt>
                <c:pt idx="618">
                  <c:v>40972.552083333336</c:v>
                </c:pt>
                <c:pt idx="619">
                  <c:v>40972.555555555555</c:v>
                </c:pt>
                <c:pt idx="620">
                  <c:v>40972.5625</c:v>
                </c:pt>
                <c:pt idx="621">
                  <c:v>40972.572916666664</c:v>
                </c:pt>
                <c:pt idx="622">
                  <c:v>40972.583333333336</c:v>
                </c:pt>
                <c:pt idx="623">
                  <c:v>40972.59375</c:v>
                </c:pt>
                <c:pt idx="624">
                  <c:v>40972.604166666664</c:v>
                </c:pt>
                <c:pt idx="625">
                  <c:v>40972.614583333336</c:v>
                </c:pt>
                <c:pt idx="626">
                  <c:v>40972.625</c:v>
                </c:pt>
                <c:pt idx="627">
                  <c:v>40972.635416666664</c:v>
                </c:pt>
                <c:pt idx="628">
                  <c:v>40972.645833333336</c:v>
                </c:pt>
                <c:pt idx="629">
                  <c:v>40972.65625</c:v>
                </c:pt>
                <c:pt idx="630">
                  <c:v>40972.666666666664</c:v>
                </c:pt>
                <c:pt idx="631">
                  <c:v>40972.677083333336</c:v>
                </c:pt>
                <c:pt idx="632">
                  <c:v>40972.6875</c:v>
                </c:pt>
                <c:pt idx="633">
                  <c:v>40972.697916666664</c:v>
                </c:pt>
                <c:pt idx="634">
                  <c:v>40972.708333333336</c:v>
                </c:pt>
                <c:pt idx="635">
                  <c:v>40972.71875</c:v>
                </c:pt>
                <c:pt idx="636">
                  <c:v>40972.729166666664</c:v>
                </c:pt>
                <c:pt idx="637">
                  <c:v>40972.739583333336</c:v>
                </c:pt>
                <c:pt idx="638">
                  <c:v>40972.75</c:v>
                </c:pt>
                <c:pt idx="639">
                  <c:v>40972.760416666664</c:v>
                </c:pt>
                <c:pt idx="640">
                  <c:v>40972.770833333336</c:v>
                </c:pt>
                <c:pt idx="641">
                  <c:v>40972.78125</c:v>
                </c:pt>
                <c:pt idx="642">
                  <c:v>40972.791666666664</c:v>
                </c:pt>
                <c:pt idx="643">
                  <c:v>40972.802083333336</c:v>
                </c:pt>
                <c:pt idx="644">
                  <c:v>40972.8125</c:v>
                </c:pt>
                <c:pt idx="645">
                  <c:v>40972.822916666664</c:v>
                </c:pt>
                <c:pt idx="646">
                  <c:v>40972.833333333336</c:v>
                </c:pt>
                <c:pt idx="647">
                  <c:v>40972.84375</c:v>
                </c:pt>
                <c:pt idx="648">
                  <c:v>40972.854166666664</c:v>
                </c:pt>
                <c:pt idx="649">
                  <c:v>40972.864583333336</c:v>
                </c:pt>
                <c:pt idx="650">
                  <c:v>40972.875</c:v>
                </c:pt>
                <c:pt idx="651">
                  <c:v>40972.885416666664</c:v>
                </c:pt>
                <c:pt idx="652">
                  <c:v>40972.895833333336</c:v>
                </c:pt>
                <c:pt idx="653">
                  <c:v>40972.90625</c:v>
                </c:pt>
                <c:pt idx="654">
                  <c:v>40972.916666666664</c:v>
                </c:pt>
                <c:pt idx="655">
                  <c:v>40972.927083333336</c:v>
                </c:pt>
                <c:pt idx="656">
                  <c:v>40972.9375</c:v>
                </c:pt>
                <c:pt idx="657">
                  <c:v>40972.947916666664</c:v>
                </c:pt>
                <c:pt idx="658">
                  <c:v>40972.958333333336</c:v>
                </c:pt>
                <c:pt idx="659">
                  <c:v>40972.96875</c:v>
                </c:pt>
                <c:pt idx="660">
                  <c:v>40972.979166666664</c:v>
                </c:pt>
                <c:pt idx="661">
                  <c:v>40972.989583333336</c:v>
                </c:pt>
                <c:pt idx="662">
                  <c:v>40973</c:v>
                </c:pt>
                <c:pt idx="663">
                  <c:v>40973.010416666664</c:v>
                </c:pt>
                <c:pt idx="664">
                  <c:v>40973.020833333336</c:v>
                </c:pt>
                <c:pt idx="665">
                  <c:v>40973.03125</c:v>
                </c:pt>
                <c:pt idx="666">
                  <c:v>40973.041666666664</c:v>
                </c:pt>
                <c:pt idx="667">
                  <c:v>40973.052083333336</c:v>
                </c:pt>
                <c:pt idx="668">
                  <c:v>40973.0625</c:v>
                </c:pt>
                <c:pt idx="669">
                  <c:v>40973.072916666664</c:v>
                </c:pt>
                <c:pt idx="670">
                  <c:v>40973.083333333336</c:v>
                </c:pt>
                <c:pt idx="671">
                  <c:v>40973.09375</c:v>
                </c:pt>
                <c:pt idx="672">
                  <c:v>40973.104166666664</c:v>
                </c:pt>
                <c:pt idx="673">
                  <c:v>40973.114583333336</c:v>
                </c:pt>
                <c:pt idx="674">
                  <c:v>40973.125</c:v>
                </c:pt>
                <c:pt idx="675">
                  <c:v>40973.135416666664</c:v>
                </c:pt>
                <c:pt idx="676">
                  <c:v>40973.145833333336</c:v>
                </c:pt>
                <c:pt idx="677">
                  <c:v>40973.15625</c:v>
                </c:pt>
                <c:pt idx="678">
                  <c:v>40973.166666666664</c:v>
                </c:pt>
                <c:pt idx="679">
                  <c:v>40973.177083333336</c:v>
                </c:pt>
                <c:pt idx="680">
                  <c:v>40973.1875</c:v>
                </c:pt>
                <c:pt idx="681">
                  <c:v>40973.197916666664</c:v>
                </c:pt>
                <c:pt idx="682">
                  <c:v>40973.208333333336</c:v>
                </c:pt>
                <c:pt idx="683">
                  <c:v>40973.21875</c:v>
                </c:pt>
                <c:pt idx="684">
                  <c:v>40973.229166666664</c:v>
                </c:pt>
                <c:pt idx="685">
                  <c:v>40973.239583333336</c:v>
                </c:pt>
                <c:pt idx="686">
                  <c:v>40973.25</c:v>
                </c:pt>
                <c:pt idx="687">
                  <c:v>40973.260416666664</c:v>
                </c:pt>
                <c:pt idx="688">
                  <c:v>40973.270833333336</c:v>
                </c:pt>
                <c:pt idx="689">
                  <c:v>40973.28125</c:v>
                </c:pt>
                <c:pt idx="690">
                  <c:v>40973.291666666664</c:v>
                </c:pt>
                <c:pt idx="691">
                  <c:v>40973.302083333336</c:v>
                </c:pt>
                <c:pt idx="692">
                  <c:v>40973.3125</c:v>
                </c:pt>
                <c:pt idx="693">
                  <c:v>40973.322916666664</c:v>
                </c:pt>
                <c:pt idx="694">
                  <c:v>40973.333333333336</c:v>
                </c:pt>
                <c:pt idx="695">
                  <c:v>40973.34375</c:v>
                </c:pt>
                <c:pt idx="696">
                  <c:v>40973.354166666664</c:v>
                </c:pt>
                <c:pt idx="697">
                  <c:v>40973.364583333336</c:v>
                </c:pt>
                <c:pt idx="698">
                  <c:v>40973.375</c:v>
                </c:pt>
                <c:pt idx="699">
                  <c:v>40973.385416666664</c:v>
                </c:pt>
                <c:pt idx="700">
                  <c:v>40973.395833333336</c:v>
                </c:pt>
                <c:pt idx="701">
                  <c:v>40973.40625</c:v>
                </c:pt>
                <c:pt idx="702">
                  <c:v>40973.416666666664</c:v>
                </c:pt>
                <c:pt idx="703">
                  <c:v>40973.427083333336</c:v>
                </c:pt>
                <c:pt idx="704">
                  <c:v>40973.4375</c:v>
                </c:pt>
                <c:pt idx="705">
                  <c:v>40973.447916666664</c:v>
                </c:pt>
                <c:pt idx="706">
                  <c:v>40973.458333333336</c:v>
                </c:pt>
                <c:pt idx="707">
                  <c:v>40973.46875</c:v>
                </c:pt>
                <c:pt idx="708">
                  <c:v>40973.479166666664</c:v>
                </c:pt>
                <c:pt idx="709">
                  <c:v>40973.489583333336</c:v>
                </c:pt>
                <c:pt idx="710">
                  <c:v>40973.5</c:v>
                </c:pt>
                <c:pt idx="711">
                  <c:v>40973.510416666664</c:v>
                </c:pt>
                <c:pt idx="712">
                  <c:v>40973.513888888891</c:v>
                </c:pt>
                <c:pt idx="713">
                  <c:v>40973.520833333336</c:v>
                </c:pt>
                <c:pt idx="714">
                  <c:v>40973.53125</c:v>
                </c:pt>
                <c:pt idx="715">
                  <c:v>40973.541666666664</c:v>
                </c:pt>
                <c:pt idx="716">
                  <c:v>40973.552083333336</c:v>
                </c:pt>
                <c:pt idx="717">
                  <c:v>40973.559027777781</c:v>
                </c:pt>
                <c:pt idx="718">
                  <c:v>40973.5625</c:v>
                </c:pt>
                <c:pt idx="719">
                  <c:v>40973.572916666664</c:v>
                </c:pt>
                <c:pt idx="720">
                  <c:v>40973.583333333336</c:v>
                </c:pt>
                <c:pt idx="721">
                  <c:v>40973.59375</c:v>
                </c:pt>
                <c:pt idx="722">
                  <c:v>40973.604166666664</c:v>
                </c:pt>
                <c:pt idx="723">
                  <c:v>40973.614583333336</c:v>
                </c:pt>
                <c:pt idx="724">
                  <c:v>40973.625</c:v>
                </c:pt>
                <c:pt idx="725">
                  <c:v>40973.635416666664</c:v>
                </c:pt>
                <c:pt idx="726">
                  <c:v>40973.645833333336</c:v>
                </c:pt>
                <c:pt idx="727">
                  <c:v>40973.65625</c:v>
                </c:pt>
                <c:pt idx="728">
                  <c:v>40973.666666666664</c:v>
                </c:pt>
                <c:pt idx="729">
                  <c:v>40973.677083333336</c:v>
                </c:pt>
                <c:pt idx="730">
                  <c:v>40973.6875</c:v>
                </c:pt>
                <c:pt idx="731">
                  <c:v>40973.697916666664</c:v>
                </c:pt>
                <c:pt idx="732">
                  <c:v>40973.708333333336</c:v>
                </c:pt>
                <c:pt idx="733">
                  <c:v>40973.71875</c:v>
                </c:pt>
                <c:pt idx="734">
                  <c:v>40973.729166666664</c:v>
                </c:pt>
                <c:pt idx="735">
                  <c:v>40973.739583333336</c:v>
                </c:pt>
                <c:pt idx="736">
                  <c:v>40973.75</c:v>
                </c:pt>
                <c:pt idx="737">
                  <c:v>40973.760416666664</c:v>
                </c:pt>
                <c:pt idx="738">
                  <c:v>40973.770833333336</c:v>
                </c:pt>
                <c:pt idx="739">
                  <c:v>40973.78125</c:v>
                </c:pt>
                <c:pt idx="740">
                  <c:v>40973.791666666664</c:v>
                </c:pt>
                <c:pt idx="741">
                  <c:v>40973.802083333336</c:v>
                </c:pt>
                <c:pt idx="742">
                  <c:v>40973.8125</c:v>
                </c:pt>
                <c:pt idx="743">
                  <c:v>40973.822916666664</c:v>
                </c:pt>
                <c:pt idx="744">
                  <c:v>40973.833333333336</c:v>
                </c:pt>
                <c:pt idx="745">
                  <c:v>40973.84375</c:v>
                </c:pt>
                <c:pt idx="746">
                  <c:v>40973.854166666664</c:v>
                </c:pt>
                <c:pt idx="747">
                  <c:v>40973.864583333336</c:v>
                </c:pt>
                <c:pt idx="748">
                  <c:v>40973.875</c:v>
                </c:pt>
                <c:pt idx="749">
                  <c:v>40973.885416666664</c:v>
                </c:pt>
                <c:pt idx="750">
                  <c:v>40973.895833333336</c:v>
                </c:pt>
                <c:pt idx="751">
                  <c:v>40973.90625</c:v>
                </c:pt>
                <c:pt idx="752">
                  <c:v>40973.916666666664</c:v>
                </c:pt>
                <c:pt idx="753">
                  <c:v>40973.927083333336</c:v>
                </c:pt>
                <c:pt idx="754">
                  <c:v>40973.9375</c:v>
                </c:pt>
                <c:pt idx="755">
                  <c:v>40973.947916666664</c:v>
                </c:pt>
                <c:pt idx="756">
                  <c:v>40973.958333333336</c:v>
                </c:pt>
                <c:pt idx="757">
                  <c:v>40973.96875</c:v>
                </c:pt>
                <c:pt idx="758">
                  <c:v>40973.979166666664</c:v>
                </c:pt>
                <c:pt idx="759">
                  <c:v>40973.989583333336</c:v>
                </c:pt>
                <c:pt idx="760">
                  <c:v>40974</c:v>
                </c:pt>
                <c:pt idx="761">
                  <c:v>40974.010416666664</c:v>
                </c:pt>
                <c:pt idx="762">
                  <c:v>40974.020833333336</c:v>
                </c:pt>
                <c:pt idx="763">
                  <c:v>40974.03125</c:v>
                </c:pt>
                <c:pt idx="764">
                  <c:v>40974.041666666664</c:v>
                </c:pt>
                <c:pt idx="765">
                  <c:v>40974.052083333336</c:v>
                </c:pt>
                <c:pt idx="766">
                  <c:v>40974.0625</c:v>
                </c:pt>
                <c:pt idx="767">
                  <c:v>40974.072916666664</c:v>
                </c:pt>
                <c:pt idx="768">
                  <c:v>40974.083333333336</c:v>
                </c:pt>
                <c:pt idx="769">
                  <c:v>40974.09375</c:v>
                </c:pt>
                <c:pt idx="770">
                  <c:v>40974.104166666664</c:v>
                </c:pt>
                <c:pt idx="771">
                  <c:v>40974.114583333336</c:v>
                </c:pt>
                <c:pt idx="772">
                  <c:v>40974.125</c:v>
                </c:pt>
                <c:pt idx="773">
                  <c:v>40974.135416666664</c:v>
                </c:pt>
                <c:pt idx="774">
                  <c:v>40974.145833333336</c:v>
                </c:pt>
                <c:pt idx="775">
                  <c:v>40974.15625</c:v>
                </c:pt>
                <c:pt idx="776">
                  <c:v>40974.166666666664</c:v>
                </c:pt>
                <c:pt idx="777">
                  <c:v>40974.177083333336</c:v>
                </c:pt>
                <c:pt idx="778">
                  <c:v>40974.1875</c:v>
                </c:pt>
                <c:pt idx="779">
                  <c:v>40974.197916666664</c:v>
                </c:pt>
                <c:pt idx="780">
                  <c:v>40974.208333333336</c:v>
                </c:pt>
                <c:pt idx="781">
                  <c:v>40974.21875</c:v>
                </c:pt>
                <c:pt idx="782">
                  <c:v>40974.229166666664</c:v>
                </c:pt>
                <c:pt idx="783">
                  <c:v>40974.239583333336</c:v>
                </c:pt>
                <c:pt idx="784">
                  <c:v>40974.25</c:v>
                </c:pt>
                <c:pt idx="785">
                  <c:v>40974.260416666664</c:v>
                </c:pt>
                <c:pt idx="786">
                  <c:v>40974.270833333336</c:v>
                </c:pt>
                <c:pt idx="787">
                  <c:v>40974.28125</c:v>
                </c:pt>
                <c:pt idx="788">
                  <c:v>40974.291666666664</c:v>
                </c:pt>
                <c:pt idx="789">
                  <c:v>40974.302083333336</c:v>
                </c:pt>
                <c:pt idx="790">
                  <c:v>40974.3125</c:v>
                </c:pt>
                <c:pt idx="791">
                  <c:v>40974.322916666664</c:v>
                </c:pt>
                <c:pt idx="792">
                  <c:v>40974.333333333336</c:v>
                </c:pt>
                <c:pt idx="793">
                  <c:v>40974.34375</c:v>
                </c:pt>
                <c:pt idx="794">
                  <c:v>40974.354166666664</c:v>
                </c:pt>
                <c:pt idx="795">
                  <c:v>40974.364583333336</c:v>
                </c:pt>
                <c:pt idx="796">
                  <c:v>40974.375</c:v>
                </c:pt>
                <c:pt idx="797">
                  <c:v>40974.385416666664</c:v>
                </c:pt>
                <c:pt idx="798">
                  <c:v>40974.395833333336</c:v>
                </c:pt>
                <c:pt idx="799">
                  <c:v>40974.40625</c:v>
                </c:pt>
                <c:pt idx="800">
                  <c:v>40974.416666666664</c:v>
                </c:pt>
                <c:pt idx="801">
                  <c:v>40974.427083333336</c:v>
                </c:pt>
                <c:pt idx="802">
                  <c:v>40974.4375</c:v>
                </c:pt>
                <c:pt idx="803">
                  <c:v>40974.447916666664</c:v>
                </c:pt>
                <c:pt idx="804">
                  <c:v>40974.458333333336</c:v>
                </c:pt>
                <c:pt idx="805">
                  <c:v>40974.46875</c:v>
                </c:pt>
                <c:pt idx="806">
                  <c:v>40974.479166666664</c:v>
                </c:pt>
                <c:pt idx="807">
                  <c:v>40974.489583333336</c:v>
                </c:pt>
                <c:pt idx="808">
                  <c:v>40974.5</c:v>
                </c:pt>
                <c:pt idx="809">
                  <c:v>40974.510416666664</c:v>
                </c:pt>
                <c:pt idx="810">
                  <c:v>40974.520833333336</c:v>
                </c:pt>
                <c:pt idx="811">
                  <c:v>40974.53125</c:v>
                </c:pt>
                <c:pt idx="812">
                  <c:v>40974.541666666664</c:v>
                </c:pt>
                <c:pt idx="813">
                  <c:v>40974.552083333336</c:v>
                </c:pt>
                <c:pt idx="814">
                  <c:v>40974.5625</c:v>
                </c:pt>
                <c:pt idx="815">
                  <c:v>40974.572916666664</c:v>
                </c:pt>
                <c:pt idx="816">
                  <c:v>40974.583333333336</c:v>
                </c:pt>
                <c:pt idx="817">
                  <c:v>40974.59375</c:v>
                </c:pt>
                <c:pt idx="818">
                  <c:v>40974.604166666664</c:v>
                </c:pt>
                <c:pt idx="819">
                  <c:v>40974.607638888891</c:v>
                </c:pt>
                <c:pt idx="820">
                  <c:v>40974.611111111109</c:v>
                </c:pt>
                <c:pt idx="821">
                  <c:v>40974.614583333336</c:v>
                </c:pt>
                <c:pt idx="822">
                  <c:v>40974.618055555555</c:v>
                </c:pt>
                <c:pt idx="823">
                  <c:v>40974.621527777781</c:v>
                </c:pt>
                <c:pt idx="824">
                  <c:v>40974.625</c:v>
                </c:pt>
                <c:pt idx="825">
                  <c:v>40974.628472222219</c:v>
                </c:pt>
                <c:pt idx="826">
                  <c:v>40974.631944444445</c:v>
                </c:pt>
                <c:pt idx="827">
                  <c:v>40974.635416666664</c:v>
                </c:pt>
                <c:pt idx="828">
                  <c:v>40974.638888888891</c:v>
                </c:pt>
                <c:pt idx="829">
                  <c:v>40974.642361111109</c:v>
                </c:pt>
                <c:pt idx="830">
                  <c:v>40974.645833333336</c:v>
                </c:pt>
                <c:pt idx="831">
                  <c:v>40974.649305555555</c:v>
                </c:pt>
                <c:pt idx="832">
                  <c:v>40974.652777777781</c:v>
                </c:pt>
                <c:pt idx="833">
                  <c:v>40974.65625</c:v>
                </c:pt>
                <c:pt idx="834">
                  <c:v>40974.659722222219</c:v>
                </c:pt>
                <c:pt idx="835">
                  <c:v>40974.663194444445</c:v>
                </c:pt>
                <c:pt idx="836">
                  <c:v>40974.666666666664</c:v>
                </c:pt>
                <c:pt idx="837">
                  <c:v>40974.670138888891</c:v>
                </c:pt>
                <c:pt idx="838">
                  <c:v>40974.673611111109</c:v>
                </c:pt>
                <c:pt idx="839">
                  <c:v>40974.677083333336</c:v>
                </c:pt>
                <c:pt idx="840">
                  <c:v>40974.680555555555</c:v>
                </c:pt>
                <c:pt idx="841">
                  <c:v>40974.684027777781</c:v>
                </c:pt>
                <c:pt idx="842">
                  <c:v>40974.6875</c:v>
                </c:pt>
                <c:pt idx="843">
                  <c:v>40974.690972222219</c:v>
                </c:pt>
                <c:pt idx="844">
                  <c:v>40974.694444444445</c:v>
                </c:pt>
                <c:pt idx="845">
                  <c:v>40974.697916666664</c:v>
                </c:pt>
                <c:pt idx="846">
                  <c:v>40974.701388888891</c:v>
                </c:pt>
                <c:pt idx="847">
                  <c:v>40974.704861111109</c:v>
                </c:pt>
                <c:pt idx="848">
                  <c:v>40974.708333333336</c:v>
                </c:pt>
                <c:pt idx="849">
                  <c:v>40974.711805555555</c:v>
                </c:pt>
                <c:pt idx="850">
                  <c:v>40974.715277777781</c:v>
                </c:pt>
                <c:pt idx="851">
                  <c:v>40974.71875</c:v>
                </c:pt>
                <c:pt idx="852">
                  <c:v>40974.722222222219</c:v>
                </c:pt>
                <c:pt idx="853">
                  <c:v>40974.725694444445</c:v>
                </c:pt>
                <c:pt idx="854">
                  <c:v>40974.729166666664</c:v>
                </c:pt>
                <c:pt idx="855">
                  <c:v>40974.732638888891</c:v>
                </c:pt>
                <c:pt idx="856">
                  <c:v>40974.736111111109</c:v>
                </c:pt>
                <c:pt idx="857">
                  <c:v>40974.739583333336</c:v>
                </c:pt>
                <c:pt idx="858">
                  <c:v>40974.743055555555</c:v>
                </c:pt>
                <c:pt idx="859">
                  <c:v>40974.746527777781</c:v>
                </c:pt>
                <c:pt idx="860">
                  <c:v>40974.75</c:v>
                </c:pt>
                <c:pt idx="861">
                  <c:v>40974.753472222219</c:v>
                </c:pt>
                <c:pt idx="862">
                  <c:v>40974.756944444445</c:v>
                </c:pt>
                <c:pt idx="863">
                  <c:v>40974.760416666664</c:v>
                </c:pt>
                <c:pt idx="864">
                  <c:v>40974.763888888891</c:v>
                </c:pt>
                <c:pt idx="865">
                  <c:v>40974.767361111109</c:v>
                </c:pt>
                <c:pt idx="866">
                  <c:v>40974.770833333336</c:v>
                </c:pt>
                <c:pt idx="867">
                  <c:v>40974.774305555555</c:v>
                </c:pt>
                <c:pt idx="868">
                  <c:v>40974.777777777781</c:v>
                </c:pt>
                <c:pt idx="869">
                  <c:v>40974.78125</c:v>
                </c:pt>
                <c:pt idx="870">
                  <c:v>40974.784722222219</c:v>
                </c:pt>
                <c:pt idx="871">
                  <c:v>40974.788194444445</c:v>
                </c:pt>
                <c:pt idx="872">
                  <c:v>40974.791666666664</c:v>
                </c:pt>
                <c:pt idx="873">
                  <c:v>40974.795138888891</c:v>
                </c:pt>
                <c:pt idx="874">
                  <c:v>40974.798611111109</c:v>
                </c:pt>
                <c:pt idx="875">
                  <c:v>40974.802083333336</c:v>
                </c:pt>
                <c:pt idx="876">
                  <c:v>40974.805555555555</c:v>
                </c:pt>
                <c:pt idx="877">
                  <c:v>40974.809027777781</c:v>
                </c:pt>
                <c:pt idx="878">
                  <c:v>40974.8125</c:v>
                </c:pt>
                <c:pt idx="879">
                  <c:v>40974.815972222219</c:v>
                </c:pt>
                <c:pt idx="880">
                  <c:v>40974.819444444445</c:v>
                </c:pt>
                <c:pt idx="881">
                  <c:v>40974.822916666664</c:v>
                </c:pt>
                <c:pt idx="882">
                  <c:v>40974.826388888891</c:v>
                </c:pt>
                <c:pt idx="883">
                  <c:v>40974.829861111109</c:v>
                </c:pt>
                <c:pt idx="884">
                  <c:v>40974.833333333336</c:v>
                </c:pt>
                <c:pt idx="885">
                  <c:v>40974.836805555555</c:v>
                </c:pt>
                <c:pt idx="886">
                  <c:v>40974.840277777781</c:v>
                </c:pt>
                <c:pt idx="887">
                  <c:v>40974.84375</c:v>
                </c:pt>
                <c:pt idx="888">
                  <c:v>40974.847222222219</c:v>
                </c:pt>
                <c:pt idx="889">
                  <c:v>40974.850694444445</c:v>
                </c:pt>
                <c:pt idx="890">
                  <c:v>40974.854166666664</c:v>
                </c:pt>
                <c:pt idx="891">
                  <c:v>40974.857638888891</c:v>
                </c:pt>
                <c:pt idx="892">
                  <c:v>40974.861111111109</c:v>
                </c:pt>
                <c:pt idx="893">
                  <c:v>40974.864583333336</c:v>
                </c:pt>
                <c:pt idx="894">
                  <c:v>40974.868055555555</c:v>
                </c:pt>
                <c:pt idx="895">
                  <c:v>40974.871527777781</c:v>
                </c:pt>
                <c:pt idx="896">
                  <c:v>40974.875</c:v>
                </c:pt>
                <c:pt idx="897">
                  <c:v>40974.878472222219</c:v>
                </c:pt>
                <c:pt idx="898">
                  <c:v>40974.885416666664</c:v>
                </c:pt>
                <c:pt idx="899">
                  <c:v>40974.895833333336</c:v>
                </c:pt>
                <c:pt idx="900">
                  <c:v>40974.90625</c:v>
                </c:pt>
                <c:pt idx="901">
                  <c:v>40974.916666666664</c:v>
                </c:pt>
                <c:pt idx="902">
                  <c:v>40974.927083333336</c:v>
                </c:pt>
                <c:pt idx="903">
                  <c:v>40974.9375</c:v>
                </c:pt>
                <c:pt idx="904">
                  <c:v>40974.947916666664</c:v>
                </c:pt>
                <c:pt idx="905">
                  <c:v>40974.958333333336</c:v>
                </c:pt>
                <c:pt idx="906">
                  <c:v>40974.96875</c:v>
                </c:pt>
                <c:pt idx="907">
                  <c:v>40974.979166666664</c:v>
                </c:pt>
                <c:pt idx="908">
                  <c:v>40974.989583333336</c:v>
                </c:pt>
                <c:pt idx="909">
                  <c:v>40975</c:v>
                </c:pt>
                <c:pt idx="910">
                  <c:v>40975.010416666664</c:v>
                </c:pt>
                <c:pt idx="911">
                  <c:v>40975.020833333336</c:v>
                </c:pt>
                <c:pt idx="912">
                  <c:v>40975.03125</c:v>
                </c:pt>
                <c:pt idx="913">
                  <c:v>40975.041666666664</c:v>
                </c:pt>
                <c:pt idx="914">
                  <c:v>40975.052083333336</c:v>
                </c:pt>
                <c:pt idx="915">
                  <c:v>40975.0625</c:v>
                </c:pt>
                <c:pt idx="916">
                  <c:v>40975.072916666664</c:v>
                </c:pt>
                <c:pt idx="917">
                  <c:v>40975.083333333336</c:v>
                </c:pt>
                <c:pt idx="918">
                  <c:v>40975.09375</c:v>
                </c:pt>
                <c:pt idx="919">
                  <c:v>40975.104166666664</c:v>
                </c:pt>
                <c:pt idx="920">
                  <c:v>40975.114583333336</c:v>
                </c:pt>
                <c:pt idx="921">
                  <c:v>40975.125</c:v>
                </c:pt>
                <c:pt idx="922">
                  <c:v>40975.135416666664</c:v>
                </c:pt>
                <c:pt idx="923">
                  <c:v>40975.145833333336</c:v>
                </c:pt>
                <c:pt idx="924">
                  <c:v>40975.15625</c:v>
                </c:pt>
                <c:pt idx="925">
                  <c:v>40975.166666666664</c:v>
                </c:pt>
                <c:pt idx="926">
                  <c:v>40975.177083333336</c:v>
                </c:pt>
                <c:pt idx="927">
                  <c:v>40975.1875</c:v>
                </c:pt>
                <c:pt idx="928">
                  <c:v>40975.197916666664</c:v>
                </c:pt>
                <c:pt idx="929">
                  <c:v>40975.208333333336</c:v>
                </c:pt>
                <c:pt idx="930">
                  <c:v>40975.21875</c:v>
                </c:pt>
                <c:pt idx="931">
                  <c:v>40975.229166666664</c:v>
                </c:pt>
                <c:pt idx="932">
                  <c:v>40975.239583333336</c:v>
                </c:pt>
                <c:pt idx="933">
                  <c:v>40975.25</c:v>
                </c:pt>
                <c:pt idx="934">
                  <c:v>40975.260416666664</c:v>
                </c:pt>
                <c:pt idx="935">
                  <c:v>40975.270833333336</c:v>
                </c:pt>
                <c:pt idx="936">
                  <c:v>40975.28125</c:v>
                </c:pt>
                <c:pt idx="937">
                  <c:v>40975.291666666664</c:v>
                </c:pt>
                <c:pt idx="938">
                  <c:v>40975.302083333336</c:v>
                </c:pt>
                <c:pt idx="939">
                  <c:v>40975.3125</c:v>
                </c:pt>
                <c:pt idx="940">
                  <c:v>40975.322916666664</c:v>
                </c:pt>
                <c:pt idx="941">
                  <c:v>40975.333333333336</c:v>
                </c:pt>
                <c:pt idx="942">
                  <c:v>40975.34375</c:v>
                </c:pt>
                <c:pt idx="943">
                  <c:v>40975.354166666664</c:v>
                </c:pt>
                <c:pt idx="944">
                  <c:v>40975.364583333336</c:v>
                </c:pt>
                <c:pt idx="945">
                  <c:v>40975.375</c:v>
                </c:pt>
                <c:pt idx="946">
                  <c:v>40975.385416666664</c:v>
                </c:pt>
                <c:pt idx="947">
                  <c:v>40975.395833333336</c:v>
                </c:pt>
                <c:pt idx="948">
                  <c:v>40975.40625</c:v>
                </c:pt>
                <c:pt idx="949">
                  <c:v>40975.416666666664</c:v>
                </c:pt>
                <c:pt idx="950">
                  <c:v>40975.427083333336</c:v>
                </c:pt>
                <c:pt idx="951">
                  <c:v>40975.4375</c:v>
                </c:pt>
                <c:pt idx="952">
                  <c:v>40975.447916666664</c:v>
                </c:pt>
                <c:pt idx="953">
                  <c:v>40975.458333333336</c:v>
                </c:pt>
                <c:pt idx="954">
                  <c:v>40975.46875</c:v>
                </c:pt>
                <c:pt idx="955">
                  <c:v>40975.479166666664</c:v>
                </c:pt>
                <c:pt idx="956">
                  <c:v>40975.489583333336</c:v>
                </c:pt>
                <c:pt idx="957">
                  <c:v>40975.5</c:v>
                </c:pt>
                <c:pt idx="958">
                  <c:v>40975.510416666664</c:v>
                </c:pt>
                <c:pt idx="959">
                  <c:v>40975.520833333336</c:v>
                </c:pt>
                <c:pt idx="960">
                  <c:v>40975.53125</c:v>
                </c:pt>
                <c:pt idx="961">
                  <c:v>40975.541666666664</c:v>
                </c:pt>
                <c:pt idx="962">
                  <c:v>40975.552083333336</c:v>
                </c:pt>
                <c:pt idx="963">
                  <c:v>40975.5625</c:v>
                </c:pt>
                <c:pt idx="964">
                  <c:v>40975.572916666664</c:v>
                </c:pt>
                <c:pt idx="965">
                  <c:v>40975.583333333336</c:v>
                </c:pt>
                <c:pt idx="966">
                  <c:v>40975.59375</c:v>
                </c:pt>
                <c:pt idx="967">
                  <c:v>40975.604166666664</c:v>
                </c:pt>
                <c:pt idx="968">
                  <c:v>40975.614583333336</c:v>
                </c:pt>
                <c:pt idx="969">
                  <c:v>40975.621527777781</c:v>
                </c:pt>
                <c:pt idx="970">
                  <c:v>40975.625</c:v>
                </c:pt>
                <c:pt idx="971">
                  <c:v>40975.635416666664</c:v>
                </c:pt>
                <c:pt idx="972">
                  <c:v>40975.645833333336</c:v>
                </c:pt>
                <c:pt idx="973">
                  <c:v>40975.65625</c:v>
                </c:pt>
                <c:pt idx="974">
                  <c:v>40975.663194444445</c:v>
                </c:pt>
                <c:pt idx="975">
                  <c:v>40975.666666666664</c:v>
                </c:pt>
                <c:pt idx="976">
                  <c:v>40975.677083333336</c:v>
                </c:pt>
                <c:pt idx="977">
                  <c:v>40975.6875</c:v>
                </c:pt>
                <c:pt idx="978">
                  <c:v>40975.694444444445</c:v>
                </c:pt>
                <c:pt idx="979">
                  <c:v>40975.697916666664</c:v>
                </c:pt>
                <c:pt idx="980">
                  <c:v>40975.708333333336</c:v>
                </c:pt>
                <c:pt idx="981">
                  <c:v>40975.711805555555</c:v>
                </c:pt>
                <c:pt idx="982">
                  <c:v>40975.715277777781</c:v>
                </c:pt>
                <c:pt idx="983">
                  <c:v>40975.71875</c:v>
                </c:pt>
                <c:pt idx="984">
                  <c:v>40975.729166666664</c:v>
                </c:pt>
                <c:pt idx="985">
                  <c:v>40975.739583333336</c:v>
                </c:pt>
                <c:pt idx="986">
                  <c:v>40975.75</c:v>
                </c:pt>
                <c:pt idx="987">
                  <c:v>40975.760416666664</c:v>
                </c:pt>
                <c:pt idx="988">
                  <c:v>40975.770833333336</c:v>
                </c:pt>
                <c:pt idx="989">
                  <c:v>40975.78125</c:v>
                </c:pt>
                <c:pt idx="990">
                  <c:v>40975.791666666664</c:v>
                </c:pt>
                <c:pt idx="991">
                  <c:v>40975.802083333336</c:v>
                </c:pt>
                <c:pt idx="992">
                  <c:v>40975.8125</c:v>
                </c:pt>
                <c:pt idx="993">
                  <c:v>40975.822916666664</c:v>
                </c:pt>
                <c:pt idx="994">
                  <c:v>40975.833333333336</c:v>
                </c:pt>
                <c:pt idx="995">
                  <c:v>40975.836805555555</c:v>
                </c:pt>
                <c:pt idx="996">
                  <c:v>40975.84375</c:v>
                </c:pt>
                <c:pt idx="997">
                  <c:v>40975.854166666664</c:v>
                </c:pt>
                <c:pt idx="998">
                  <c:v>40975.864583333336</c:v>
                </c:pt>
                <c:pt idx="999">
                  <c:v>40975.875</c:v>
                </c:pt>
                <c:pt idx="1000">
                  <c:v>40975.885416666664</c:v>
                </c:pt>
                <c:pt idx="1001">
                  <c:v>40975.895833333336</c:v>
                </c:pt>
                <c:pt idx="1002">
                  <c:v>40975.90625</c:v>
                </c:pt>
                <c:pt idx="1003">
                  <c:v>40975.916666666664</c:v>
                </c:pt>
                <c:pt idx="1004">
                  <c:v>40975.927083333336</c:v>
                </c:pt>
                <c:pt idx="1005">
                  <c:v>40975.9375</c:v>
                </c:pt>
                <c:pt idx="1006">
                  <c:v>40975.947916666664</c:v>
                </c:pt>
                <c:pt idx="1007">
                  <c:v>40975.958333333336</c:v>
                </c:pt>
                <c:pt idx="1008">
                  <c:v>40975.96875</c:v>
                </c:pt>
                <c:pt idx="1009">
                  <c:v>40975.979166666664</c:v>
                </c:pt>
                <c:pt idx="1010">
                  <c:v>40975.989583333336</c:v>
                </c:pt>
                <c:pt idx="1011">
                  <c:v>40976</c:v>
                </c:pt>
                <c:pt idx="1012">
                  <c:v>40976.010416666664</c:v>
                </c:pt>
                <c:pt idx="1013">
                  <c:v>40976.020833333336</c:v>
                </c:pt>
                <c:pt idx="1014">
                  <c:v>40976.03125</c:v>
                </c:pt>
                <c:pt idx="1015">
                  <c:v>40976.041666666664</c:v>
                </c:pt>
                <c:pt idx="1016">
                  <c:v>40976.052083333336</c:v>
                </c:pt>
                <c:pt idx="1017">
                  <c:v>40976.0625</c:v>
                </c:pt>
                <c:pt idx="1018">
                  <c:v>40976.072916666664</c:v>
                </c:pt>
                <c:pt idx="1019">
                  <c:v>40976.083333333336</c:v>
                </c:pt>
                <c:pt idx="1020">
                  <c:v>40976.09375</c:v>
                </c:pt>
                <c:pt idx="1021">
                  <c:v>40976.104166666664</c:v>
                </c:pt>
                <c:pt idx="1022">
                  <c:v>40976.114583333336</c:v>
                </c:pt>
                <c:pt idx="1023">
                  <c:v>40976.125</c:v>
                </c:pt>
                <c:pt idx="1024">
                  <c:v>40976.135416666664</c:v>
                </c:pt>
                <c:pt idx="1025">
                  <c:v>40976.145833333336</c:v>
                </c:pt>
                <c:pt idx="1026">
                  <c:v>40976.15625</c:v>
                </c:pt>
                <c:pt idx="1027">
                  <c:v>40976.166666666664</c:v>
                </c:pt>
                <c:pt idx="1028">
                  <c:v>40976.177083333336</c:v>
                </c:pt>
                <c:pt idx="1029">
                  <c:v>40976.1875</c:v>
                </c:pt>
                <c:pt idx="1030">
                  <c:v>40976.197916666664</c:v>
                </c:pt>
                <c:pt idx="1031">
                  <c:v>40976.208333333336</c:v>
                </c:pt>
                <c:pt idx="1032">
                  <c:v>40976.21875</c:v>
                </c:pt>
                <c:pt idx="1033">
                  <c:v>40976.229166666664</c:v>
                </c:pt>
                <c:pt idx="1034">
                  <c:v>40976.239583333336</c:v>
                </c:pt>
                <c:pt idx="1035">
                  <c:v>40976.25</c:v>
                </c:pt>
                <c:pt idx="1036">
                  <c:v>40976.260416666664</c:v>
                </c:pt>
                <c:pt idx="1037">
                  <c:v>40976.270833333336</c:v>
                </c:pt>
                <c:pt idx="1038">
                  <c:v>40976.28125</c:v>
                </c:pt>
                <c:pt idx="1039">
                  <c:v>40976.291666666664</c:v>
                </c:pt>
                <c:pt idx="1040">
                  <c:v>40976.302083333336</c:v>
                </c:pt>
                <c:pt idx="1041">
                  <c:v>40976.3125</c:v>
                </c:pt>
                <c:pt idx="1042">
                  <c:v>40976.322916666664</c:v>
                </c:pt>
                <c:pt idx="1043">
                  <c:v>40976.333333333336</c:v>
                </c:pt>
                <c:pt idx="1044">
                  <c:v>40976.34375</c:v>
                </c:pt>
                <c:pt idx="1045">
                  <c:v>40976.354166666664</c:v>
                </c:pt>
                <c:pt idx="1046">
                  <c:v>40976.364583333336</c:v>
                </c:pt>
                <c:pt idx="1047">
                  <c:v>40976.375</c:v>
                </c:pt>
                <c:pt idx="1048">
                  <c:v>40976.385416666664</c:v>
                </c:pt>
                <c:pt idx="1049">
                  <c:v>40976.395833333336</c:v>
                </c:pt>
                <c:pt idx="1050">
                  <c:v>40976.40625</c:v>
                </c:pt>
                <c:pt idx="1051">
                  <c:v>40976.416666666664</c:v>
                </c:pt>
                <c:pt idx="1052">
                  <c:v>40976.427083333336</c:v>
                </c:pt>
                <c:pt idx="1053">
                  <c:v>40976.4375</c:v>
                </c:pt>
                <c:pt idx="1054">
                  <c:v>40976.447916666664</c:v>
                </c:pt>
                <c:pt idx="1055">
                  <c:v>40976.458333333336</c:v>
                </c:pt>
                <c:pt idx="1056">
                  <c:v>40976.46875</c:v>
                </c:pt>
                <c:pt idx="1057">
                  <c:v>40976.479166666664</c:v>
                </c:pt>
                <c:pt idx="1058">
                  <c:v>40976.489583333336</c:v>
                </c:pt>
                <c:pt idx="1059">
                  <c:v>40976.5</c:v>
                </c:pt>
                <c:pt idx="1060">
                  <c:v>40976.510416666664</c:v>
                </c:pt>
                <c:pt idx="1061">
                  <c:v>40976.520833333336</c:v>
                </c:pt>
                <c:pt idx="1062">
                  <c:v>40976.53125</c:v>
                </c:pt>
                <c:pt idx="1063">
                  <c:v>40976.541666666664</c:v>
                </c:pt>
                <c:pt idx="1064">
                  <c:v>40976.552083333336</c:v>
                </c:pt>
                <c:pt idx="1065">
                  <c:v>40976.5625</c:v>
                </c:pt>
                <c:pt idx="1066">
                  <c:v>40976.572916666664</c:v>
                </c:pt>
                <c:pt idx="1067">
                  <c:v>40976.583333333336</c:v>
                </c:pt>
                <c:pt idx="1068">
                  <c:v>40976.59375</c:v>
                </c:pt>
                <c:pt idx="1069">
                  <c:v>40976.604166666664</c:v>
                </c:pt>
                <c:pt idx="1070">
                  <c:v>40976.614583333336</c:v>
                </c:pt>
                <c:pt idx="1071">
                  <c:v>40976.625</c:v>
                </c:pt>
                <c:pt idx="1072">
                  <c:v>40976.635416666664</c:v>
                </c:pt>
                <c:pt idx="1073">
                  <c:v>40976.645833333336</c:v>
                </c:pt>
                <c:pt idx="1074">
                  <c:v>40976.65625</c:v>
                </c:pt>
                <c:pt idx="1075">
                  <c:v>40976.666666666664</c:v>
                </c:pt>
                <c:pt idx="1076">
                  <c:v>40976.677083333336</c:v>
                </c:pt>
                <c:pt idx="1077">
                  <c:v>40976.6875</c:v>
                </c:pt>
                <c:pt idx="1078">
                  <c:v>40976.697916666664</c:v>
                </c:pt>
                <c:pt idx="1079">
                  <c:v>40976.708333333336</c:v>
                </c:pt>
                <c:pt idx="1080">
                  <c:v>40976.71875</c:v>
                </c:pt>
                <c:pt idx="1081">
                  <c:v>40976.729166666664</c:v>
                </c:pt>
                <c:pt idx="1082">
                  <c:v>40976.739583333336</c:v>
                </c:pt>
                <c:pt idx="1083">
                  <c:v>40976.75</c:v>
                </c:pt>
                <c:pt idx="1084">
                  <c:v>40976.760416666664</c:v>
                </c:pt>
                <c:pt idx="1085">
                  <c:v>40976.770833333336</c:v>
                </c:pt>
                <c:pt idx="1086">
                  <c:v>40976.78125</c:v>
                </c:pt>
                <c:pt idx="1087">
                  <c:v>40976.791666666664</c:v>
                </c:pt>
                <c:pt idx="1088">
                  <c:v>40976.802083333336</c:v>
                </c:pt>
                <c:pt idx="1089">
                  <c:v>40976.8125</c:v>
                </c:pt>
                <c:pt idx="1090">
                  <c:v>40976.822916666664</c:v>
                </c:pt>
                <c:pt idx="1091">
                  <c:v>40976.833333333336</c:v>
                </c:pt>
                <c:pt idx="1092">
                  <c:v>40976.84375</c:v>
                </c:pt>
                <c:pt idx="1093">
                  <c:v>40976.854166666664</c:v>
                </c:pt>
                <c:pt idx="1094">
                  <c:v>40976.864583333336</c:v>
                </c:pt>
                <c:pt idx="1095">
                  <c:v>40976.875</c:v>
                </c:pt>
                <c:pt idx="1096">
                  <c:v>40976.885416666664</c:v>
                </c:pt>
                <c:pt idx="1097">
                  <c:v>40976.895833333336</c:v>
                </c:pt>
                <c:pt idx="1098">
                  <c:v>40976.90625</c:v>
                </c:pt>
                <c:pt idx="1099">
                  <c:v>40976.916666666664</c:v>
                </c:pt>
                <c:pt idx="1100">
                  <c:v>40976.927083333336</c:v>
                </c:pt>
                <c:pt idx="1101">
                  <c:v>40976.9375</c:v>
                </c:pt>
                <c:pt idx="1102">
                  <c:v>40976.947916666664</c:v>
                </c:pt>
                <c:pt idx="1103">
                  <c:v>40976.958333333336</c:v>
                </c:pt>
                <c:pt idx="1104">
                  <c:v>40976.96875</c:v>
                </c:pt>
                <c:pt idx="1105">
                  <c:v>40976.979166666664</c:v>
                </c:pt>
                <c:pt idx="1106">
                  <c:v>40976.989583333336</c:v>
                </c:pt>
                <c:pt idx="1107">
                  <c:v>40977</c:v>
                </c:pt>
                <c:pt idx="1108">
                  <c:v>40977.010416666664</c:v>
                </c:pt>
                <c:pt idx="1109">
                  <c:v>40977.020833333336</c:v>
                </c:pt>
                <c:pt idx="1110">
                  <c:v>40977.03125</c:v>
                </c:pt>
                <c:pt idx="1111">
                  <c:v>40977.041666666664</c:v>
                </c:pt>
                <c:pt idx="1112">
                  <c:v>40977.052083333336</c:v>
                </c:pt>
                <c:pt idx="1113">
                  <c:v>40977.0625</c:v>
                </c:pt>
                <c:pt idx="1114">
                  <c:v>40977.072916666664</c:v>
                </c:pt>
                <c:pt idx="1115">
                  <c:v>40977.083333333336</c:v>
                </c:pt>
                <c:pt idx="1116">
                  <c:v>40977.09375</c:v>
                </c:pt>
                <c:pt idx="1117">
                  <c:v>40977.104166666664</c:v>
                </c:pt>
                <c:pt idx="1118">
                  <c:v>40977.114583333336</c:v>
                </c:pt>
                <c:pt idx="1119">
                  <c:v>40977.125</c:v>
                </c:pt>
                <c:pt idx="1120">
                  <c:v>40977.135416666664</c:v>
                </c:pt>
                <c:pt idx="1121">
                  <c:v>40977.145833333336</c:v>
                </c:pt>
                <c:pt idx="1122">
                  <c:v>40977.15625</c:v>
                </c:pt>
                <c:pt idx="1123">
                  <c:v>40977.166666666664</c:v>
                </c:pt>
                <c:pt idx="1124">
                  <c:v>40977.177083333336</c:v>
                </c:pt>
                <c:pt idx="1125">
                  <c:v>40977.1875</c:v>
                </c:pt>
                <c:pt idx="1126">
                  <c:v>40977.197916666664</c:v>
                </c:pt>
                <c:pt idx="1127">
                  <c:v>40977.208333333336</c:v>
                </c:pt>
                <c:pt idx="1128">
                  <c:v>40977.21875</c:v>
                </c:pt>
                <c:pt idx="1129">
                  <c:v>40977.229166666664</c:v>
                </c:pt>
                <c:pt idx="1130">
                  <c:v>40977.239583333336</c:v>
                </c:pt>
                <c:pt idx="1131">
                  <c:v>40977.25</c:v>
                </c:pt>
                <c:pt idx="1132">
                  <c:v>40977.260416666664</c:v>
                </c:pt>
                <c:pt idx="1133">
                  <c:v>40977.270833333336</c:v>
                </c:pt>
                <c:pt idx="1134">
                  <c:v>40977.28125</c:v>
                </c:pt>
                <c:pt idx="1135">
                  <c:v>40977.291666666664</c:v>
                </c:pt>
                <c:pt idx="1136">
                  <c:v>40977.302083333336</c:v>
                </c:pt>
                <c:pt idx="1137">
                  <c:v>40977.3125</c:v>
                </c:pt>
                <c:pt idx="1138">
                  <c:v>40977.322916666664</c:v>
                </c:pt>
                <c:pt idx="1139">
                  <c:v>40977.333333333336</c:v>
                </c:pt>
                <c:pt idx="1140">
                  <c:v>40977.34375</c:v>
                </c:pt>
                <c:pt idx="1141">
                  <c:v>40977.354166666664</c:v>
                </c:pt>
                <c:pt idx="1142">
                  <c:v>40977.364583333336</c:v>
                </c:pt>
                <c:pt idx="1143">
                  <c:v>40977.375</c:v>
                </c:pt>
                <c:pt idx="1144">
                  <c:v>40977.385416666664</c:v>
                </c:pt>
                <c:pt idx="1145">
                  <c:v>40977.395833333336</c:v>
                </c:pt>
                <c:pt idx="1146">
                  <c:v>40977.40625</c:v>
                </c:pt>
                <c:pt idx="1147">
                  <c:v>40977.416666666664</c:v>
                </c:pt>
                <c:pt idx="1148">
                  <c:v>40977.427083333336</c:v>
                </c:pt>
                <c:pt idx="1149">
                  <c:v>40977.4375</c:v>
                </c:pt>
                <c:pt idx="1150">
                  <c:v>40977.447916666664</c:v>
                </c:pt>
                <c:pt idx="1151">
                  <c:v>40977.458333333336</c:v>
                </c:pt>
                <c:pt idx="1152">
                  <c:v>40977.46875</c:v>
                </c:pt>
                <c:pt idx="1153">
                  <c:v>40977.479166666664</c:v>
                </c:pt>
                <c:pt idx="1154">
                  <c:v>40977.489583333336</c:v>
                </c:pt>
                <c:pt idx="1155">
                  <c:v>40977.5</c:v>
                </c:pt>
                <c:pt idx="1156">
                  <c:v>40977.510416666664</c:v>
                </c:pt>
                <c:pt idx="1157">
                  <c:v>40977.520833333336</c:v>
                </c:pt>
                <c:pt idx="1158">
                  <c:v>40977.53125</c:v>
                </c:pt>
                <c:pt idx="1159">
                  <c:v>40977.541666666664</c:v>
                </c:pt>
                <c:pt idx="1160">
                  <c:v>40977.552083333336</c:v>
                </c:pt>
                <c:pt idx="1161">
                  <c:v>40977.5625</c:v>
                </c:pt>
                <c:pt idx="1162">
                  <c:v>40977.572916666664</c:v>
                </c:pt>
                <c:pt idx="1163">
                  <c:v>40977.583333333336</c:v>
                </c:pt>
                <c:pt idx="1164">
                  <c:v>40977.59375</c:v>
                </c:pt>
                <c:pt idx="1165">
                  <c:v>40977.604166666664</c:v>
                </c:pt>
                <c:pt idx="1166">
                  <c:v>40977.614583333336</c:v>
                </c:pt>
                <c:pt idx="1167">
                  <c:v>40977.625</c:v>
                </c:pt>
                <c:pt idx="1168">
                  <c:v>40977.635416666664</c:v>
                </c:pt>
                <c:pt idx="1169">
                  <c:v>40977.645833333336</c:v>
                </c:pt>
                <c:pt idx="1170">
                  <c:v>40977.65625</c:v>
                </c:pt>
                <c:pt idx="1171">
                  <c:v>40977.666666666664</c:v>
                </c:pt>
                <c:pt idx="1172">
                  <c:v>40977.677083333336</c:v>
                </c:pt>
                <c:pt idx="1173">
                  <c:v>40977.6875</c:v>
                </c:pt>
                <c:pt idx="1174">
                  <c:v>40977.697916666664</c:v>
                </c:pt>
                <c:pt idx="1175">
                  <c:v>40977.708333333336</c:v>
                </c:pt>
                <c:pt idx="1176">
                  <c:v>40977.71875</c:v>
                </c:pt>
                <c:pt idx="1177">
                  <c:v>40977.729166666664</c:v>
                </c:pt>
                <c:pt idx="1178">
                  <c:v>40977.739583333336</c:v>
                </c:pt>
                <c:pt idx="1179">
                  <c:v>40977.75</c:v>
                </c:pt>
                <c:pt idx="1180">
                  <c:v>40977.760416666664</c:v>
                </c:pt>
                <c:pt idx="1181">
                  <c:v>40977.770833333336</c:v>
                </c:pt>
                <c:pt idx="1182">
                  <c:v>40977.78125</c:v>
                </c:pt>
                <c:pt idx="1183">
                  <c:v>40977.791666666664</c:v>
                </c:pt>
                <c:pt idx="1184">
                  <c:v>40977.802083333336</c:v>
                </c:pt>
                <c:pt idx="1185">
                  <c:v>40977.8125</c:v>
                </c:pt>
                <c:pt idx="1186">
                  <c:v>40977.822916666664</c:v>
                </c:pt>
                <c:pt idx="1187">
                  <c:v>40977.833333333336</c:v>
                </c:pt>
                <c:pt idx="1188">
                  <c:v>40977.84375</c:v>
                </c:pt>
                <c:pt idx="1189">
                  <c:v>40977.854166666664</c:v>
                </c:pt>
                <c:pt idx="1190">
                  <c:v>40977.864583333336</c:v>
                </c:pt>
                <c:pt idx="1191">
                  <c:v>40977.875</c:v>
                </c:pt>
                <c:pt idx="1192">
                  <c:v>40977.885416666664</c:v>
                </c:pt>
                <c:pt idx="1193">
                  <c:v>40977.895833333336</c:v>
                </c:pt>
                <c:pt idx="1194">
                  <c:v>40977.90625</c:v>
                </c:pt>
                <c:pt idx="1195">
                  <c:v>40977.916666666664</c:v>
                </c:pt>
                <c:pt idx="1196">
                  <c:v>40977.927083333336</c:v>
                </c:pt>
                <c:pt idx="1197">
                  <c:v>40977.9375</c:v>
                </c:pt>
                <c:pt idx="1198">
                  <c:v>40977.947916666664</c:v>
                </c:pt>
                <c:pt idx="1199">
                  <c:v>40977.958333333336</c:v>
                </c:pt>
                <c:pt idx="1200">
                  <c:v>40977.96875</c:v>
                </c:pt>
                <c:pt idx="1201">
                  <c:v>40977.979166666664</c:v>
                </c:pt>
                <c:pt idx="1202">
                  <c:v>40977.989583333336</c:v>
                </c:pt>
                <c:pt idx="1203">
                  <c:v>40978</c:v>
                </c:pt>
                <c:pt idx="1204">
                  <c:v>40978.010416666664</c:v>
                </c:pt>
                <c:pt idx="1205">
                  <c:v>40978.020833333336</c:v>
                </c:pt>
                <c:pt idx="1206">
                  <c:v>40978.03125</c:v>
                </c:pt>
                <c:pt idx="1207">
                  <c:v>40978.041666666664</c:v>
                </c:pt>
                <c:pt idx="1208">
                  <c:v>40978.052083333336</c:v>
                </c:pt>
                <c:pt idx="1209">
                  <c:v>40978.0625</c:v>
                </c:pt>
                <c:pt idx="1210">
                  <c:v>40978.072916666664</c:v>
                </c:pt>
                <c:pt idx="1211">
                  <c:v>40978.083333333336</c:v>
                </c:pt>
                <c:pt idx="1212">
                  <c:v>40978.09375</c:v>
                </c:pt>
                <c:pt idx="1213">
                  <c:v>40978.104166666664</c:v>
                </c:pt>
                <c:pt idx="1214">
                  <c:v>40978.114583333336</c:v>
                </c:pt>
                <c:pt idx="1215">
                  <c:v>40978.125</c:v>
                </c:pt>
                <c:pt idx="1216">
                  <c:v>40978.135416666664</c:v>
                </c:pt>
                <c:pt idx="1217">
                  <c:v>40978.145833333336</c:v>
                </c:pt>
                <c:pt idx="1218">
                  <c:v>40978.15625</c:v>
                </c:pt>
                <c:pt idx="1219">
                  <c:v>40978.166666666664</c:v>
                </c:pt>
                <c:pt idx="1220">
                  <c:v>40978.177083333336</c:v>
                </c:pt>
                <c:pt idx="1221">
                  <c:v>40978.1875</c:v>
                </c:pt>
                <c:pt idx="1222">
                  <c:v>40978.197916666664</c:v>
                </c:pt>
                <c:pt idx="1223">
                  <c:v>40978.208333333336</c:v>
                </c:pt>
                <c:pt idx="1224">
                  <c:v>40978.21875</c:v>
                </c:pt>
                <c:pt idx="1225">
                  <c:v>40978.229166666664</c:v>
                </c:pt>
                <c:pt idx="1226">
                  <c:v>40978.239583333336</c:v>
                </c:pt>
                <c:pt idx="1227">
                  <c:v>40978.25</c:v>
                </c:pt>
                <c:pt idx="1228">
                  <c:v>40978.260416666664</c:v>
                </c:pt>
                <c:pt idx="1229">
                  <c:v>40978.270833333336</c:v>
                </c:pt>
                <c:pt idx="1230">
                  <c:v>40978.28125</c:v>
                </c:pt>
                <c:pt idx="1231">
                  <c:v>40978.291666666664</c:v>
                </c:pt>
                <c:pt idx="1232">
                  <c:v>40978.302083333336</c:v>
                </c:pt>
                <c:pt idx="1233">
                  <c:v>40978.3125</c:v>
                </c:pt>
                <c:pt idx="1234">
                  <c:v>40978.322916666664</c:v>
                </c:pt>
                <c:pt idx="1235">
                  <c:v>40978.333333333336</c:v>
                </c:pt>
                <c:pt idx="1236">
                  <c:v>40978.34375</c:v>
                </c:pt>
                <c:pt idx="1237">
                  <c:v>40978.354166666664</c:v>
                </c:pt>
                <c:pt idx="1238">
                  <c:v>40978.364583333336</c:v>
                </c:pt>
                <c:pt idx="1239">
                  <c:v>40978.375</c:v>
                </c:pt>
                <c:pt idx="1240">
                  <c:v>40978.385416666664</c:v>
                </c:pt>
                <c:pt idx="1241">
                  <c:v>40978.395833333336</c:v>
                </c:pt>
                <c:pt idx="1242">
                  <c:v>40978.40625</c:v>
                </c:pt>
                <c:pt idx="1243">
                  <c:v>40978.416666666664</c:v>
                </c:pt>
                <c:pt idx="1244">
                  <c:v>40978.427083333336</c:v>
                </c:pt>
                <c:pt idx="1245">
                  <c:v>40978.4375</c:v>
                </c:pt>
                <c:pt idx="1246">
                  <c:v>40978.447916666664</c:v>
                </c:pt>
                <c:pt idx="1247">
                  <c:v>40978.458333333336</c:v>
                </c:pt>
                <c:pt idx="1248">
                  <c:v>40978.46875</c:v>
                </c:pt>
                <c:pt idx="1249">
                  <c:v>40978.479166666664</c:v>
                </c:pt>
                <c:pt idx="1250">
                  <c:v>40978.489583333336</c:v>
                </c:pt>
                <c:pt idx="1251">
                  <c:v>40978.5</c:v>
                </c:pt>
                <c:pt idx="1252">
                  <c:v>40978.510416666664</c:v>
                </c:pt>
                <c:pt idx="1253">
                  <c:v>40978.520833333336</c:v>
                </c:pt>
                <c:pt idx="1254">
                  <c:v>40978.53125</c:v>
                </c:pt>
                <c:pt idx="1255">
                  <c:v>40978.541666666664</c:v>
                </c:pt>
                <c:pt idx="1256">
                  <c:v>40978.552083333336</c:v>
                </c:pt>
                <c:pt idx="1257">
                  <c:v>40978.5625</c:v>
                </c:pt>
                <c:pt idx="1258">
                  <c:v>40978.572916666664</c:v>
                </c:pt>
                <c:pt idx="1259">
                  <c:v>40978.583333333336</c:v>
                </c:pt>
                <c:pt idx="1260">
                  <c:v>40978.59375</c:v>
                </c:pt>
                <c:pt idx="1261">
                  <c:v>40978.604166666664</c:v>
                </c:pt>
                <c:pt idx="1262">
                  <c:v>40978.614583333336</c:v>
                </c:pt>
                <c:pt idx="1263">
                  <c:v>40978.625</c:v>
                </c:pt>
                <c:pt idx="1264">
                  <c:v>40978.635416666664</c:v>
                </c:pt>
                <c:pt idx="1265">
                  <c:v>40978.645833333336</c:v>
                </c:pt>
                <c:pt idx="1266">
                  <c:v>40978.65625</c:v>
                </c:pt>
                <c:pt idx="1267">
                  <c:v>40978.666666666664</c:v>
                </c:pt>
                <c:pt idx="1268">
                  <c:v>40978.677083333336</c:v>
                </c:pt>
                <c:pt idx="1269">
                  <c:v>40978.6875</c:v>
                </c:pt>
                <c:pt idx="1270">
                  <c:v>40978.697916666664</c:v>
                </c:pt>
                <c:pt idx="1271">
                  <c:v>40978.708333333336</c:v>
                </c:pt>
                <c:pt idx="1272">
                  <c:v>40978.71875</c:v>
                </c:pt>
                <c:pt idx="1273">
                  <c:v>40978.729166666664</c:v>
                </c:pt>
                <c:pt idx="1274">
                  <c:v>40978.739583333336</c:v>
                </c:pt>
                <c:pt idx="1275">
                  <c:v>40978.75</c:v>
                </c:pt>
                <c:pt idx="1276">
                  <c:v>40978.760416666664</c:v>
                </c:pt>
                <c:pt idx="1277">
                  <c:v>40978.770833333336</c:v>
                </c:pt>
                <c:pt idx="1278">
                  <c:v>40978.78125</c:v>
                </c:pt>
                <c:pt idx="1279">
                  <c:v>40978.791666666664</c:v>
                </c:pt>
                <c:pt idx="1280">
                  <c:v>40978.802083333336</c:v>
                </c:pt>
                <c:pt idx="1281">
                  <c:v>40978.8125</c:v>
                </c:pt>
                <c:pt idx="1282">
                  <c:v>40978.822916666664</c:v>
                </c:pt>
                <c:pt idx="1283">
                  <c:v>40978.833333333336</c:v>
                </c:pt>
                <c:pt idx="1284">
                  <c:v>40978.84375</c:v>
                </c:pt>
                <c:pt idx="1285">
                  <c:v>40978.854166666664</c:v>
                </c:pt>
                <c:pt idx="1286">
                  <c:v>40978.864583333336</c:v>
                </c:pt>
                <c:pt idx="1287">
                  <c:v>40978.875</c:v>
                </c:pt>
                <c:pt idx="1288">
                  <c:v>40978.885416666664</c:v>
                </c:pt>
                <c:pt idx="1289">
                  <c:v>40978.895833333336</c:v>
                </c:pt>
                <c:pt idx="1290">
                  <c:v>40978.90625</c:v>
                </c:pt>
                <c:pt idx="1291">
                  <c:v>40978.916666666664</c:v>
                </c:pt>
                <c:pt idx="1292">
                  <c:v>40978.927083333336</c:v>
                </c:pt>
                <c:pt idx="1293">
                  <c:v>40978.9375</c:v>
                </c:pt>
                <c:pt idx="1294">
                  <c:v>40978.947916666664</c:v>
                </c:pt>
                <c:pt idx="1295">
                  <c:v>40978.958333333336</c:v>
                </c:pt>
                <c:pt idx="1296">
                  <c:v>40978.96875</c:v>
                </c:pt>
                <c:pt idx="1297">
                  <c:v>40978.979166666664</c:v>
                </c:pt>
                <c:pt idx="1298">
                  <c:v>40978.989583333336</c:v>
                </c:pt>
              </c:numCache>
            </c:numRef>
          </c:xVal>
          <c:yVal>
            <c:numRef>
              <c:f>'jf5-12'!$AC$10:$AC$1458</c:f>
              <c:numCache>
                <c:formatCode>General</c:formatCode>
                <c:ptCount val="14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8.9999999999999993E-3</c:v>
                </c:pt>
                <c:pt idx="56">
                  <c:v>2.7E-2</c:v>
                </c:pt>
                <c:pt idx="57">
                  <c:v>5.3999999999999999E-2</c:v>
                </c:pt>
                <c:pt idx="58">
                  <c:v>6.3E-2</c:v>
                </c:pt>
                <c:pt idx="59">
                  <c:v>7.1999999999999995E-2</c:v>
                </c:pt>
                <c:pt idx="60">
                  <c:v>8.1000000000000003E-2</c:v>
                </c:pt>
                <c:pt idx="61">
                  <c:v>0.09</c:v>
                </c:pt>
                <c:pt idx="62">
                  <c:v>9.9000000000000005E-2</c:v>
                </c:pt>
                <c:pt idx="63">
                  <c:v>0.108</c:v>
                </c:pt>
                <c:pt idx="64">
                  <c:v>0.126</c:v>
                </c:pt>
                <c:pt idx="65">
                  <c:v>0.13500000000000001</c:v>
                </c:pt>
                <c:pt idx="66">
                  <c:v>0.14399999999999999</c:v>
                </c:pt>
                <c:pt idx="67">
                  <c:v>0.153</c:v>
                </c:pt>
                <c:pt idx="68">
                  <c:v>0.16200000000000001</c:v>
                </c:pt>
                <c:pt idx="69">
                  <c:v>0.17100000000000001</c:v>
                </c:pt>
                <c:pt idx="70">
                  <c:v>0.18</c:v>
                </c:pt>
                <c:pt idx="71">
                  <c:v>0.189</c:v>
                </c:pt>
                <c:pt idx="72">
                  <c:v>0.20699999999999999</c:v>
                </c:pt>
                <c:pt idx="73">
                  <c:v>0.216</c:v>
                </c:pt>
                <c:pt idx="74">
                  <c:v>0.216</c:v>
                </c:pt>
                <c:pt idx="75">
                  <c:v>0.216</c:v>
                </c:pt>
                <c:pt idx="76">
                  <c:v>0.216</c:v>
                </c:pt>
                <c:pt idx="77">
                  <c:v>0.216</c:v>
                </c:pt>
                <c:pt idx="78">
                  <c:v>0.216</c:v>
                </c:pt>
                <c:pt idx="79">
                  <c:v>0.216</c:v>
                </c:pt>
                <c:pt idx="80">
                  <c:v>0.22500000000000001</c:v>
                </c:pt>
                <c:pt idx="81">
                  <c:v>0.23400000000000001</c:v>
                </c:pt>
                <c:pt idx="82">
                  <c:v>0.24299999999999999</c:v>
                </c:pt>
                <c:pt idx="83">
                  <c:v>0.24299999999999999</c:v>
                </c:pt>
                <c:pt idx="84">
                  <c:v>0.252</c:v>
                </c:pt>
                <c:pt idx="85">
                  <c:v>0.26100000000000001</c:v>
                </c:pt>
                <c:pt idx="86">
                  <c:v>0.26100000000000001</c:v>
                </c:pt>
                <c:pt idx="87">
                  <c:v>0.27</c:v>
                </c:pt>
                <c:pt idx="88">
                  <c:v>0.27900000000000003</c:v>
                </c:pt>
                <c:pt idx="89">
                  <c:v>0.28799999999999998</c:v>
                </c:pt>
                <c:pt idx="90">
                  <c:v>0.28799999999999998</c:v>
                </c:pt>
                <c:pt idx="91">
                  <c:v>0.29699999999999999</c:v>
                </c:pt>
                <c:pt idx="92">
                  <c:v>0.29699999999999999</c:v>
                </c:pt>
                <c:pt idx="93">
                  <c:v>0.29699999999999999</c:v>
                </c:pt>
                <c:pt idx="94">
                  <c:v>0.30599999999999999</c:v>
                </c:pt>
                <c:pt idx="95">
                  <c:v>0.30599999999999999</c:v>
                </c:pt>
                <c:pt idx="96">
                  <c:v>0.30599999999999999</c:v>
                </c:pt>
                <c:pt idx="97">
                  <c:v>0.33300000000000002</c:v>
                </c:pt>
                <c:pt idx="98">
                  <c:v>0.34200000000000003</c:v>
                </c:pt>
                <c:pt idx="99">
                  <c:v>0.35099999999999998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0.36899999999999999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0.41399999999999998</c:v>
                </c:pt>
                <c:pt idx="106">
                  <c:v>0.41399999999999998</c:v>
                </c:pt>
                <c:pt idx="107">
                  <c:v>0.41399999999999998</c:v>
                </c:pt>
                <c:pt idx="108">
                  <c:v>0.432</c:v>
                </c:pt>
                <c:pt idx="109">
                  <c:v>0.441</c:v>
                </c:pt>
                <c:pt idx="110">
                  <c:v>0.45</c:v>
                </c:pt>
                <c:pt idx="111">
                  <c:v>0.45</c:v>
                </c:pt>
                <c:pt idx="112">
                  <c:v>0.45900000000000002</c:v>
                </c:pt>
                <c:pt idx="113">
                  <c:v>0.45900000000000002</c:v>
                </c:pt>
                <c:pt idx="114">
                  <c:v>0.51400000000000001</c:v>
                </c:pt>
                <c:pt idx="115">
                  <c:v>0.55000000000000004</c:v>
                </c:pt>
                <c:pt idx="116">
                  <c:v>0.58599999999999997</c:v>
                </c:pt>
                <c:pt idx="117">
                  <c:v>0.59499999999999997</c:v>
                </c:pt>
                <c:pt idx="118">
                  <c:v>0.60399999999999998</c:v>
                </c:pt>
                <c:pt idx="119">
                  <c:v>0.63100000000000001</c:v>
                </c:pt>
                <c:pt idx="120">
                  <c:v>0.64900000000000002</c:v>
                </c:pt>
                <c:pt idx="121">
                  <c:v>0.69399999999999995</c:v>
                </c:pt>
                <c:pt idx="122">
                  <c:v>0.71199999999999997</c:v>
                </c:pt>
                <c:pt idx="123">
                  <c:v>0.72099999999999997</c:v>
                </c:pt>
                <c:pt idx="124">
                  <c:v>0.73</c:v>
                </c:pt>
                <c:pt idx="125">
                  <c:v>0.73899999999999999</c:v>
                </c:pt>
                <c:pt idx="126">
                  <c:v>0.748</c:v>
                </c:pt>
                <c:pt idx="127">
                  <c:v>0.75700000000000001</c:v>
                </c:pt>
                <c:pt idx="128">
                  <c:v>0.76600000000000001</c:v>
                </c:pt>
                <c:pt idx="129">
                  <c:v>0.76600000000000001</c:v>
                </c:pt>
                <c:pt idx="130">
                  <c:v>0.76600000000000001</c:v>
                </c:pt>
                <c:pt idx="131">
                  <c:v>0.77500000000000002</c:v>
                </c:pt>
                <c:pt idx="132">
                  <c:v>0.77500000000000002</c:v>
                </c:pt>
                <c:pt idx="133">
                  <c:v>0.77500000000000002</c:v>
                </c:pt>
                <c:pt idx="134">
                  <c:v>0.77500000000000002</c:v>
                </c:pt>
                <c:pt idx="135">
                  <c:v>0.78400000000000003</c:v>
                </c:pt>
                <c:pt idx="136">
                  <c:v>0.78400000000000003</c:v>
                </c:pt>
                <c:pt idx="137">
                  <c:v>0.78400000000000003</c:v>
                </c:pt>
                <c:pt idx="138">
                  <c:v>0.79300000000000004</c:v>
                </c:pt>
                <c:pt idx="139">
                  <c:v>0.81100000000000005</c:v>
                </c:pt>
                <c:pt idx="140">
                  <c:v>0.82899999999999996</c:v>
                </c:pt>
                <c:pt idx="141">
                  <c:v>0.82899999999999996</c:v>
                </c:pt>
                <c:pt idx="142">
                  <c:v>0.83799999999999997</c:v>
                </c:pt>
                <c:pt idx="143">
                  <c:v>0.84699999999999998</c:v>
                </c:pt>
                <c:pt idx="144">
                  <c:v>0.85599999999999998</c:v>
                </c:pt>
                <c:pt idx="145">
                  <c:v>0.85599999999999998</c:v>
                </c:pt>
                <c:pt idx="146">
                  <c:v>0.85599999999999998</c:v>
                </c:pt>
                <c:pt idx="147">
                  <c:v>0.85599999999999998</c:v>
                </c:pt>
                <c:pt idx="148">
                  <c:v>0.85599999999999998</c:v>
                </c:pt>
                <c:pt idx="149">
                  <c:v>0.85599999999999998</c:v>
                </c:pt>
                <c:pt idx="150">
                  <c:v>0.85599999999999998</c:v>
                </c:pt>
                <c:pt idx="151">
                  <c:v>0.85599999999999998</c:v>
                </c:pt>
                <c:pt idx="152">
                  <c:v>0.85599999999999998</c:v>
                </c:pt>
                <c:pt idx="153">
                  <c:v>0.85599999999999998</c:v>
                </c:pt>
                <c:pt idx="154">
                  <c:v>0.85599999999999998</c:v>
                </c:pt>
                <c:pt idx="155">
                  <c:v>0.85599999999999998</c:v>
                </c:pt>
                <c:pt idx="156">
                  <c:v>0.85599999999999998</c:v>
                </c:pt>
                <c:pt idx="157">
                  <c:v>0.85599999999999998</c:v>
                </c:pt>
                <c:pt idx="158">
                  <c:v>0.85599999999999998</c:v>
                </c:pt>
                <c:pt idx="159">
                  <c:v>0.85599999999999998</c:v>
                </c:pt>
                <c:pt idx="160">
                  <c:v>0.85599999999999998</c:v>
                </c:pt>
                <c:pt idx="161">
                  <c:v>0.86499999999999999</c:v>
                </c:pt>
                <c:pt idx="162">
                  <c:v>0.86499999999999999</c:v>
                </c:pt>
                <c:pt idx="163">
                  <c:v>0.86499999999999999</c:v>
                </c:pt>
                <c:pt idx="164">
                  <c:v>0.86499999999999999</c:v>
                </c:pt>
                <c:pt idx="165">
                  <c:v>0.86499999999999999</c:v>
                </c:pt>
                <c:pt idx="166">
                  <c:v>0.86499999999999999</c:v>
                </c:pt>
                <c:pt idx="167">
                  <c:v>0.86499999999999999</c:v>
                </c:pt>
                <c:pt idx="168">
                  <c:v>0.86499999999999999</c:v>
                </c:pt>
                <c:pt idx="169">
                  <c:v>0.86499999999999999</c:v>
                </c:pt>
                <c:pt idx="170">
                  <c:v>0.86499999999999999</c:v>
                </c:pt>
                <c:pt idx="171">
                  <c:v>0.86499999999999999</c:v>
                </c:pt>
                <c:pt idx="172">
                  <c:v>0.86499999999999999</c:v>
                </c:pt>
                <c:pt idx="173">
                  <c:v>0.86499999999999999</c:v>
                </c:pt>
                <c:pt idx="174">
                  <c:v>0.86499999999999999</c:v>
                </c:pt>
                <c:pt idx="175">
                  <c:v>0.86499999999999999</c:v>
                </c:pt>
                <c:pt idx="176">
                  <c:v>0.86499999999999999</c:v>
                </c:pt>
                <c:pt idx="177">
                  <c:v>0.86499999999999999</c:v>
                </c:pt>
                <c:pt idx="178">
                  <c:v>0.86499999999999999</c:v>
                </c:pt>
                <c:pt idx="179">
                  <c:v>0.86499999999999999</c:v>
                </c:pt>
                <c:pt idx="180">
                  <c:v>0.86499999999999999</c:v>
                </c:pt>
                <c:pt idx="181">
                  <c:v>0.86499999999999999</c:v>
                </c:pt>
                <c:pt idx="182">
                  <c:v>0.86499999999999999</c:v>
                </c:pt>
                <c:pt idx="183">
                  <c:v>0.86499999999999999</c:v>
                </c:pt>
                <c:pt idx="184">
                  <c:v>0.86499999999999999</c:v>
                </c:pt>
                <c:pt idx="185">
                  <c:v>0.86499999999999999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0.86499999999999999</c:v>
                </c:pt>
                <c:pt idx="189">
                  <c:v>0.86499999999999999</c:v>
                </c:pt>
                <c:pt idx="190">
                  <c:v>0.86499999999999999</c:v>
                </c:pt>
                <c:pt idx="191">
                  <c:v>0.86499999999999999</c:v>
                </c:pt>
                <c:pt idx="192">
                  <c:v>0.86499999999999999</c:v>
                </c:pt>
                <c:pt idx="193">
                  <c:v>0.86499999999999999</c:v>
                </c:pt>
                <c:pt idx="194">
                  <c:v>0.86499999999999999</c:v>
                </c:pt>
                <c:pt idx="195">
                  <c:v>0.86499999999999999</c:v>
                </c:pt>
                <c:pt idx="196">
                  <c:v>0.86499999999999999</c:v>
                </c:pt>
                <c:pt idx="197">
                  <c:v>0.86499999999999999</c:v>
                </c:pt>
                <c:pt idx="198">
                  <c:v>0.86499999999999999</c:v>
                </c:pt>
                <c:pt idx="199">
                  <c:v>0.86499999999999999</c:v>
                </c:pt>
                <c:pt idx="200">
                  <c:v>0.86499999999999999</c:v>
                </c:pt>
                <c:pt idx="201">
                  <c:v>0.86499999999999999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0.86499999999999999</c:v>
                </c:pt>
                <c:pt idx="206">
                  <c:v>0.86499999999999999</c:v>
                </c:pt>
                <c:pt idx="207">
                  <c:v>0.86499999999999999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0.86499999999999999</c:v>
                </c:pt>
                <c:pt idx="213">
                  <c:v>0.86499999999999999</c:v>
                </c:pt>
                <c:pt idx="214">
                  <c:v>0.874</c:v>
                </c:pt>
                <c:pt idx="215">
                  <c:v>0.874</c:v>
                </c:pt>
                <c:pt idx="216">
                  <c:v>0.874</c:v>
                </c:pt>
                <c:pt idx="217">
                  <c:v>0.874</c:v>
                </c:pt>
                <c:pt idx="218">
                  <c:v>0.874</c:v>
                </c:pt>
                <c:pt idx="219">
                  <c:v>0.874</c:v>
                </c:pt>
                <c:pt idx="220">
                  <c:v>0.874</c:v>
                </c:pt>
                <c:pt idx="221">
                  <c:v>0.874</c:v>
                </c:pt>
                <c:pt idx="222">
                  <c:v>0.874</c:v>
                </c:pt>
                <c:pt idx="223">
                  <c:v>0.874</c:v>
                </c:pt>
                <c:pt idx="224">
                  <c:v>0.874</c:v>
                </c:pt>
                <c:pt idx="225">
                  <c:v>0.874</c:v>
                </c:pt>
                <c:pt idx="226">
                  <c:v>0.874</c:v>
                </c:pt>
                <c:pt idx="227">
                  <c:v>0.874</c:v>
                </c:pt>
                <c:pt idx="228">
                  <c:v>0.874</c:v>
                </c:pt>
                <c:pt idx="229">
                  <c:v>0.874</c:v>
                </c:pt>
                <c:pt idx="230">
                  <c:v>0.874</c:v>
                </c:pt>
                <c:pt idx="231">
                  <c:v>0.874</c:v>
                </c:pt>
                <c:pt idx="232">
                  <c:v>0.874</c:v>
                </c:pt>
                <c:pt idx="233">
                  <c:v>0.874</c:v>
                </c:pt>
                <c:pt idx="234">
                  <c:v>0.874</c:v>
                </c:pt>
                <c:pt idx="235">
                  <c:v>0.88300000000000001</c:v>
                </c:pt>
                <c:pt idx="236">
                  <c:v>0.88300000000000001</c:v>
                </c:pt>
                <c:pt idx="237">
                  <c:v>0.88300000000000001</c:v>
                </c:pt>
                <c:pt idx="238">
                  <c:v>0.88300000000000001</c:v>
                </c:pt>
                <c:pt idx="239">
                  <c:v>0.88300000000000001</c:v>
                </c:pt>
                <c:pt idx="240">
                  <c:v>0.88300000000000001</c:v>
                </c:pt>
                <c:pt idx="241">
                  <c:v>0.88300000000000001</c:v>
                </c:pt>
                <c:pt idx="242">
                  <c:v>0.88300000000000001</c:v>
                </c:pt>
                <c:pt idx="243">
                  <c:v>0.88300000000000001</c:v>
                </c:pt>
                <c:pt idx="244">
                  <c:v>0.88300000000000001</c:v>
                </c:pt>
                <c:pt idx="245">
                  <c:v>0.88300000000000001</c:v>
                </c:pt>
                <c:pt idx="246">
                  <c:v>0.88300000000000001</c:v>
                </c:pt>
                <c:pt idx="247">
                  <c:v>0.88300000000000001</c:v>
                </c:pt>
                <c:pt idx="248">
                  <c:v>0.88300000000000001</c:v>
                </c:pt>
                <c:pt idx="249">
                  <c:v>0.88300000000000001</c:v>
                </c:pt>
                <c:pt idx="250">
                  <c:v>0.88300000000000001</c:v>
                </c:pt>
                <c:pt idx="251">
                  <c:v>0.88300000000000001</c:v>
                </c:pt>
                <c:pt idx="252">
                  <c:v>0.88300000000000001</c:v>
                </c:pt>
                <c:pt idx="253">
                  <c:v>0.88300000000000001</c:v>
                </c:pt>
                <c:pt idx="254">
                  <c:v>0.88300000000000001</c:v>
                </c:pt>
                <c:pt idx="255">
                  <c:v>0.88300000000000001</c:v>
                </c:pt>
                <c:pt idx="256">
                  <c:v>0.88300000000000001</c:v>
                </c:pt>
                <c:pt idx="257">
                  <c:v>0.88300000000000001</c:v>
                </c:pt>
                <c:pt idx="258">
                  <c:v>0.88300000000000001</c:v>
                </c:pt>
                <c:pt idx="259">
                  <c:v>0.88300000000000001</c:v>
                </c:pt>
                <c:pt idx="260">
                  <c:v>0.88300000000000001</c:v>
                </c:pt>
                <c:pt idx="261">
                  <c:v>0.88300000000000001</c:v>
                </c:pt>
                <c:pt idx="262">
                  <c:v>0.88300000000000001</c:v>
                </c:pt>
                <c:pt idx="263">
                  <c:v>0.88300000000000001</c:v>
                </c:pt>
                <c:pt idx="264">
                  <c:v>0.88300000000000001</c:v>
                </c:pt>
                <c:pt idx="265">
                  <c:v>0.88300000000000001</c:v>
                </c:pt>
                <c:pt idx="266">
                  <c:v>0.88300000000000001</c:v>
                </c:pt>
                <c:pt idx="267">
                  <c:v>0.88300000000000001</c:v>
                </c:pt>
                <c:pt idx="268">
                  <c:v>0.88300000000000001</c:v>
                </c:pt>
                <c:pt idx="269">
                  <c:v>0.88300000000000001</c:v>
                </c:pt>
                <c:pt idx="270">
                  <c:v>0.88300000000000001</c:v>
                </c:pt>
                <c:pt idx="271">
                  <c:v>0.88300000000000001</c:v>
                </c:pt>
                <c:pt idx="272">
                  <c:v>0.88300000000000001</c:v>
                </c:pt>
                <c:pt idx="273">
                  <c:v>0.88300000000000001</c:v>
                </c:pt>
                <c:pt idx="274">
                  <c:v>0.88300000000000001</c:v>
                </c:pt>
                <c:pt idx="275">
                  <c:v>0.88300000000000001</c:v>
                </c:pt>
                <c:pt idx="276">
                  <c:v>0.88300000000000001</c:v>
                </c:pt>
                <c:pt idx="277">
                  <c:v>0.88300000000000001</c:v>
                </c:pt>
                <c:pt idx="278">
                  <c:v>0.88300000000000001</c:v>
                </c:pt>
                <c:pt idx="279">
                  <c:v>0.89200000000000002</c:v>
                </c:pt>
                <c:pt idx="280">
                  <c:v>0.89200000000000002</c:v>
                </c:pt>
                <c:pt idx="281">
                  <c:v>0.89200000000000002</c:v>
                </c:pt>
                <c:pt idx="282">
                  <c:v>0.89200000000000002</c:v>
                </c:pt>
                <c:pt idx="283">
                  <c:v>0.89200000000000002</c:v>
                </c:pt>
                <c:pt idx="284">
                  <c:v>0.89200000000000002</c:v>
                </c:pt>
                <c:pt idx="285">
                  <c:v>0.89200000000000002</c:v>
                </c:pt>
                <c:pt idx="286">
                  <c:v>0.89200000000000002</c:v>
                </c:pt>
                <c:pt idx="287">
                  <c:v>0.89200000000000002</c:v>
                </c:pt>
                <c:pt idx="288">
                  <c:v>0.89200000000000002</c:v>
                </c:pt>
                <c:pt idx="289">
                  <c:v>0.89200000000000002</c:v>
                </c:pt>
                <c:pt idx="290">
                  <c:v>0.89200000000000002</c:v>
                </c:pt>
                <c:pt idx="291">
                  <c:v>0.89200000000000002</c:v>
                </c:pt>
                <c:pt idx="292">
                  <c:v>0.89200000000000002</c:v>
                </c:pt>
                <c:pt idx="293">
                  <c:v>0.89200000000000002</c:v>
                </c:pt>
                <c:pt idx="294">
                  <c:v>0.89200000000000002</c:v>
                </c:pt>
                <c:pt idx="295">
                  <c:v>0.89200000000000002</c:v>
                </c:pt>
                <c:pt idx="296">
                  <c:v>0.89200000000000002</c:v>
                </c:pt>
                <c:pt idx="297">
                  <c:v>0.89200000000000002</c:v>
                </c:pt>
                <c:pt idx="298">
                  <c:v>0.89200000000000002</c:v>
                </c:pt>
                <c:pt idx="299">
                  <c:v>0.89200000000000002</c:v>
                </c:pt>
                <c:pt idx="300">
                  <c:v>0.89200000000000002</c:v>
                </c:pt>
                <c:pt idx="301">
                  <c:v>0.89200000000000002</c:v>
                </c:pt>
                <c:pt idx="302">
                  <c:v>0.89200000000000002</c:v>
                </c:pt>
                <c:pt idx="303">
                  <c:v>0.89200000000000002</c:v>
                </c:pt>
                <c:pt idx="304">
                  <c:v>0.89200000000000002</c:v>
                </c:pt>
                <c:pt idx="305">
                  <c:v>0.89200000000000002</c:v>
                </c:pt>
                <c:pt idx="306">
                  <c:v>0.89200000000000002</c:v>
                </c:pt>
                <c:pt idx="307">
                  <c:v>0.89200000000000002</c:v>
                </c:pt>
                <c:pt idx="308">
                  <c:v>0.89200000000000002</c:v>
                </c:pt>
                <c:pt idx="309">
                  <c:v>0.89200000000000002</c:v>
                </c:pt>
                <c:pt idx="310">
                  <c:v>0.89200000000000002</c:v>
                </c:pt>
                <c:pt idx="311">
                  <c:v>0.89200000000000002</c:v>
                </c:pt>
                <c:pt idx="312">
                  <c:v>0.89200000000000002</c:v>
                </c:pt>
                <c:pt idx="313">
                  <c:v>0.89200000000000002</c:v>
                </c:pt>
                <c:pt idx="314">
                  <c:v>0.89200000000000002</c:v>
                </c:pt>
                <c:pt idx="315">
                  <c:v>0.89200000000000002</c:v>
                </c:pt>
                <c:pt idx="316">
                  <c:v>0.89200000000000002</c:v>
                </c:pt>
                <c:pt idx="317">
                  <c:v>0.89200000000000002</c:v>
                </c:pt>
                <c:pt idx="318">
                  <c:v>0.90100000000000002</c:v>
                </c:pt>
                <c:pt idx="319">
                  <c:v>0.90100000000000002</c:v>
                </c:pt>
                <c:pt idx="320">
                  <c:v>0.90100000000000002</c:v>
                </c:pt>
                <c:pt idx="321">
                  <c:v>0.90100000000000002</c:v>
                </c:pt>
                <c:pt idx="322">
                  <c:v>0.90100000000000002</c:v>
                </c:pt>
                <c:pt idx="323">
                  <c:v>0.91</c:v>
                </c:pt>
                <c:pt idx="324">
                  <c:v>0.91</c:v>
                </c:pt>
                <c:pt idx="325">
                  <c:v>0.91</c:v>
                </c:pt>
                <c:pt idx="326">
                  <c:v>0.91900000000000004</c:v>
                </c:pt>
                <c:pt idx="327">
                  <c:v>0.91900000000000004</c:v>
                </c:pt>
                <c:pt idx="328">
                  <c:v>0.91900000000000004</c:v>
                </c:pt>
                <c:pt idx="329">
                  <c:v>0.92800000000000005</c:v>
                </c:pt>
                <c:pt idx="330">
                  <c:v>0.92800000000000005</c:v>
                </c:pt>
                <c:pt idx="331">
                  <c:v>0.92800000000000005</c:v>
                </c:pt>
                <c:pt idx="332">
                  <c:v>0.92800000000000005</c:v>
                </c:pt>
                <c:pt idx="333">
                  <c:v>0.92800000000000005</c:v>
                </c:pt>
                <c:pt idx="334">
                  <c:v>0.92800000000000005</c:v>
                </c:pt>
                <c:pt idx="335">
                  <c:v>0.92800000000000005</c:v>
                </c:pt>
                <c:pt idx="336">
                  <c:v>0.93700000000000006</c:v>
                </c:pt>
                <c:pt idx="337">
                  <c:v>0.93700000000000006</c:v>
                </c:pt>
                <c:pt idx="338">
                  <c:v>0.93700000000000006</c:v>
                </c:pt>
                <c:pt idx="339">
                  <c:v>0.93700000000000006</c:v>
                </c:pt>
                <c:pt idx="340">
                  <c:v>0.94599999999999995</c:v>
                </c:pt>
                <c:pt idx="341">
                  <c:v>0.94599999999999995</c:v>
                </c:pt>
                <c:pt idx="342">
                  <c:v>0.94599999999999995</c:v>
                </c:pt>
                <c:pt idx="343">
                  <c:v>0.94599999999999995</c:v>
                </c:pt>
                <c:pt idx="344">
                  <c:v>0.94599999999999995</c:v>
                </c:pt>
                <c:pt idx="345">
                  <c:v>0.94599999999999995</c:v>
                </c:pt>
                <c:pt idx="346">
                  <c:v>0.94599999999999995</c:v>
                </c:pt>
                <c:pt idx="347">
                  <c:v>0.94599999999999995</c:v>
                </c:pt>
                <c:pt idx="348">
                  <c:v>0.94599999999999995</c:v>
                </c:pt>
                <c:pt idx="349">
                  <c:v>0.94599999999999995</c:v>
                </c:pt>
                <c:pt idx="350">
                  <c:v>0.94599999999999995</c:v>
                </c:pt>
                <c:pt idx="351">
                  <c:v>0.94599999999999995</c:v>
                </c:pt>
                <c:pt idx="352">
                  <c:v>0.94599999999999995</c:v>
                </c:pt>
                <c:pt idx="353">
                  <c:v>0.94599999999999995</c:v>
                </c:pt>
                <c:pt idx="354">
                  <c:v>0.94599999999999995</c:v>
                </c:pt>
                <c:pt idx="355">
                  <c:v>0.94599999999999995</c:v>
                </c:pt>
                <c:pt idx="356">
                  <c:v>0.94599999999999995</c:v>
                </c:pt>
                <c:pt idx="357">
                  <c:v>0.94599999999999995</c:v>
                </c:pt>
                <c:pt idx="358">
                  <c:v>0.94599999999999995</c:v>
                </c:pt>
                <c:pt idx="359">
                  <c:v>0.94599999999999995</c:v>
                </c:pt>
                <c:pt idx="360">
                  <c:v>0.94599999999999995</c:v>
                </c:pt>
                <c:pt idx="361">
                  <c:v>0.94599999999999995</c:v>
                </c:pt>
                <c:pt idx="362">
                  <c:v>0.94599999999999995</c:v>
                </c:pt>
                <c:pt idx="363">
                  <c:v>0.94599999999999995</c:v>
                </c:pt>
                <c:pt idx="364">
                  <c:v>0.94599999999999995</c:v>
                </c:pt>
                <c:pt idx="365">
                  <c:v>0.94599999999999995</c:v>
                </c:pt>
                <c:pt idx="366">
                  <c:v>0.94599999999999995</c:v>
                </c:pt>
                <c:pt idx="367">
                  <c:v>0.94599999999999995</c:v>
                </c:pt>
                <c:pt idx="368">
                  <c:v>0.94599999999999995</c:v>
                </c:pt>
                <c:pt idx="369">
                  <c:v>0.94599999999999995</c:v>
                </c:pt>
                <c:pt idx="370">
                  <c:v>0.94599999999999995</c:v>
                </c:pt>
                <c:pt idx="371">
                  <c:v>0.94599999999999995</c:v>
                </c:pt>
                <c:pt idx="372">
                  <c:v>0.94599999999999995</c:v>
                </c:pt>
                <c:pt idx="373">
                  <c:v>0.94599999999999995</c:v>
                </c:pt>
                <c:pt idx="374">
                  <c:v>0.94599999999999995</c:v>
                </c:pt>
                <c:pt idx="375">
                  <c:v>0.94599999999999995</c:v>
                </c:pt>
                <c:pt idx="376">
                  <c:v>0.94599999999999995</c:v>
                </c:pt>
                <c:pt idx="377">
                  <c:v>0.94599999999999995</c:v>
                </c:pt>
                <c:pt idx="378">
                  <c:v>0.94599999999999995</c:v>
                </c:pt>
                <c:pt idx="379">
                  <c:v>0.94599999999999995</c:v>
                </c:pt>
                <c:pt idx="380">
                  <c:v>0.94599999999999995</c:v>
                </c:pt>
                <c:pt idx="381">
                  <c:v>0.94599999999999995</c:v>
                </c:pt>
                <c:pt idx="382">
                  <c:v>0.94599999999999995</c:v>
                </c:pt>
                <c:pt idx="383">
                  <c:v>0.94599999999999995</c:v>
                </c:pt>
                <c:pt idx="384">
                  <c:v>0.94599999999999995</c:v>
                </c:pt>
                <c:pt idx="385">
                  <c:v>0.94599999999999995</c:v>
                </c:pt>
                <c:pt idx="386">
                  <c:v>0.94599999999999995</c:v>
                </c:pt>
                <c:pt idx="387">
                  <c:v>0.94599999999999995</c:v>
                </c:pt>
                <c:pt idx="388">
                  <c:v>0.94599999999999995</c:v>
                </c:pt>
                <c:pt idx="389">
                  <c:v>0.94599999999999995</c:v>
                </c:pt>
                <c:pt idx="390">
                  <c:v>0.94599999999999995</c:v>
                </c:pt>
                <c:pt idx="391">
                  <c:v>0.94599999999999995</c:v>
                </c:pt>
                <c:pt idx="392">
                  <c:v>0.94599999999999995</c:v>
                </c:pt>
                <c:pt idx="393">
                  <c:v>0.94599999999999995</c:v>
                </c:pt>
                <c:pt idx="394">
                  <c:v>0.94599999999999995</c:v>
                </c:pt>
                <c:pt idx="395">
                  <c:v>0.94599999999999995</c:v>
                </c:pt>
                <c:pt idx="396">
                  <c:v>0.94599999999999995</c:v>
                </c:pt>
                <c:pt idx="397">
                  <c:v>0.94599999999999995</c:v>
                </c:pt>
                <c:pt idx="398">
                  <c:v>0.94599999999999995</c:v>
                </c:pt>
                <c:pt idx="399">
                  <c:v>0.94599999999999995</c:v>
                </c:pt>
                <c:pt idx="400">
                  <c:v>0.94599999999999995</c:v>
                </c:pt>
                <c:pt idx="401">
                  <c:v>0.94599999999999995</c:v>
                </c:pt>
                <c:pt idx="402">
                  <c:v>0.94599999999999995</c:v>
                </c:pt>
                <c:pt idx="403">
                  <c:v>0.94599999999999995</c:v>
                </c:pt>
                <c:pt idx="404">
                  <c:v>0.94599999999999995</c:v>
                </c:pt>
                <c:pt idx="405">
                  <c:v>0.94599999999999995</c:v>
                </c:pt>
                <c:pt idx="406">
                  <c:v>0.94599999999999995</c:v>
                </c:pt>
                <c:pt idx="407">
                  <c:v>0.94599999999999995</c:v>
                </c:pt>
                <c:pt idx="408">
                  <c:v>0.94599999999999995</c:v>
                </c:pt>
                <c:pt idx="409">
                  <c:v>0.94599999999999995</c:v>
                </c:pt>
                <c:pt idx="410">
                  <c:v>0.94599999999999995</c:v>
                </c:pt>
                <c:pt idx="411">
                  <c:v>0.94599999999999995</c:v>
                </c:pt>
                <c:pt idx="412">
                  <c:v>0.94599999999999995</c:v>
                </c:pt>
                <c:pt idx="413">
                  <c:v>0.94599999999999995</c:v>
                </c:pt>
                <c:pt idx="414">
                  <c:v>0.94599999999999995</c:v>
                </c:pt>
                <c:pt idx="415">
                  <c:v>0.94599999999999995</c:v>
                </c:pt>
                <c:pt idx="416">
                  <c:v>0.94599999999999995</c:v>
                </c:pt>
                <c:pt idx="417">
                  <c:v>0.94599999999999995</c:v>
                </c:pt>
                <c:pt idx="418">
                  <c:v>0.94599999999999995</c:v>
                </c:pt>
                <c:pt idx="419">
                  <c:v>0.94599999999999995</c:v>
                </c:pt>
                <c:pt idx="420">
                  <c:v>0.94599999999999995</c:v>
                </c:pt>
                <c:pt idx="421">
                  <c:v>0.94599999999999995</c:v>
                </c:pt>
                <c:pt idx="422">
                  <c:v>0.94599999999999995</c:v>
                </c:pt>
                <c:pt idx="423">
                  <c:v>0.94599999999999995</c:v>
                </c:pt>
                <c:pt idx="424">
                  <c:v>0.94599999999999995</c:v>
                </c:pt>
                <c:pt idx="425">
                  <c:v>0.94599999999999995</c:v>
                </c:pt>
                <c:pt idx="426">
                  <c:v>0.94599999999999995</c:v>
                </c:pt>
                <c:pt idx="427">
                  <c:v>0.94599999999999995</c:v>
                </c:pt>
                <c:pt idx="428">
                  <c:v>0.94599999999999995</c:v>
                </c:pt>
                <c:pt idx="429">
                  <c:v>0.94599999999999995</c:v>
                </c:pt>
                <c:pt idx="430">
                  <c:v>0.94599999999999995</c:v>
                </c:pt>
                <c:pt idx="431">
                  <c:v>0.94599999999999995</c:v>
                </c:pt>
                <c:pt idx="432">
                  <c:v>0.94599999999999995</c:v>
                </c:pt>
                <c:pt idx="433">
                  <c:v>0.94599999999999995</c:v>
                </c:pt>
                <c:pt idx="434">
                  <c:v>0.94599999999999995</c:v>
                </c:pt>
                <c:pt idx="435">
                  <c:v>0.94599999999999995</c:v>
                </c:pt>
                <c:pt idx="436">
                  <c:v>0.94599999999999995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8.9999999999999993E-3</c:v>
                </c:pt>
                <c:pt idx="620">
                  <c:v>8.9999999999999993E-3</c:v>
                </c:pt>
                <c:pt idx="621">
                  <c:v>8.9999999999999993E-3</c:v>
                </c:pt>
                <c:pt idx="622">
                  <c:v>1.7999999999999999E-2</c:v>
                </c:pt>
                <c:pt idx="623">
                  <c:v>2.7E-2</c:v>
                </c:pt>
                <c:pt idx="624">
                  <c:v>2.7E-2</c:v>
                </c:pt>
                <c:pt idx="625">
                  <c:v>2.7E-2</c:v>
                </c:pt>
                <c:pt idx="626">
                  <c:v>2.7E-2</c:v>
                </c:pt>
                <c:pt idx="627">
                  <c:v>2.7E-2</c:v>
                </c:pt>
                <c:pt idx="628">
                  <c:v>2.7E-2</c:v>
                </c:pt>
                <c:pt idx="629">
                  <c:v>2.7E-2</c:v>
                </c:pt>
                <c:pt idx="630">
                  <c:v>2.7E-2</c:v>
                </c:pt>
                <c:pt idx="631">
                  <c:v>2.7E-2</c:v>
                </c:pt>
                <c:pt idx="632">
                  <c:v>2.7E-2</c:v>
                </c:pt>
                <c:pt idx="633">
                  <c:v>2.7E-2</c:v>
                </c:pt>
                <c:pt idx="634">
                  <c:v>2.7E-2</c:v>
                </c:pt>
                <c:pt idx="635">
                  <c:v>2.7E-2</c:v>
                </c:pt>
                <c:pt idx="636">
                  <c:v>2.7E-2</c:v>
                </c:pt>
                <c:pt idx="637">
                  <c:v>2.7E-2</c:v>
                </c:pt>
                <c:pt idx="638">
                  <c:v>2.7E-2</c:v>
                </c:pt>
                <c:pt idx="639">
                  <c:v>2.7E-2</c:v>
                </c:pt>
                <c:pt idx="640">
                  <c:v>2.7E-2</c:v>
                </c:pt>
                <c:pt idx="641">
                  <c:v>2.7E-2</c:v>
                </c:pt>
                <c:pt idx="642">
                  <c:v>2.7E-2</c:v>
                </c:pt>
                <c:pt idx="643">
                  <c:v>2.7E-2</c:v>
                </c:pt>
                <c:pt idx="644">
                  <c:v>2.7E-2</c:v>
                </c:pt>
                <c:pt idx="645">
                  <c:v>2.7E-2</c:v>
                </c:pt>
                <c:pt idx="646">
                  <c:v>2.7E-2</c:v>
                </c:pt>
                <c:pt idx="647">
                  <c:v>2.7E-2</c:v>
                </c:pt>
                <c:pt idx="648">
                  <c:v>2.7E-2</c:v>
                </c:pt>
                <c:pt idx="649">
                  <c:v>2.7E-2</c:v>
                </c:pt>
                <c:pt idx="650">
                  <c:v>2.7E-2</c:v>
                </c:pt>
                <c:pt idx="651">
                  <c:v>2.7E-2</c:v>
                </c:pt>
                <c:pt idx="652">
                  <c:v>2.7E-2</c:v>
                </c:pt>
                <c:pt idx="653">
                  <c:v>2.7E-2</c:v>
                </c:pt>
                <c:pt idx="654">
                  <c:v>2.7E-2</c:v>
                </c:pt>
                <c:pt idx="655">
                  <c:v>2.7E-2</c:v>
                </c:pt>
                <c:pt idx="656">
                  <c:v>2.7E-2</c:v>
                </c:pt>
                <c:pt idx="657">
                  <c:v>2.7E-2</c:v>
                </c:pt>
                <c:pt idx="658">
                  <c:v>2.7E-2</c:v>
                </c:pt>
                <c:pt idx="659">
                  <c:v>2.7E-2</c:v>
                </c:pt>
                <c:pt idx="660">
                  <c:v>2.7E-2</c:v>
                </c:pt>
                <c:pt idx="661">
                  <c:v>2.7E-2</c:v>
                </c:pt>
                <c:pt idx="662">
                  <c:v>2.7E-2</c:v>
                </c:pt>
                <c:pt idx="663">
                  <c:v>2.7E-2</c:v>
                </c:pt>
                <c:pt idx="664">
                  <c:v>2.7E-2</c:v>
                </c:pt>
                <c:pt idx="665">
                  <c:v>2.7E-2</c:v>
                </c:pt>
                <c:pt idx="666">
                  <c:v>2.7E-2</c:v>
                </c:pt>
                <c:pt idx="667">
                  <c:v>2.7E-2</c:v>
                </c:pt>
                <c:pt idx="668">
                  <c:v>2.7E-2</c:v>
                </c:pt>
                <c:pt idx="669">
                  <c:v>2.7E-2</c:v>
                </c:pt>
                <c:pt idx="670">
                  <c:v>2.7E-2</c:v>
                </c:pt>
                <c:pt idx="671">
                  <c:v>2.7E-2</c:v>
                </c:pt>
                <c:pt idx="672">
                  <c:v>2.7E-2</c:v>
                </c:pt>
                <c:pt idx="673">
                  <c:v>2.7E-2</c:v>
                </c:pt>
                <c:pt idx="674">
                  <c:v>2.7E-2</c:v>
                </c:pt>
                <c:pt idx="675">
                  <c:v>2.7E-2</c:v>
                </c:pt>
                <c:pt idx="676">
                  <c:v>2.7E-2</c:v>
                </c:pt>
                <c:pt idx="677">
                  <c:v>2.7E-2</c:v>
                </c:pt>
                <c:pt idx="678">
                  <c:v>2.7E-2</c:v>
                </c:pt>
                <c:pt idx="679">
                  <c:v>2.7E-2</c:v>
                </c:pt>
                <c:pt idx="680">
                  <c:v>2.7E-2</c:v>
                </c:pt>
                <c:pt idx="681">
                  <c:v>2.7E-2</c:v>
                </c:pt>
                <c:pt idx="682">
                  <c:v>2.7E-2</c:v>
                </c:pt>
                <c:pt idx="683">
                  <c:v>2.7E-2</c:v>
                </c:pt>
                <c:pt idx="684">
                  <c:v>2.7E-2</c:v>
                </c:pt>
                <c:pt idx="685">
                  <c:v>2.7E-2</c:v>
                </c:pt>
                <c:pt idx="686">
                  <c:v>2.7E-2</c:v>
                </c:pt>
                <c:pt idx="687">
                  <c:v>2.7E-2</c:v>
                </c:pt>
                <c:pt idx="688">
                  <c:v>2.7E-2</c:v>
                </c:pt>
                <c:pt idx="689">
                  <c:v>2.7E-2</c:v>
                </c:pt>
                <c:pt idx="690">
                  <c:v>2.7E-2</c:v>
                </c:pt>
                <c:pt idx="691">
                  <c:v>2.7E-2</c:v>
                </c:pt>
                <c:pt idx="692">
                  <c:v>2.7E-2</c:v>
                </c:pt>
                <c:pt idx="693">
                  <c:v>2.7E-2</c:v>
                </c:pt>
                <c:pt idx="694">
                  <c:v>2.7E-2</c:v>
                </c:pt>
                <c:pt idx="695">
                  <c:v>2.7E-2</c:v>
                </c:pt>
                <c:pt idx="696">
                  <c:v>2.7E-2</c:v>
                </c:pt>
                <c:pt idx="697">
                  <c:v>2.7E-2</c:v>
                </c:pt>
                <c:pt idx="698">
                  <c:v>2.7E-2</c:v>
                </c:pt>
                <c:pt idx="699">
                  <c:v>2.7E-2</c:v>
                </c:pt>
                <c:pt idx="700">
                  <c:v>2.7E-2</c:v>
                </c:pt>
                <c:pt idx="701">
                  <c:v>2.7E-2</c:v>
                </c:pt>
                <c:pt idx="702">
                  <c:v>2.7E-2</c:v>
                </c:pt>
                <c:pt idx="703">
                  <c:v>2.7E-2</c:v>
                </c:pt>
                <c:pt idx="704">
                  <c:v>2.7E-2</c:v>
                </c:pt>
                <c:pt idx="705">
                  <c:v>2.7E-2</c:v>
                </c:pt>
                <c:pt idx="706">
                  <c:v>2.7E-2</c:v>
                </c:pt>
                <c:pt idx="707">
                  <c:v>2.7E-2</c:v>
                </c:pt>
                <c:pt idx="708">
                  <c:v>2.7E-2</c:v>
                </c:pt>
                <c:pt idx="709">
                  <c:v>2.7E-2</c:v>
                </c:pt>
                <c:pt idx="710">
                  <c:v>2.7E-2</c:v>
                </c:pt>
                <c:pt idx="711">
                  <c:v>2.7E-2</c:v>
                </c:pt>
                <c:pt idx="712">
                  <c:v>3.5999999999999997E-2</c:v>
                </c:pt>
                <c:pt idx="713">
                  <c:v>3.5999999999999997E-2</c:v>
                </c:pt>
                <c:pt idx="714">
                  <c:v>3.5999999999999997E-2</c:v>
                </c:pt>
                <c:pt idx="715">
                  <c:v>3.5999999999999997E-2</c:v>
                </c:pt>
                <c:pt idx="716">
                  <c:v>3.5999999999999997E-2</c:v>
                </c:pt>
                <c:pt idx="717">
                  <c:v>4.4999999999999998E-2</c:v>
                </c:pt>
                <c:pt idx="718">
                  <c:v>4.4999999999999998E-2</c:v>
                </c:pt>
                <c:pt idx="719">
                  <c:v>4.4999999999999998E-2</c:v>
                </c:pt>
                <c:pt idx="720">
                  <c:v>4.4999999999999998E-2</c:v>
                </c:pt>
                <c:pt idx="721">
                  <c:v>4.4999999999999998E-2</c:v>
                </c:pt>
                <c:pt idx="722">
                  <c:v>4.4999999999999998E-2</c:v>
                </c:pt>
                <c:pt idx="723">
                  <c:v>4.4999999999999998E-2</c:v>
                </c:pt>
                <c:pt idx="724">
                  <c:v>4.4999999999999998E-2</c:v>
                </c:pt>
                <c:pt idx="725">
                  <c:v>4.4999999999999998E-2</c:v>
                </c:pt>
                <c:pt idx="726">
                  <c:v>4.4999999999999998E-2</c:v>
                </c:pt>
                <c:pt idx="727">
                  <c:v>4.4999999999999998E-2</c:v>
                </c:pt>
                <c:pt idx="728">
                  <c:v>4.4999999999999998E-2</c:v>
                </c:pt>
                <c:pt idx="729">
                  <c:v>4.4999999999999998E-2</c:v>
                </c:pt>
                <c:pt idx="730">
                  <c:v>5.3999999999999999E-2</c:v>
                </c:pt>
                <c:pt idx="731">
                  <c:v>5.3999999999999999E-2</c:v>
                </c:pt>
                <c:pt idx="732">
                  <c:v>5.3999999999999999E-2</c:v>
                </c:pt>
                <c:pt idx="733">
                  <c:v>5.3999999999999999E-2</c:v>
                </c:pt>
                <c:pt idx="734">
                  <c:v>5.3999999999999999E-2</c:v>
                </c:pt>
                <c:pt idx="735">
                  <c:v>5.3999999999999999E-2</c:v>
                </c:pt>
                <c:pt idx="736">
                  <c:v>5.3999999999999999E-2</c:v>
                </c:pt>
                <c:pt idx="737">
                  <c:v>5.3999999999999999E-2</c:v>
                </c:pt>
                <c:pt idx="738">
                  <c:v>5.3999999999999999E-2</c:v>
                </c:pt>
                <c:pt idx="739">
                  <c:v>5.3999999999999999E-2</c:v>
                </c:pt>
                <c:pt idx="740">
                  <c:v>5.3999999999999999E-2</c:v>
                </c:pt>
                <c:pt idx="741">
                  <c:v>5.3999999999999999E-2</c:v>
                </c:pt>
                <c:pt idx="742">
                  <c:v>5.3999999999999999E-2</c:v>
                </c:pt>
                <c:pt idx="743">
                  <c:v>5.3999999999999999E-2</c:v>
                </c:pt>
                <c:pt idx="744">
                  <c:v>5.3999999999999999E-2</c:v>
                </c:pt>
                <c:pt idx="745">
                  <c:v>5.3999999999999999E-2</c:v>
                </c:pt>
                <c:pt idx="746">
                  <c:v>5.3999999999999999E-2</c:v>
                </c:pt>
                <c:pt idx="747">
                  <c:v>5.3999999999999999E-2</c:v>
                </c:pt>
                <c:pt idx="748">
                  <c:v>5.3999999999999999E-2</c:v>
                </c:pt>
                <c:pt idx="749">
                  <c:v>5.3999999999999999E-2</c:v>
                </c:pt>
                <c:pt idx="750">
                  <c:v>5.3999999999999999E-2</c:v>
                </c:pt>
                <c:pt idx="751">
                  <c:v>5.3999999999999999E-2</c:v>
                </c:pt>
                <c:pt idx="752">
                  <c:v>5.3999999999999999E-2</c:v>
                </c:pt>
                <c:pt idx="753">
                  <c:v>5.3999999999999999E-2</c:v>
                </c:pt>
                <c:pt idx="754">
                  <c:v>5.3999999999999999E-2</c:v>
                </c:pt>
                <c:pt idx="755">
                  <c:v>5.3999999999999999E-2</c:v>
                </c:pt>
                <c:pt idx="756">
                  <c:v>5.3999999999999999E-2</c:v>
                </c:pt>
                <c:pt idx="757">
                  <c:v>5.3999999999999999E-2</c:v>
                </c:pt>
                <c:pt idx="758">
                  <c:v>5.3999999999999999E-2</c:v>
                </c:pt>
                <c:pt idx="759">
                  <c:v>5.3999999999999999E-2</c:v>
                </c:pt>
                <c:pt idx="760">
                  <c:v>5.3999999999999999E-2</c:v>
                </c:pt>
                <c:pt idx="761">
                  <c:v>5.3999999999999999E-2</c:v>
                </c:pt>
                <c:pt idx="762">
                  <c:v>5.3999999999999999E-2</c:v>
                </c:pt>
                <c:pt idx="763">
                  <c:v>5.3999999999999999E-2</c:v>
                </c:pt>
                <c:pt idx="764">
                  <c:v>5.3999999999999999E-2</c:v>
                </c:pt>
                <c:pt idx="765">
                  <c:v>5.3999999999999999E-2</c:v>
                </c:pt>
                <c:pt idx="766">
                  <c:v>5.3999999999999999E-2</c:v>
                </c:pt>
                <c:pt idx="767">
                  <c:v>5.3999999999999999E-2</c:v>
                </c:pt>
                <c:pt idx="768">
                  <c:v>5.3999999999999999E-2</c:v>
                </c:pt>
                <c:pt idx="769">
                  <c:v>5.3999999999999999E-2</c:v>
                </c:pt>
                <c:pt idx="770">
                  <c:v>5.3999999999999999E-2</c:v>
                </c:pt>
                <c:pt idx="771">
                  <c:v>5.3999999999999999E-2</c:v>
                </c:pt>
                <c:pt idx="772">
                  <c:v>5.3999999999999999E-2</c:v>
                </c:pt>
                <c:pt idx="773">
                  <c:v>5.3999999999999999E-2</c:v>
                </c:pt>
                <c:pt idx="774">
                  <c:v>5.3999999999999999E-2</c:v>
                </c:pt>
                <c:pt idx="775">
                  <c:v>5.3999999999999999E-2</c:v>
                </c:pt>
                <c:pt idx="776">
                  <c:v>5.3999999999999999E-2</c:v>
                </c:pt>
                <c:pt idx="777">
                  <c:v>5.3999999999999999E-2</c:v>
                </c:pt>
                <c:pt idx="778">
                  <c:v>5.3999999999999999E-2</c:v>
                </c:pt>
                <c:pt idx="779">
                  <c:v>5.3999999999999999E-2</c:v>
                </c:pt>
                <c:pt idx="780">
                  <c:v>5.3999999999999999E-2</c:v>
                </c:pt>
                <c:pt idx="781">
                  <c:v>5.3999999999999999E-2</c:v>
                </c:pt>
                <c:pt idx="782">
                  <c:v>5.3999999999999999E-2</c:v>
                </c:pt>
                <c:pt idx="783">
                  <c:v>5.3999999999999999E-2</c:v>
                </c:pt>
                <c:pt idx="784">
                  <c:v>5.3999999999999999E-2</c:v>
                </c:pt>
                <c:pt idx="785">
                  <c:v>5.3999999999999999E-2</c:v>
                </c:pt>
                <c:pt idx="786">
                  <c:v>5.3999999999999999E-2</c:v>
                </c:pt>
                <c:pt idx="787">
                  <c:v>5.3999999999999999E-2</c:v>
                </c:pt>
                <c:pt idx="788">
                  <c:v>5.3999999999999999E-2</c:v>
                </c:pt>
                <c:pt idx="789">
                  <c:v>5.3999999999999999E-2</c:v>
                </c:pt>
                <c:pt idx="790">
                  <c:v>5.3999999999999999E-2</c:v>
                </c:pt>
                <c:pt idx="791">
                  <c:v>5.3999999999999999E-2</c:v>
                </c:pt>
                <c:pt idx="792">
                  <c:v>5.3999999999999999E-2</c:v>
                </c:pt>
                <c:pt idx="793">
                  <c:v>5.3999999999999999E-2</c:v>
                </c:pt>
                <c:pt idx="794">
                  <c:v>5.3999999999999999E-2</c:v>
                </c:pt>
                <c:pt idx="795">
                  <c:v>5.3999999999999999E-2</c:v>
                </c:pt>
                <c:pt idx="796">
                  <c:v>5.3999999999999999E-2</c:v>
                </c:pt>
                <c:pt idx="797">
                  <c:v>5.3999999999999999E-2</c:v>
                </c:pt>
                <c:pt idx="798">
                  <c:v>5.3999999999999999E-2</c:v>
                </c:pt>
                <c:pt idx="799">
                  <c:v>5.3999999999999999E-2</c:v>
                </c:pt>
                <c:pt idx="800">
                  <c:v>5.3999999999999999E-2</c:v>
                </c:pt>
                <c:pt idx="801">
                  <c:v>5.3999999999999999E-2</c:v>
                </c:pt>
                <c:pt idx="802">
                  <c:v>5.3999999999999999E-2</c:v>
                </c:pt>
                <c:pt idx="803">
                  <c:v>5.3999999999999999E-2</c:v>
                </c:pt>
                <c:pt idx="804">
                  <c:v>5.3999999999999999E-2</c:v>
                </c:pt>
                <c:pt idx="805">
                  <c:v>5.3999999999999999E-2</c:v>
                </c:pt>
                <c:pt idx="806">
                  <c:v>5.3999999999999999E-2</c:v>
                </c:pt>
                <c:pt idx="807">
                  <c:v>5.3999999999999999E-2</c:v>
                </c:pt>
                <c:pt idx="808">
                  <c:v>5.3999999999999999E-2</c:v>
                </c:pt>
                <c:pt idx="809">
                  <c:v>5.3999999999999999E-2</c:v>
                </c:pt>
                <c:pt idx="810">
                  <c:v>5.3999999999999999E-2</c:v>
                </c:pt>
                <c:pt idx="811">
                  <c:v>5.3999999999999999E-2</c:v>
                </c:pt>
                <c:pt idx="812">
                  <c:v>5.3999999999999999E-2</c:v>
                </c:pt>
                <c:pt idx="813">
                  <c:v>5.3999999999999999E-2</c:v>
                </c:pt>
                <c:pt idx="814">
                  <c:v>5.3999999999999999E-2</c:v>
                </c:pt>
                <c:pt idx="815">
                  <c:v>5.3999999999999999E-2</c:v>
                </c:pt>
                <c:pt idx="816">
                  <c:v>5.3999999999999999E-2</c:v>
                </c:pt>
                <c:pt idx="817">
                  <c:v>5.3999999999999999E-2</c:v>
                </c:pt>
                <c:pt idx="818">
                  <c:v>5.3999999999999999E-2</c:v>
                </c:pt>
                <c:pt idx="819">
                  <c:v>5.3999999999999999E-2</c:v>
                </c:pt>
                <c:pt idx="820">
                  <c:v>5.3999999999999999E-2</c:v>
                </c:pt>
                <c:pt idx="821">
                  <c:v>5.3999999999999999E-2</c:v>
                </c:pt>
                <c:pt idx="822">
                  <c:v>5.3999999999999999E-2</c:v>
                </c:pt>
                <c:pt idx="823">
                  <c:v>5.3999999999999999E-2</c:v>
                </c:pt>
                <c:pt idx="824">
                  <c:v>5.3999999999999999E-2</c:v>
                </c:pt>
                <c:pt idx="825">
                  <c:v>5.3999999999999999E-2</c:v>
                </c:pt>
                <c:pt idx="826">
                  <c:v>5.3999999999999999E-2</c:v>
                </c:pt>
                <c:pt idx="827">
                  <c:v>5.3999999999999999E-2</c:v>
                </c:pt>
                <c:pt idx="828">
                  <c:v>5.3999999999999999E-2</c:v>
                </c:pt>
                <c:pt idx="829">
                  <c:v>5.3999999999999999E-2</c:v>
                </c:pt>
                <c:pt idx="830">
                  <c:v>5.3999999999999999E-2</c:v>
                </c:pt>
                <c:pt idx="831">
                  <c:v>5.3999999999999999E-2</c:v>
                </c:pt>
                <c:pt idx="832">
                  <c:v>5.3999999999999999E-2</c:v>
                </c:pt>
                <c:pt idx="833">
                  <c:v>5.3999999999999999E-2</c:v>
                </c:pt>
                <c:pt idx="834">
                  <c:v>5.3999999999999999E-2</c:v>
                </c:pt>
                <c:pt idx="835">
                  <c:v>5.3999999999999999E-2</c:v>
                </c:pt>
                <c:pt idx="836">
                  <c:v>5.3999999999999999E-2</c:v>
                </c:pt>
                <c:pt idx="837">
                  <c:v>5.3999999999999999E-2</c:v>
                </c:pt>
                <c:pt idx="838">
                  <c:v>5.3999999999999999E-2</c:v>
                </c:pt>
                <c:pt idx="839">
                  <c:v>5.3999999999999999E-2</c:v>
                </c:pt>
                <c:pt idx="840">
                  <c:v>5.3999999999999999E-2</c:v>
                </c:pt>
                <c:pt idx="841">
                  <c:v>5.3999999999999999E-2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8.9999999999999993E-3</c:v>
                </c:pt>
                <c:pt idx="970">
                  <c:v>8.9999999999999993E-3</c:v>
                </c:pt>
                <c:pt idx="971">
                  <c:v>8.9999999999999993E-3</c:v>
                </c:pt>
                <c:pt idx="972">
                  <c:v>8.9999999999999993E-3</c:v>
                </c:pt>
                <c:pt idx="973">
                  <c:v>8.9999999999999993E-3</c:v>
                </c:pt>
                <c:pt idx="974">
                  <c:v>1.7999999999999999E-2</c:v>
                </c:pt>
                <c:pt idx="975">
                  <c:v>3.5999999999999997E-2</c:v>
                </c:pt>
                <c:pt idx="976">
                  <c:v>4.4999999999999998E-2</c:v>
                </c:pt>
                <c:pt idx="977">
                  <c:v>4.4999999999999998E-2</c:v>
                </c:pt>
                <c:pt idx="978">
                  <c:v>5.3999999999999999E-2</c:v>
                </c:pt>
                <c:pt idx="979">
                  <c:v>5.3999999999999999E-2</c:v>
                </c:pt>
                <c:pt idx="980">
                  <c:v>5.3999999999999999E-2</c:v>
                </c:pt>
                <c:pt idx="981">
                  <c:v>6.3E-2</c:v>
                </c:pt>
                <c:pt idx="982">
                  <c:v>7.1999999999999995E-2</c:v>
                </c:pt>
                <c:pt idx="983">
                  <c:v>7.1999999999999995E-2</c:v>
                </c:pt>
                <c:pt idx="984">
                  <c:v>7.1999999999999995E-2</c:v>
                </c:pt>
                <c:pt idx="985">
                  <c:v>7.1999999999999995E-2</c:v>
                </c:pt>
                <c:pt idx="986">
                  <c:v>7.1999999999999995E-2</c:v>
                </c:pt>
                <c:pt idx="987">
                  <c:v>7.1999999999999995E-2</c:v>
                </c:pt>
                <c:pt idx="988">
                  <c:v>7.1999999999999995E-2</c:v>
                </c:pt>
                <c:pt idx="989">
                  <c:v>7.1999999999999995E-2</c:v>
                </c:pt>
                <c:pt idx="990">
                  <c:v>7.1999999999999995E-2</c:v>
                </c:pt>
                <c:pt idx="991">
                  <c:v>7.1999999999999995E-2</c:v>
                </c:pt>
                <c:pt idx="992">
                  <c:v>7.1999999999999995E-2</c:v>
                </c:pt>
                <c:pt idx="993">
                  <c:v>7.1999999999999995E-2</c:v>
                </c:pt>
                <c:pt idx="994">
                  <c:v>7.1999999999999995E-2</c:v>
                </c:pt>
                <c:pt idx="995">
                  <c:v>8.1000000000000003E-2</c:v>
                </c:pt>
                <c:pt idx="996">
                  <c:v>8.1000000000000003E-2</c:v>
                </c:pt>
                <c:pt idx="997">
                  <c:v>8.1000000000000003E-2</c:v>
                </c:pt>
                <c:pt idx="998">
                  <c:v>8.1000000000000003E-2</c:v>
                </c:pt>
                <c:pt idx="999">
                  <c:v>8.1000000000000003E-2</c:v>
                </c:pt>
                <c:pt idx="1000">
                  <c:v>8.1000000000000003E-2</c:v>
                </c:pt>
                <c:pt idx="1001">
                  <c:v>8.1000000000000003E-2</c:v>
                </c:pt>
                <c:pt idx="1002">
                  <c:v>8.1000000000000003E-2</c:v>
                </c:pt>
                <c:pt idx="1003">
                  <c:v>8.1000000000000003E-2</c:v>
                </c:pt>
                <c:pt idx="1004">
                  <c:v>8.1000000000000003E-2</c:v>
                </c:pt>
                <c:pt idx="1005">
                  <c:v>8.1000000000000003E-2</c:v>
                </c:pt>
                <c:pt idx="1006">
                  <c:v>8.1000000000000003E-2</c:v>
                </c:pt>
                <c:pt idx="1007">
                  <c:v>8.1000000000000003E-2</c:v>
                </c:pt>
                <c:pt idx="1008">
                  <c:v>8.1000000000000003E-2</c:v>
                </c:pt>
                <c:pt idx="1009">
                  <c:v>8.1000000000000003E-2</c:v>
                </c:pt>
                <c:pt idx="1010">
                  <c:v>8.1000000000000003E-2</c:v>
                </c:pt>
                <c:pt idx="1011">
                  <c:v>8.1000000000000003E-2</c:v>
                </c:pt>
                <c:pt idx="1012">
                  <c:v>8.1000000000000003E-2</c:v>
                </c:pt>
                <c:pt idx="1013">
                  <c:v>8.1000000000000003E-2</c:v>
                </c:pt>
                <c:pt idx="1014">
                  <c:v>8.1000000000000003E-2</c:v>
                </c:pt>
                <c:pt idx="1015">
                  <c:v>8.1000000000000003E-2</c:v>
                </c:pt>
                <c:pt idx="1016">
                  <c:v>8.1000000000000003E-2</c:v>
                </c:pt>
                <c:pt idx="1017">
                  <c:v>8.1000000000000003E-2</c:v>
                </c:pt>
                <c:pt idx="1018">
                  <c:v>8.1000000000000003E-2</c:v>
                </c:pt>
                <c:pt idx="1019">
                  <c:v>8.1000000000000003E-2</c:v>
                </c:pt>
                <c:pt idx="1020">
                  <c:v>8.1000000000000003E-2</c:v>
                </c:pt>
                <c:pt idx="1021">
                  <c:v>8.1000000000000003E-2</c:v>
                </c:pt>
                <c:pt idx="1022">
                  <c:v>8.1000000000000003E-2</c:v>
                </c:pt>
                <c:pt idx="1023">
                  <c:v>8.1000000000000003E-2</c:v>
                </c:pt>
                <c:pt idx="1024">
                  <c:v>8.1000000000000003E-2</c:v>
                </c:pt>
                <c:pt idx="1025">
                  <c:v>8.1000000000000003E-2</c:v>
                </c:pt>
                <c:pt idx="1026">
                  <c:v>8.1000000000000003E-2</c:v>
                </c:pt>
                <c:pt idx="1027">
                  <c:v>8.1000000000000003E-2</c:v>
                </c:pt>
                <c:pt idx="1028">
                  <c:v>8.1000000000000003E-2</c:v>
                </c:pt>
                <c:pt idx="1029">
                  <c:v>8.1000000000000003E-2</c:v>
                </c:pt>
                <c:pt idx="1030">
                  <c:v>8.1000000000000003E-2</c:v>
                </c:pt>
                <c:pt idx="1031">
                  <c:v>8.1000000000000003E-2</c:v>
                </c:pt>
                <c:pt idx="1032">
                  <c:v>8.1000000000000003E-2</c:v>
                </c:pt>
                <c:pt idx="1033">
                  <c:v>8.1000000000000003E-2</c:v>
                </c:pt>
                <c:pt idx="1034">
                  <c:v>8.1000000000000003E-2</c:v>
                </c:pt>
                <c:pt idx="1035">
                  <c:v>8.1000000000000003E-2</c:v>
                </c:pt>
                <c:pt idx="1036">
                  <c:v>8.1000000000000003E-2</c:v>
                </c:pt>
                <c:pt idx="1037">
                  <c:v>8.1000000000000003E-2</c:v>
                </c:pt>
                <c:pt idx="1038">
                  <c:v>8.1000000000000003E-2</c:v>
                </c:pt>
                <c:pt idx="1039">
                  <c:v>8.1000000000000003E-2</c:v>
                </c:pt>
                <c:pt idx="1040">
                  <c:v>8.1000000000000003E-2</c:v>
                </c:pt>
                <c:pt idx="1041">
                  <c:v>8.1000000000000003E-2</c:v>
                </c:pt>
                <c:pt idx="1042">
                  <c:v>8.1000000000000003E-2</c:v>
                </c:pt>
                <c:pt idx="1043">
                  <c:v>8.1000000000000003E-2</c:v>
                </c:pt>
                <c:pt idx="1044">
                  <c:v>8.1000000000000003E-2</c:v>
                </c:pt>
                <c:pt idx="1045">
                  <c:v>8.1000000000000003E-2</c:v>
                </c:pt>
                <c:pt idx="1046">
                  <c:v>8.1000000000000003E-2</c:v>
                </c:pt>
                <c:pt idx="1047">
                  <c:v>8.1000000000000003E-2</c:v>
                </c:pt>
                <c:pt idx="1048">
                  <c:v>8.1000000000000003E-2</c:v>
                </c:pt>
                <c:pt idx="1049">
                  <c:v>8.1000000000000003E-2</c:v>
                </c:pt>
                <c:pt idx="1050">
                  <c:v>8.1000000000000003E-2</c:v>
                </c:pt>
                <c:pt idx="1051">
                  <c:v>8.1000000000000003E-2</c:v>
                </c:pt>
                <c:pt idx="1052">
                  <c:v>8.1000000000000003E-2</c:v>
                </c:pt>
                <c:pt idx="1053">
                  <c:v>8.1000000000000003E-2</c:v>
                </c:pt>
                <c:pt idx="1054">
                  <c:v>8.1000000000000003E-2</c:v>
                </c:pt>
                <c:pt idx="1055">
                  <c:v>8.1000000000000003E-2</c:v>
                </c:pt>
                <c:pt idx="1056">
                  <c:v>8.1000000000000003E-2</c:v>
                </c:pt>
                <c:pt idx="1057">
                  <c:v>8.1000000000000003E-2</c:v>
                </c:pt>
                <c:pt idx="1058">
                  <c:v>8.1000000000000003E-2</c:v>
                </c:pt>
                <c:pt idx="1059">
                  <c:v>8.1000000000000003E-2</c:v>
                </c:pt>
                <c:pt idx="1060">
                  <c:v>8.1000000000000003E-2</c:v>
                </c:pt>
                <c:pt idx="1061">
                  <c:v>8.1000000000000003E-2</c:v>
                </c:pt>
                <c:pt idx="1062">
                  <c:v>8.1000000000000003E-2</c:v>
                </c:pt>
                <c:pt idx="1063">
                  <c:v>8.1000000000000003E-2</c:v>
                </c:pt>
                <c:pt idx="1064">
                  <c:v>8.1000000000000003E-2</c:v>
                </c:pt>
                <c:pt idx="1065">
                  <c:v>8.1000000000000003E-2</c:v>
                </c:pt>
                <c:pt idx="1066">
                  <c:v>8.1000000000000003E-2</c:v>
                </c:pt>
                <c:pt idx="1067">
                  <c:v>8.1000000000000003E-2</c:v>
                </c:pt>
                <c:pt idx="1068">
                  <c:v>8.1000000000000003E-2</c:v>
                </c:pt>
                <c:pt idx="1069">
                  <c:v>8.1000000000000003E-2</c:v>
                </c:pt>
                <c:pt idx="1070">
                  <c:v>8.1000000000000003E-2</c:v>
                </c:pt>
                <c:pt idx="1071">
                  <c:v>8.1000000000000003E-2</c:v>
                </c:pt>
                <c:pt idx="1072">
                  <c:v>8.1000000000000003E-2</c:v>
                </c:pt>
                <c:pt idx="1073">
                  <c:v>8.1000000000000003E-2</c:v>
                </c:pt>
                <c:pt idx="1074">
                  <c:v>8.1000000000000003E-2</c:v>
                </c:pt>
                <c:pt idx="1075">
                  <c:v>8.1000000000000003E-2</c:v>
                </c:pt>
                <c:pt idx="1076">
                  <c:v>8.1000000000000003E-2</c:v>
                </c:pt>
                <c:pt idx="1077">
                  <c:v>8.1000000000000003E-2</c:v>
                </c:pt>
                <c:pt idx="1078">
                  <c:v>8.1000000000000003E-2</c:v>
                </c:pt>
                <c:pt idx="1079">
                  <c:v>8.1000000000000003E-2</c:v>
                </c:pt>
                <c:pt idx="1080">
                  <c:v>8.1000000000000003E-2</c:v>
                </c:pt>
                <c:pt idx="1081">
                  <c:v>8.1000000000000003E-2</c:v>
                </c:pt>
                <c:pt idx="1082">
                  <c:v>8.1000000000000003E-2</c:v>
                </c:pt>
                <c:pt idx="1083">
                  <c:v>8.1000000000000003E-2</c:v>
                </c:pt>
                <c:pt idx="1084">
                  <c:v>8.1000000000000003E-2</c:v>
                </c:pt>
                <c:pt idx="1085">
                  <c:v>8.1000000000000003E-2</c:v>
                </c:pt>
                <c:pt idx="1086">
                  <c:v>8.1000000000000003E-2</c:v>
                </c:pt>
                <c:pt idx="1087">
                  <c:v>8.1000000000000003E-2</c:v>
                </c:pt>
                <c:pt idx="1088">
                  <c:v>8.1000000000000003E-2</c:v>
                </c:pt>
                <c:pt idx="1089">
                  <c:v>8.1000000000000003E-2</c:v>
                </c:pt>
                <c:pt idx="1090">
                  <c:v>8.1000000000000003E-2</c:v>
                </c:pt>
                <c:pt idx="1091">
                  <c:v>8.1000000000000003E-2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4144"/>
        <c:axId val="77015680"/>
      </c:scatterChart>
      <c:scatterChart>
        <c:scatterStyle val="lineMarker"/>
        <c:varyColors val="0"/>
        <c:ser>
          <c:idx val="1"/>
          <c:order val="1"/>
          <c:tx>
            <c:strRef>
              <c:f>'jf5-12'!$C$9</c:f>
              <c:strCache>
                <c:ptCount val="1"/>
                <c:pt idx="0">
                  <c:v>ADAPS Corrected Q</c:v>
                </c:pt>
              </c:strCache>
            </c:strRef>
          </c:tx>
          <c:spPr>
            <a:ln w="12700">
              <a:solidFill>
                <a:srgbClr val="44A22E"/>
              </a:solidFill>
            </a:ln>
          </c:spPr>
          <c:marker>
            <c:symbol val="none"/>
          </c:marker>
          <c:xVal>
            <c:numRef>
              <c:f>'jf5-12'!$A$10:$A$1473</c:f>
              <c:numCache>
                <c:formatCode>m/d/yyyy\ h:mm</c:formatCode>
                <c:ptCount val="1464"/>
                <c:pt idx="0">
                  <c:v>40967.5</c:v>
                </c:pt>
                <c:pt idx="1">
                  <c:v>40967.510416666664</c:v>
                </c:pt>
                <c:pt idx="2">
                  <c:v>40967.520833333336</c:v>
                </c:pt>
                <c:pt idx="3">
                  <c:v>40967.53125</c:v>
                </c:pt>
                <c:pt idx="4">
                  <c:v>40967.541666666664</c:v>
                </c:pt>
                <c:pt idx="5">
                  <c:v>40967.552083333336</c:v>
                </c:pt>
                <c:pt idx="6">
                  <c:v>40967.5625</c:v>
                </c:pt>
                <c:pt idx="7">
                  <c:v>40967.572916666664</c:v>
                </c:pt>
                <c:pt idx="8">
                  <c:v>40967.583333333336</c:v>
                </c:pt>
                <c:pt idx="9">
                  <c:v>40967.59375</c:v>
                </c:pt>
                <c:pt idx="10">
                  <c:v>40967.604166666664</c:v>
                </c:pt>
                <c:pt idx="11">
                  <c:v>40967.614583333336</c:v>
                </c:pt>
                <c:pt idx="12">
                  <c:v>40967.625</c:v>
                </c:pt>
                <c:pt idx="13">
                  <c:v>40967.635416666664</c:v>
                </c:pt>
                <c:pt idx="14">
                  <c:v>40967.645833333336</c:v>
                </c:pt>
                <c:pt idx="15">
                  <c:v>40967.65625</c:v>
                </c:pt>
                <c:pt idx="16">
                  <c:v>40967.666666666664</c:v>
                </c:pt>
                <c:pt idx="17">
                  <c:v>40967.677083333336</c:v>
                </c:pt>
                <c:pt idx="18">
                  <c:v>40967.6875</c:v>
                </c:pt>
                <c:pt idx="19">
                  <c:v>40967.697916666664</c:v>
                </c:pt>
                <c:pt idx="20">
                  <c:v>40967.708333333336</c:v>
                </c:pt>
                <c:pt idx="21">
                  <c:v>40967.71875</c:v>
                </c:pt>
                <c:pt idx="22">
                  <c:v>40967.729166666664</c:v>
                </c:pt>
                <c:pt idx="23">
                  <c:v>40967.739583333336</c:v>
                </c:pt>
                <c:pt idx="24">
                  <c:v>40967.75</c:v>
                </c:pt>
                <c:pt idx="25">
                  <c:v>40967.760416666664</c:v>
                </c:pt>
                <c:pt idx="26">
                  <c:v>40967.767361111109</c:v>
                </c:pt>
                <c:pt idx="27">
                  <c:v>40967.770833333336</c:v>
                </c:pt>
                <c:pt idx="28">
                  <c:v>40967.774305555555</c:v>
                </c:pt>
                <c:pt idx="29">
                  <c:v>40967.777777777781</c:v>
                </c:pt>
                <c:pt idx="30">
                  <c:v>40967.78125</c:v>
                </c:pt>
                <c:pt idx="31">
                  <c:v>40967.784722222219</c:v>
                </c:pt>
                <c:pt idx="32">
                  <c:v>40967.788194444445</c:v>
                </c:pt>
                <c:pt idx="33">
                  <c:v>40967.791666666664</c:v>
                </c:pt>
                <c:pt idx="34">
                  <c:v>40967.795138888891</c:v>
                </c:pt>
                <c:pt idx="35">
                  <c:v>40967.798611111109</c:v>
                </c:pt>
                <c:pt idx="36">
                  <c:v>40967.802083333336</c:v>
                </c:pt>
                <c:pt idx="37">
                  <c:v>40967.805555555555</c:v>
                </c:pt>
                <c:pt idx="38">
                  <c:v>40967.809027777781</c:v>
                </c:pt>
                <c:pt idx="39">
                  <c:v>40967.8125</c:v>
                </c:pt>
                <c:pt idx="40">
                  <c:v>40967.815972222219</c:v>
                </c:pt>
                <c:pt idx="41">
                  <c:v>40967.819444444445</c:v>
                </c:pt>
                <c:pt idx="42">
                  <c:v>40967.822916666664</c:v>
                </c:pt>
                <c:pt idx="43">
                  <c:v>40967.826388888891</c:v>
                </c:pt>
                <c:pt idx="44">
                  <c:v>40967.829861111109</c:v>
                </c:pt>
                <c:pt idx="45">
                  <c:v>40967.833333333336</c:v>
                </c:pt>
                <c:pt idx="46">
                  <c:v>40967.836805555555</c:v>
                </c:pt>
                <c:pt idx="47">
                  <c:v>40967.840277777781</c:v>
                </c:pt>
                <c:pt idx="48">
                  <c:v>40967.84375</c:v>
                </c:pt>
                <c:pt idx="49">
                  <c:v>40967.847222222219</c:v>
                </c:pt>
                <c:pt idx="50">
                  <c:v>40967.850694444445</c:v>
                </c:pt>
                <c:pt idx="51">
                  <c:v>40967.854166666664</c:v>
                </c:pt>
                <c:pt idx="52">
                  <c:v>40967.857638888891</c:v>
                </c:pt>
                <c:pt idx="53">
                  <c:v>40967.861111111109</c:v>
                </c:pt>
                <c:pt idx="54">
                  <c:v>40967.864583333336</c:v>
                </c:pt>
                <c:pt idx="55">
                  <c:v>40967.868055555555</c:v>
                </c:pt>
                <c:pt idx="56">
                  <c:v>40967.871527777781</c:v>
                </c:pt>
                <c:pt idx="57">
                  <c:v>40967.875</c:v>
                </c:pt>
                <c:pt idx="58">
                  <c:v>40967.878472222219</c:v>
                </c:pt>
                <c:pt idx="59">
                  <c:v>40967.881944444445</c:v>
                </c:pt>
                <c:pt idx="60">
                  <c:v>40967.885416666664</c:v>
                </c:pt>
                <c:pt idx="61">
                  <c:v>40967.888888888891</c:v>
                </c:pt>
                <c:pt idx="62">
                  <c:v>40967.892361111109</c:v>
                </c:pt>
                <c:pt idx="63">
                  <c:v>40967.895833333336</c:v>
                </c:pt>
                <c:pt idx="64">
                  <c:v>40967.899305555555</c:v>
                </c:pt>
                <c:pt idx="65">
                  <c:v>40967.902777777781</c:v>
                </c:pt>
                <c:pt idx="66">
                  <c:v>40967.90625</c:v>
                </c:pt>
                <c:pt idx="67">
                  <c:v>40967.909722222219</c:v>
                </c:pt>
                <c:pt idx="68">
                  <c:v>40967.913194444445</c:v>
                </c:pt>
                <c:pt idx="69">
                  <c:v>40967.916666666664</c:v>
                </c:pt>
                <c:pt idx="70">
                  <c:v>40967.920138888891</c:v>
                </c:pt>
                <c:pt idx="71">
                  <c:v>40967.923611111109</c:v>
                </c:pt>
                <c:pt idx="72">
                  <c:v>40967.927083333336</c:v>
                </c:pt>
                <c:pt idx="73">
                  <c:v>40967.930555555555</c:v>
                </c:pt>
                <c:pt idx="74">
                  <c:v>40967.934027777781</c:v>
                </c:pt>
                <c:pt idx="75">
                  <c:v>40967.9375</c:v>
                </c:pt>
                <c:pt idx="76">
                  <c:v>40967.940972222219</c:v>
                </c:pt>
                <c:pt idx="77">
                  <c:v>40967.944444444445</c:v>
                </c:pt>
                <c:pt idx="78">
                  <c:v>40967.947916666664</c:v>
                </c:pt>
                <c:pt idx="79">
                  <c:v>40967.951388888891</c:v>
                </c:pt>
                <c:pt idx="80">
                  <c:v>40967.954861111109</c:v>
                </c:pt>
                <c:pt idx="81">
                  <c:v>40967.958333333336</c:v>
                </c:pt>
                <c:pt idx="82">
                  <c:v>40967.961805555555</c:v>
                </c:pt>
                <c:pt idx="83">
                  <c:v>40967.965277777781</c:v>
                </c:pt>
                <c:pt idx="84">
                  <c:v>40967.96875</c:v>
                </c:pt>
                <c:pt idx="85">
                  <c:v>40967.972222222219</c:v>
                </c:pt>
                <c:pt idx="86">
                  <c:v>40967.975694444445</c:v>
                </c:pt>
                <c:pt idx="87">
                  <c:v>40967.979166666664</c:v>
                </c:pt>
                <c:pt idx="88">
                  <c:v>40967.982638888891</c:v>
                </c:pt>
                <c:pt idx="89">
                  <c:v>40967.986111111109</c:v>
                </c:pt>
                <c:pt idx="90">
                  <c:v>40967.989583333336</c:v>
                </c:pt>
                <c:pt idx="91">
                  <c:v>40967.993055555555</c:v>
                </c:pt>
                <c:pt idx="92">
                  <c:v>40967.996527777781</c:v>
                </c:pt>
                <c:pt idx="93">
                  <c:v>40968</c:v>
                </c:pt>
                <c:pt idx="94">
                  <c:v>40968.003472222219</c:v>
                </c:pt>
                <c:pt idx="95">
                  <c:v>40968.006944444445</c:v>
                </c:pt>
                <c:pt idx="96">
                  <c:v>40968.010416666664</c:v>
                </c:pt>
                <c:pt idx="97">
                  <c:v>40968.013888888891</c:v>
                </c:pt>
                <c:pt idx="98">
                  <c:v>40968.017361111109</c:v>
                </c:pt>
                <c:pt idx="99">
                  <c:v>40968.020833333336</c:v>
                </c:pt>
                <c:pt idx="100">
                  <c:v>40968.024305555555</c:v>
                </c:pt>
                <c:pt idx="101">
                  <c:v>40968.027777777781</c:v>
                </c:pt>
                <c:pt idx="102">
                  <c:v>40968.03125</c:v>
                </c:pt>
                <c:pt idx="103">
                  <c:v>40968.034722222219</c:v>
                </c:pt>
                <c:pt idx="104">
                  <c:v>40968.038194444445</c:v>
                </c:pt>
                <c:pt idx="105">
                  <c:v>40968.041666666664</c:v>
                </c:pt>
                <c:pt idx="106">
                  <c:v>40968.045138888891</c:v>
                </c:pt>
                <c:pt idx="107">
                  <c:v>40968.048611111109</c:v>
                </c:pt>
                <c:pt idx="108">
                  <c:v>40968.052083333336</c:v>
                </c:pt>
                <c:pt idx="109">
                  <c:v>40968.055555555555</c:v>
                </c:pt>
                <c:pt idx="110">
                  <c:v>40968.059027777781</c:v>
                </c:pt>
                <c:pt idx="111">
                  <c:v>40968.0625</c:v>
                </c:pt>
                <c:pt idx="112">
                  <c:v>40968.065972222219</c:v>
                </c:pt>
                <c:pt idx="113">
                  <c:v>40968.069444444445</c:v>
                </c:pt>
                <c:pt idx="114">
                  <c:v>40968.072916666664</c:v>
                </c:pt>
                <c:pt idx="115">
                  <c:v>40968.076388888891</c:v>
                </c:pt>
                <c:pt idx="116">
                  <c:v>40968.079861111109</c:v>
                </c:pt>
                <c:pt idx="117">
                  <c:v>40968.083333333336</c:v>
                </c:pt>
                <c:pt idx="118">
                  <c:v>40968.086805555555</c:v>
                </c:pt>
                <c:pt idx="119">
                  <c:v>40968.090277777781</c:v>
                </c:pt>
                <c:pt idx="120">
                  <c:v>40968.09375</c:v>
                </c:pt>
                <c:pt idx="121">
                  <c:v>40968.097222222219</c:v>
                </c:pt>
                <c:pt idx="122">
                  <c:v>40968.100694444445</c:v>
                </c:pt>
                <c:pt idx="123">
                  <c:v>40968.104166666664</c:v>
                </c:pt>
                <c:pt idx="124">
                  <c:v>40968.107638888891</c:v>
                </c:pt>
                <c:pt idx="125">
                  <c:v>40968.111111111109</c:v>
                </c:pt>
                <c:pt idx="126">
                  <c:v>40968.114583333336</c:v>
                </c:pt>
                <c:pt idx="127">
                  <c:v>40968.118055555555</c:v>
                </c:pt>
                <c:pt idx="128">
                  <c:v>40968.121527777781</c:v>
                </c:pt>
                <c:pt idx="129">
                  <c:v>40968.125</c:v>
                </c:pt>
                <c:pt idx="130">
                  <c:v>40968.128472222219</c:v>
                </c:pt>
                <c:pt idx="131">
                  <c:v>40968.131944444445</c:v>
                </c:pt>
                <c:pt idx="132">
                  <c:v>40968.135416666664</c:v>
                </c:pt>
                <c:pt idx="133">
                  <c:v>40968.138888888891</c:v>
                </c:pt>
                <c:pt idx="134">
                  <c:v>40968.142361111109</c:v>
                </c:pt>
                <c:pt idx="135">
                  <c:v>40968.145833333336</c:v>
                </c:pt>
                <c:pt idx="136">
                  <c:v>40968.149305555555</c:v>
                </c:pt>
                <c:pt idx="137">
                  <c:v>40968.152777777781</c:v>
                </c:pt>
                <c:pt idx="138">
                  <c:v>40968.15625</c:v>
                </c:pt>
                <c:pt idx="139">
                  <c:v>40968.159722222219</c:v>
                </c:pt>
                <c:pt idx="140">
                  <c:v>40968.163194444445</c:v>
                </c:pt>
                <c:pt idx="141">
                  <c:v>40968.166666666664</c:v>
                </c:pt>
                <c:pt idx="142">
                  <c:v>40968.170138888891</c:v>
                </c:pt>
                <c:pt idx="143">
                  <c:v>40968.173611111109</c:v>
                </c:pt>
                <c:pt idx="144">
                  <c:v>40968.177083333336</c:v>
                </c:pt>
                <c:pt idx="145">
                  <c:v>40968.180555555555</c:v>
                </c:pt>
                <c:pt idx="146">
                  <c:v>40968.184027777781</c:v>
                </c:pt>
                <c:pt idx="147">
                  <c:v>40968.1875</c:v>
                </c:pt>
                <c:pt idx="148">
                  <c:v>40968.190972222219</c:v>
                </c:pt>
                <c:pt idx="149">
                  <c:v>40968.194444444445</c:v>
                </c:pt>
                <c:pt idx="150">
                  <c:v>40968.197916666664</c:v>
                </c:pt>
                <c:pt idx="151">
                  <c:v>40968.201388888891</c:v>
                </c:pt>
                <c:pt idx="152">
                  <c:v>40968.204861111109</c:v>
                </c:pt>
                <c:pt idx="153">
                  <c:v>40968.208333333336</c:v>
                </c:pt>
                <c:pt idx="154">
                  <c:v>40968.211805555555</c:v>
                </c:pt>
                <c:pt idx="155">
                  <c:v>40968.215277777781</c:v>
                </c:pt>
                <c:pt idx="156">
                  <c:v>40968.21875</c:v>
                </c:pt>
                <c:pt idx="157">
                  <c:v>40968.222222222219</c:v>
                </c:pt>
                <c:pt idx="158">
                  <c:v>40968.225694444445</c:v>
                </c:pt>
                <c:pt idx="159">
                  <c:v>40968.229166666664</c:v>
                </c:pt>
                <c:pt idx="160">
                  <c:v>40968.232638888891</c:v>
                </c:pt>
                <c:pt idx="161">
                  <c:v>40968.236111111109</c:v>
                </c:pt>
                <c:pt idx="162">
                  <c:v>40968.239583333336</c:v>
                </c:pt>
                <c:pt idx="163">
                  <c:v>40968.243055555555</c:v>
                </c:pt>
                <c:pt idx="164">
                  <c:v>40968.246527777781</c:v>
                </c:pt>
                <c:pt idx="165">
                  <c:v>40968.25</c:v>
                </c:pt>
                <c:pt idx="166">
                  <c:v>40968.253472222219</c:v>
                </c:pt>
                <c:pt idx="167">
                  <c:v>40968.256944444445</c:v>
                </c:pt>
                <c:pt idx="168">
                  <c:v>40968.260416666664</c:v>
                </c:pt>
                <c:pt idx="169">
                  <c:v>40968.263888888891</c:v>
                </c:pt>
                <c:pt idx="170">
                  <c:v>40968.267361111109</c:v>
                </c:pt>
                <c:pt idx="171">
                  <c:v>40968.270833333336</c:v>
                </c:pt>
                <c:pt idx="172">
                  <c:v>40968.274305555555</c:v>
                </c:pt>
                <c:pt idx="173">
                  <c:v>40968.277777777781</c:v>
                </c:pt>
                <c:pt idx="174">
                  <c:v>40968.28125</c:v>
                </c:pt>
                <c:pt idx="175">
                  <c:v>40968.284722222219</c:v>
                </c:pt>
                <c:pt idx="176">
                  <c:v>40968.288194444445</c:v>
                </c:pt>
                <c:pt idx="177">
                  <c:v>40968.291666666664</c:v>
                </c:pt>
                <c:pt idx="178">
                  <c:v>40968.295138888891</c:v>
                </c:pt>
                <c:pt idx="179">
                  <c:v>40968.298611111109</c:v>
                </c:pt>
                <c:pt idx="180">
                  <c:v>40968.302083333336</c:v>
                </c:pt>
                <c:pt idx="181">
                  <c:v>40968.305555555555</c:v>
                </c:pt>
                <c:pt idx="182">
                  <c:v>40968.309027777781</c:v>
                </c:pt>
                <c:pt idx="183">
                  <c:v>40968.3125</c:v>
                </c:pt>
                <c:pt idx="184">
                  <c:v>40968.315972222219</c:v>
                </c:pt>
                <c:pt idx="185">
                  <c:v>40968.319444444445</c:v>
                </c:pt>
                <c:pt idx="186">
                  <c:v>40968.322916666664</c:v>
                </c:pt>
                <c:pt idx="187">
                  <c:v>40968.326388888891</c:v>
                </c:pt>
                <c:pt idx="188">
                  <c:v>40968.329861111109</c:v>
                </c:pt>
                <c:pt idx="189">
                  <c:v>40968.333333333336</c:v>
                </c:pt>
                <c:pt idx="190">
                  <c:v>40968.336805555555</c:v>
                </c:pt>
                <c:pt idx="191">
                  <c:v>40968.340277777781</c:v>
                </c:pt>
                <c:pt idx="192">
                  <c:v>40968.34375</c:v>
                </c:pt>
                <c:pt idx="193">
                  <c:v>40968.347222222219</c:v>
                </c:pt>
                <c:pt idx="194">
                  <c:v>40968.350694444445</c:v>
                </c:pt>
                <c:pt idx="195">
                  <c:v>40968.354166666664</c:v>
                </c:pt>
                <c:pt idx="196">
                  <c:v>40968.357638888891</c:v>
                </c:pt>
                <c:pt idx="197">
                  <c:v>40968.361111111109</c:v>
                </c:pt>
                <c:pt idx="198">
                  <c:v>40968.364583333336</c:v>
                </c:pt>
                <c:pt idx="199">
                  <c:v>40968.368055555555</c:v>
                </c:pt>
                <c:pt idx="200">
                  <c:v>40968.371527777781</c:v>
                </c:pt>
                <c:pt idx="201">
                  <c:v>40968.375</c:v>
                </c:pt>
                <c:pt idx="202">
                  <c:v>40968.378472222219</c:v>
                </c:pt>
                <c:pt idx="203">
                  <c:v>40968.381944444445</c:v>
                </c:pt>
                <c:pt idx="204">
                  <c:v>40968.385416666664</c:v>
                </c:pt>
                <c:pt idx="205">
                  <c:v>40968.388888888891</c:v>
                </c:pt>
                <c:pt idx="206">
                  <c:v>40968.392361111109</c:v>
                </c:pt>
                <c:pt idx="207">
                  <c:v>40968.395833333336</c:v>
                </c:pt>
                <c:pt idx="208">
                  <c:v>40968.399305555555</c:v>
                </c:pt>
                <c:pt idx="209">
                  <c:v>40968.402777777781</c:v>
                </c:pt>
                <c:pt idx="210">
                  <c:v>40968.40625</c:v>
                </c:pt>
                <c:pt idx="211">
                  <c:v>40968.409722222219</c:v>
                </c:pt>
                <c:pt idx="212">
                  <c:v>40968.413194444445</c:v>
                </c:pt>
                <c:pt idx="213">
                  <c:v>40968.416666666664</c:v>
                </c:pt>
                <c:pt idx="214">
                  <c:v>40968.420138888891</c:v>
                </c:pt>
                <c:pt idx="215">
                  <c:v>40968.423611111109</c:v>
                </c:pt>
                <c:pt idx="216">
                  <c:v>40968.427083333336</c:v>
                </c:pt>
                <c:pt idx="217">
                  <c:v>40968.430555555555</c:v>
                </c:pt>
                <c:pt idx="218">
                  <c:v>40968.434027777781</c:v>
                </c:pt>
                <c:pt idx="219">
                  <c:v>40968.4375</c:v>
                </c:pt>
                <c:pt idx="220">
                  <c:v>40968.440972222219</c:v>
                </c:pt>
                <c:pt idx="221">
                  <c:v>40968.444444444445</c:v>
                </c:pt>
                <c:pt idx="222">
                  <c:v>40968.447916666664</c:v>
                </c:pt>
                <c:pt idx="223">
                  <c:v>40968.451388888891</c:v>
                </c:pt>
                <c:pt idx="224">
                  <c:v>40968.454861111109</c:v>
                </c:pt>
                <c:pt idx="225">
                  <c:v>40968.458333333336</c:v>
                </c:pt>
                <c:pt idx="226">
                  <c:v>40968.461805555555</c:v>
                </c:pt>
                <c:pt idx="227">
                  <c:v>40968.465277777781</c:v>
                </c:pt>
                <c:pt idx="228">
                  <c:v>40968.46875</c:v>
                </c:pt>
                <c:pt idx="229">
                  <c:v>40968.472222222219</c:v>
                </c:pt>
                <c:pt idx="230">
                  <c:v>40968.475694444445</c:v>
                </c:pt>
                <c:pt idx="231">
                  <c:v>40968.479166666664</c:v>
                </c:pt>
                <c:pt idx="232">
                  <c:v>40968.482638888891</c:v>
                </c:pt>
                <c:pt idx="233">
                  <c:v>40968.486111111109</c:v>
                </c:pt>
                <c:pt idx="234">
                  <c:v>40968.489583333336</c:v>
                </c:pt>
                <c:pt idx="235">
                  <c:v>40968.493055555555</c:v>
                </c:pt>
                <c:pt idx="236">
                  <c:v>40968.496527777781</c:v>
                </c:pt>
                <c:pt idx="237">
                  <c:v>40968.5</c:v>
                </c:pt>
                <c:pt idx="238">
                  <c:v>40968.503472222219</c:v>
                </c:pt>
                <c:pt idx="239">
                  <c:v>40968.506944444445</c:v>
                </c:pt>
                <c:pt idx="240">
                  <c:v>40968.510416666664</c:v>
                </c:pt>
                <c:pt idx="241">
                  <c:v>40968.513888888891</c:v>
                </c:pt>
                <c:pt idx="242">
                  <c:v>40968.517361111109</c:v>
                </c:pt>
                <c:pt idx="243">
                  <c:v>40968.520833333336</c:v>
                </c:pt>
                <c:pt idx="244">
                  <c:v>40968.524305555555</c:v>
                </c:pt>
                <c:pt idx="245">
                  <c:v>40968.527777777781</c:v>
                </c:pt>
                <c:pt idx="246">
                  <c:v>40968.53125</c:v>
                </c:pt>
                <c:pt idx="247">
                  <c:v>40968.534722222219</c:v>
                </c:pt>
                <c:pt idx="248">
                  <c:v>40968.538194444445</c:v>
                </c:pt>
                <c:pt idx="249">
                  <c:v>40968.541666666664</c:v>
                </c:pt>
                <c:pt idx="250">
                  <c:v>40968.545138888891</c:v>
                </c:pt>
                <c:pt idx="251">
                  <c:v>40968.548611111109</c:v>
                </c:pt>
                <c:pt idx="252">
                  <c:v>40968.552083333336</c:v>
                </c:pt>
                <c:pt idx="253">
                  <c:v>40968.555555555555</c:v>
                </c:pt>
                <c:pt idx="254">
                  <c:v>40968.559027777781</c:v>
                </c:pt>
                <c:pt idx="255">
                  <c:v>40968.5625</c:v>
                </c:pt>
                <c:pt idx="256">
                  <c:v>40968.565972222219</c:v>
                </c:pt>
                <c:pt idx="257">
                  <c:v>40968.569444444445</c:v>
                </c:pt>
                <c:pt idx="258">
                  <c:v>40968.572916666664</c:v>
                </c:pt>
                <c:pt idx="259">
                  <c:v>40968.576388888891</c:v>
                </c:pt>
                <c:pt idx="260">
                  <c:v>40968.579861111109</c:v>
                </c:pt>
                <c:pt idx="261">
                  <c:v>40968.583333333336</c:v>
                </c:pt>
                <c:pt idx="262">
                  <c:v>40968.586805555555</c:v>
                </c:pt>
                <c:pt idx="263">
                  <c:v>40968.590277777781</c:v>
                </c:pt>
                <c:pt idx="264">
                  <c:v>40968.59375</c:v>
                </c:pt>
                <c:pt idx="265">
                  <c:v>40968.597222222219</c:v>
                </c:pt>
                <c:pt idx="266">
                  <c:v>40968.600694444445</c:v>
                </c:pt>
                <c:pt idx="267">
                  <c:v>40968.604166666664</c:v>
                </c:pt>
                <c:pt idx="268">
                  <c:v>40968.607638888891</c:v>
                </c:pt>
                <c:pt idx="269">
                  <c:v>40968.611111111109</c:v>
                </c:pt>
                <c:pt idx="270">
                  <c:v>40968.614583333336</c:v>
                </c:pt>
                <c:pt idx="271">
                  <c:v>40968.618055555555</c:v>
                </c:pt>
                <c:pt idx="272">
                  <c:v>40968.621527777781</c:v>
                </c:pt>
                <c:pt idx="273">
                  <c:v>40968.625</c:v>
                </c:pt>
                <c:pt idx="274">
                  <c:v>40968.628472222219</c:v>
                </c:pt>
                <c:pt idx="275">
                  <c:v>40968.631944444445</c:v>
                </c:pt>
                <c:pt idx="276">
                  <c:v>40968.635416666664</c:v>
                </c:pt>
                <c:pt idx="277">
                  <c:v>40968.638888888891</c:v>
                </c:pt>
                <c:pt idx="278">
                  <c:v>40968.642361111109</c:v>
                </c:pt>
                <c:pt idx="279">
                  <c:v>40968.645833333336</c:v>
                </c:pt>
                <c:pt idx="280">
                  <c:v>40968.649305555555</c:v>
                </c:pt>
                <c:pt idx="281">
                  <c:v>40968.652777777781</c:v>
                </c:pt>
                <c:pt idx="282">
                  <c:v>40968.65625</c:v>
                </c:pt>
                <c:pt idx="283">
                  <c:v>40968.659722222219</c:v>
                </c:pt>
                <c:pt idx="284">
                  <c:v>40968.663194444445</c:v>
                </c:pt>
                <c:pt idx="285">
                  <c:v>40968.666666666664</c:v>
                </c:pt>
                <c:pt idx="286">
                  <c:v>40968.670138888891</c:v>
                </c:pt>
                <c:pt idx="287">
                  <c:v>40968.673611111109</c:v>
                </c:pt>
                <c:pt idx="288">
                  <c:v>40968.677083333336</c:v>
                </c:pt>
                <c:pt idx="289">
                  <c:v>40968.680555555555</c:v>
                </c:pt>
                <c:pt idx="290">
                  <c:v>40968.684027777781</c:v>
                </c:pt>
                <c:pt idx="291">
                  <c:v>40968.6875</c:v>
                </c:pt>
                <c:pt idx="292">
                  <c:v>40968.690972222219</c:v>
                </c:pt>
                <c:pt idx="293">
                  <c:v>40968.694444444445</c:v>
                </c:pt>
                <c:pt idx="294">
                  <c:v>40968.697916666664</c:v>
                </c:pt>
                <c:pt idx="295">
                  <c:v>40968.701388888891</c:v>
                </c:pt>
                <c:pt idx="296">
                  <c:v>40968.704861111109</c:v>
                </c:pt>
                <c:pt idx="297">
                  <c:v>40968.708333333336</c:v>
                </c:pt>
                <c:pt idx="298">
                  <c:v>40968.711805555555</c:v>
                </c:pt>
                <c:pt idx="299">
                  <c:v>40968.715277777781</c:v>
                </c:pt>
                <c:pt idx="300">
                  <c:v>40968.71875</c:v>
                </c:pt>
                <c:pt idx="301">
                  <c:v>40968.722222222219</c:v>
                </c:pt>
                <c:pt idx="302">
                  <c:v>40968.725694444445</c:v>
                </c:pt>
                <c:pt idx="303">
                  <c:v>40968.729166666664</c:v>
                </c:pt>
                <c:pt idx="304">
                  <c:v>40968.732638888891</c:v>
                </c:pt>
                <c:pt idx="305">
                  <c:v>40968.736111111109</c:v>
                </c:pt>
                <c:pt idx="306">
                  <c:v>40968.739583333336</c:v>
                </c:pt>
                <c:pt idx="307">
                  <c:v>40968.743055555555</c:v>
                </c:pt>
                <c:pt idx="308">
                  <c:v>40968.746527777781</c:v>
                </c:pt>
                <c:pt idx="309">
                  <c:v>40968.75</c:v>
                </c:pt>
                <c:pt idx="310">
                  <c:v>40968.753472222219</c:v>
                </c:pt>
                <c:pt idx="311">
                  <c:v>40968.756944444445</c:v>
                </c:pt>
                <c:pt idx="312">
                  <c:v>40968.760416666664</c:v>
                </c:pt>
                <c:pt idx="313">
                  <c:v>40968.763888888891</c:v>
                </c:pt>
                <c:pt idx="314">
                  <c:v>40968.767361111109</c:v>
                </c:pt>
                <c:pt idx="315">
                  <c:v>40968.770833333336</c:v>
                </c:pt>
                <c:pt idx="316">
                  <c:v>40968.774305555555</c:v>
                </c:pt>
                <c:pt idx="317">
                  <c:v>40968.777777777781</c:v>
                </c:pt>
                <c:pt idx="318">
                  <c:v>40968.78125</c:v>
                </c:pt>
                <c:pt idx="319">
                  <c:v>40968.784722222219</c:v>
                </c:pt>
                <c:pt idx="320">
                  <c:v>40968.788194444445</c:v>
                </c:pt>
                <c:pt idx="321">
                  <c:v>40968.791666666664</c:v>
                </c:pt>
                <c:pt idx="322">
                  <c:v>40968.795138888891</c:v>
                </c:pt>
                <c:pt idx="323">
                  <c:v>40968.798611111109</c:v>
                </c:pt>
                <c:pt idx="324">
                  <c:v>40968.802083333336</c:v>
                </c:pt>
                <c:pt idx="325">
                  <c:v>40968.805555555555</c:v>
                </c:pt>
                <c:pt idx="326">
                  <c:v>40968.809027777781</c:v>
                </c:pt>
                <c:pt idx="327">
                  <c:v>40968.8125</c:v>
                </c:pt>
                <c:pt idx="328">
                  <c:v>40968.815972222219</c:v>
                </c:pt>
                <c:pt idx="329">
                  <c:v>40968.819444444445</c:v>
                </c:pt>
                <c:pt idx="330">
                  <c:v>40968.822916666664</c:v>
                </c:pt>
                <c:pt idx="331">
                  <c:v>40968.826388888891</c:v>
                </c:pt>
                <c:pt idx="332">
                  <c:v>40968.829861111109</c:v>
                </c:pt>
                <c:pt idx="333">
                  <c:v>40968.833333333336</c:v>
                </c:pt>
                <c:pt idx="334">
                  <c:v>40968.836805555555</c:v>
                </c:pt>
                <c:pt idx="335">
                  <c:v>40968.840277777781</c:v>
                </c:pt>
                <c:pt idx="336">
                  <c:v>40968.84375</c:v>
                </c:pt>
                <c:pt idx="337">
                  <c:v>40968.847222222219</c:v>
                </c:pt>
                <c:pt idx="338">
                  <c:v>40968.850694444445</c:v>
                </c:pt>
                <c:pt idx="339">
                  <c:v>40968.854166666664</c:v>
                </c:pt>
                <c:pt idx="340">
                  <c:v>40968.857638888891</c:v>
                </c:pt>
                <c:pt idx="341">
                  <c:v>40968.861111111109</c:v>
                </c:pt>
                <c:pt idx="342">
                  <c:v>40968.864583333336</c:v>
                </c:pt>
                <c:pt idx="343">
                  <c:v>40968.868055555555</c:v>
                </c:pt>
                <c:pt idx="344">
                  <c:v>40968.871527777781</c:v>
                </c:pt>
                <c:pt idx="345">
                  <c:v>40968.875</c:v>
                </c:pt>
                <c:pt idx="346">
                  <c:v>40968.878472222219</c:v>
                </c:pt>
                <c:pt idx="347">
                  <c:v>40968.881944444445</c:v>
                </c:pt>
                <c:pt idx="348">
                  <c:v>40968.885416666664</c:v>
                </c:pt>
                <c:pt idx="349">
                  <c:v>40968.888888888891</c:v>
                </c:pt>
                <c:pt idx="350">
                  <c:v>40968.892361111109</c:v>
                </c:pt>
                <c:pt idx="351">
                  <c:v>40968.895833333336</c:v>
                </c:pt>
                <c:pt idx="352">
                  <c:v>40968.899305555555</c:v>
                </c:pt>
                <c:pt idx="353">
                  <c:v>40968.902777777781</c:v>
                </c:pt>
                <c:pt idx="354">
                  <c:v>40968.90625</c:v>
                </c:pt>
                <c:pt idx="355">
                  <c:v>40968.909722222219</c:v>
                </c:pt>
                <c:pt idx="356">
                  <c:v>40968.913194444445</c:v>
                </c:pt>
                <c:pt idx="357">
                  <c:v>40968.916666666664</c:v>
                </c:pt>
                <c:pt idx="358">
                  <c:v>40968.920138888891</c:v>
                </c:pt>
                <c:pt idx="359">
                  <c:v>40968.923611111109</c:v>
                </c:pt>
                <c:pt idx="360">
                  <c:v>40968.927083333336</c:v>
                </c:pt>
                <c:pt idx="361">
                  <c:v>40968.930555555555</c:v>
                </c:pt>
                <c:pt idx="362">
                  <c:v>40968.934027777781</c:v>
                </c:pt>
                <c:pt idx="363">
                  <c:v>40968.9375</c:v>
                </c:pt>
                <c:pt idx="364">
                  <c:v>40968.940972222219</c:v>
                </c:pt>
                <c:pt idx="365">
                  <c:v>40968.944444444445</c:v>
                </c:pt>
                <c:pt idx="366">
                  <c:v>40968.947916666664</c:v>
                </c:pt>
                <c:pt idx="367">
                  <c:v>40968.951388888891</c:v>
                </c:pt>
                <c:pt idx="368">
                  <c:v>40968.954861111109</c:v>
                </c:pt>
                <c:pt idx="369">
                  <c:v>40968.958333333336</c:v>
                </c:pt>
                <c:pt idx="370">
                  <c:v>40968.961805555555</c:v>
                </c:pt>
                <c:pt idx="371">
                  <c:v>40968.965277777781</c:v>
                </c:pt>
                <c:pt idx="372">
                  <c:v>40968.96875</c:v>
                </c:pt>
                <c:pt idx="373">
                  <c:v>40968.972222222219</c:v>
                </c:pt>
                <c:pt idx="374">
                  <c:v>40968.975694444445</c:v>
                </c:pt>
                <c:pt idx="375">
                  <c:v>40968.979166666664</c:v>
                </c:pt>
                <c:pt idx="376">
                  <c:v>40968.982638888891</c:v>
                </c:pt>
                <c:pt idx="377">
                  <c:v>40968.986111111109</c:v>
                </c:pt>
                <c:pt idx="378">
                  <c:v>40968.989583333336</c:v>
                </c:pt>
                <c:pt idx="379">
                  <c:v>40968.993055555555</c:v>
                </c:pt>
                <c:pt idx="380">
                  <c:v>40968.996527777781</c:v>
                </c:pt>
                <c:pt idx="381">
                  <c:v>40969</c:v>
                </c:pt>
                <c:pt idx="382">
                  <c:v>40969.003472222219</c:v>
                </c:pt>
                <c:pt idx="383">
                  <c:v>40969.006944444445</c:v>
                </c:pt>
                <c:pt idx="384">
                  <c:v>40969.010416666664</c:v>
                </c:pt>
                <c:pt idx="385">
                  <c:v>40969.013888888891</c:v>
                </c:pt>
                <c:pt idx="386">
                  <c:v>40969.017361111109</c:v>
                </c:pt>
                <c:pt idx="387">
                  <c:v>40969.020833333336</c:v>
                </c:pt>
                <c:pt idx="388">
                  <c:v>40969.03125</c:v>
                </c:pt>
                <c:pt idx="389">
                  <c:v>40969.041666666664</c:v>
                </c:pt>
                <c:pt idx="390">
                  <c:v>40969.052083333336</c:v>
                </c:pt>
                <c:pt idx="391">
                  <c:v>40969.0625</c:v>
                </c:pt>
                <c:pt idx="392">
                  <c:v>40969.072916666664</c:v>
                </c:pt>
                <c:pt idx="393">
                  <c:v>40969.083333333336</c:v>
                </c:pt>
                <c:pt idx="394">
                  <c:v>40969.09375</c:v>
                </c:pt>
                <c:pt idx="395">
                  <c:v>40969.104166666664</c:v>
                </c:pt>
                <c:pt idx="396">
                  <c:v>40969.114583333336</c:v>
                </c:pt>
                <c:pt idx="397">
                  <c:v>40969.125</c:v>
                </c:pt>
                <c:pt idx="398">
                  <c:v>40969.135416666664</c:v>
                </c:pt>
                <c:pt idx="399">
                  <c:v>40969.145833333336</c:v>
                </c:pt>
                <c:pt idx="400">
                  <c:v>40969.15625</c:v>
                </c:pt>
                <c:pt idx="401">
                  <c:v>40969.166666666664</c:v>
                </c:pt>
                <c:pt idx="402">
                  <c:v>40969.177083333336</c:v>
                </c:pt>
                <c:pt idx="403">
                  <c:v>40969.1875</c:v>
                </c:pt>
                <c:pt idx="404">
                  <c:v>40969.197916666664</c:v>
                </c:pt>
                <c:pt idx="405">
                  <c:v>40969.208333333336</c:v>
                </c:pt>
                <c:pt idx="406">
                  <c:v>40969.21875</c:v>
                </c:pt>
                <c:pt idx="407">
                  <c:v>40969.229166666664</c:v>
                </c:pt>
                <c:pt idx="408">
                  <c:v>40969.239583333336</c:v>
                </c:pt>
                <c:pt idx="409">
                  <c:v>40969.25</c:v>
                </c:pt>
                <c:pt idx="410">
                  <c:v>40969.260416666664</c:v>
                </c:pt>
                <c:pt idx="411">
                  <c:v>40969.270833333336</c:v>
                </c:pt>
                <c:pt idx="412">
                  <c:v>40969.28125</c:v>
                </c:pt>
                <c:pt idx="413">
                  <c:v>40969.291666666664</c:v>
                </c:pt>
                <c:pt idx="414">
                  <c:v>40969.302083333336</c:v>
                </c:pt>
                <c:pt idx="415">
                  <c:v>40969.3125</c:v>
                </c:pt>
                <c:pt idx="416">
                  <c:v>40969.322916666664</c:v>
                </c:pt>
                <c:pt idx="417">
                  <c:v>40969.333333333336</c:v>
                </c:pt>
                <c:pt idx="418">
                  <c:v>40969.34375</c:v>
                </c:pt>
                <c:pt idx="419">
                  <c:v>40969.354166666664</c:v>
                </c:pt>
                <c:pt idx="420">
                  <c:v>40969.364583333336</c:v>
                </c:pt>
                <c:pt idx="421">
                  <c:v>40969.375</c:v>
                </c:pt>
                <c:pt idx="422">
                  <c:v>40969.385416666664</c:v>
                </c:pt>
                <c:pt idx="423">
                  <c:v>40969.395833333336</c:v>
                </c:pt>
                <c:pt idx="424">
                  <c:v>40969.40625</c:v>
                </c:pt>
                <c:pt idx="425">
                  <c:v>40969.416666666664</c:v>
                </c:pt>
                <c:pt idx="426">
                  <c:v>40969.427083333336</c:v>
                </c:pt>
                <c:pt idx="427">
                  <c:v>40969.4375</c:v>
                </c:pt>
                <c:pt idx="428">
                  <c:v>40969.447916666664</c:v>
                </c:pt>
                <c:pt idx="429">
                  <c:v>40969.458333333336</c:v>
                </c:pt>
                <c:pt idx="430">
                  <c:v>40969.46875</c:v>
                </c:pt>
                <c:pt idx="431">
                  <c:v>40969.479166666664</c:v>
                </c:pt>
                <c:pt idx="432">
                  <c:v>40969.489583333336</c:v>
                </c:pt>
                <c:pt idx="433">
                  <c:v>40969.5</c:v>
                </c:pt>
                <c:pt idx="434">
                  <c:v>40969.510416666664</c:v>
                </c:pt>
                <c:pt idx="435">
                  <c:v>40969.520833333336</c:v>
                </c:pt>
                <c:pt idx="436">
                  <c:v>40969.53125</c:v>
                </c:pt>
                <c:pt idx="437">
                  <c:v>40969.541666666664</c:v>
                </c:pt>
                <c:pt idx="438">
                  <c:v>40969.552083333336</c:v>
                </c:pt>
                <c:pt idx="439">
                  <c:v>40969.5625</c:v>
                </c:pt>
                <c:pt idx="440">
                  <c:v>40969.572916666664</c:v>
                </c:pt>
                <c:pt idx="441">
                  <c:v>40969.583333333336</c:v>
                </c:pt>
                <c:pt idx="442">
                  <c:v>40969.59375</c:v>
                </c:pt>
                <c:pt idx="443">
                  <c:v>40969.604166666664</c:v>
                </c:pt>
                <c:pt idx="444">
                  <c:v>40969.614583333336</c:v>
                </c:pt>
                <c:pt idx="445">
                  <c:v>40969.625</c:v>
                </c:pt>
                <c:pt idx="446">
                  <c:v>40969.628472222219</c:v>
                </c:pt>
                <c:pt idx="447">
                  <c:v>40969.631944444445</c:v>
                </c:pt>
                <c:pt idx="448">
                  <c:v>40969.635416666664</c:v>
                </c:pt>
                <c:pt idx="449">
                  <c:v>40969.638888888891</c:v>
                </c:pt>
                <c:pt idx="450">
                  <c:v>40969.642361111109</c:v>
                </c:pt>
                <c:pt idx="451">
                  <c:v>40969.645833333336</c:v>
                </c:pt>
                <c:pt idx="452">
                  <c:v>40969.649305555555</c:v>
                </c:pt>
                <c:pt idx="453">
                  <c:v>40969.652777777781</c:v>
                </c:pt>
                <c:pt idx="454">
                  <c:v>40969.65625</c:v>
                </c:pt>
                <c:pt idx="455">
                  <c:v>40969.659722222219</c:v>
                </c:pt>
                <c:pt idx="456">
                  <c:v>40969.663194444445</c:v>
                </c:pt>
                <c:pt idx="457">
                  <c:v>40969.666666666664</c:v>
                </c:pt>
                <c:pt idx="458">
                  <c:v>40969.670138888891</c:v>
                </c:pt>
                <c:pt idx="459">
                  <c:v>40969.673611111109</c:v>
                </c:pt>
                <c:pt idx="460">
                  <c:v>40969.677083333336</c:v>
                </c:pt>
                <c:pt idx="461">
                  <c:v>40969.680555555555</c:v>
                </c:pt>
                <c:pt idx="462">
                  <c:v>40969.684027777781</c:v>
                </c:pt>
                <c:pt idx="463">
                  <c:v>40969.6875</c:v>
                </c:pt>
                <c:pt idx="464">
                  <c:v>40969.690972222219</c:v>
                </c:pt>
                <c:pt idx="465">
                  <c:v>40969.694444444445</c:v>
                </c:pt>
                <c:pt idx="466">
                  <c:v>40969.697916666664</c:v>
                </c:pt>
                <c:pt idx="467">
                  <c:v>40969.701388888891</c:v>
                </c:pt>
                <c:pt idx="468">
                  <c:v>40969.704861111109</c:v>
                </c:pt>
                <c:pt idx="469">
                  <c:v>40969.708333333336</c:v>
                </c:pt>
                <c:pt idx="470">
                  <c:v>40969.711805555555</c:v>
                </c:pt>
                <c:pt idx="471">
                  <c:v>40969.715277777781</c:v>
                </c:pt>
                <c:pt idx="472">
                  <c:v>40969.71875</c:v>
                </c:pt>
                <c:pt idx="473">
                  <c:v>40969.722222222219</c:v>
                </c:pt>
                <c:pt idx="474">
                  <c:v>40969.725694444445</c:v>
                </c:pt>
                <c:pt idx="475">
                  <c:v>40969.729166666664</c:v>
                </c:pt>
                <c:pt idx="476">
                  <c:v>40969.732638888891</c:v>
                </c:pt>
                <c:pt idx="477">
                  <c:v>40969.736111111109</c:v>
                </c:pt>
                <c:pt idx="478">
                  <c:v>40969.739583333336</c:v>
                </c:pt>
                <c:pt idx="479">
                  <c:v>40969.743055555555</c:v>
                </c:pt>
                <c:pt idx="480">
                  <c:v>40969.746527777781</c:v>
                </c:pt>
                <c:pt idx="481">
                  <c:v>40969.75</c:v>
                </c:pt>
                <c:pt idx="482">
                  <c:v>40969.753472222219</c:v>
                </c:pt>
                <c:pt idx="483">
                  <c:v>40969.756944444445</c:v>
                </c:pt>
                <c:pt idx="484">
                  <c:v>40969.760416666664</c:v>
                </c:pt>
                <c:pt idx="485">
                  <c:v>40969.763888888891</c:v>
                </c:pt>
                <c:pt idx="486">
                  <c:v>40969.767361111109</c:v>
                </c:pt>
                <c:pt idx="487">
                  <c:v>40969.770833333336</c:v>
                </c:pt>
                <c:pt idx="488">
                  <c:v>40969.774305555555</c:v>
                </c:pt>
                <c:pt idx="489">
                  <c:v>40969.777777777781</c:v>
                </c:pt>
                <c:pt idx="490">
                  <c:v>40969.78125</c:v>
                </c:pt>
                <c:pt idx="491">
                  <c:v>40969.784722222219</c:v>
                </c:pt>
                <c:pt idx="492">
                  <c:v>40969.788194444445</c:v>
                </c:pt>
                <c:pt idx="493">
                  <c:v>40969.791666666664</c:v>
                </c:pt>
                <c:pt idx="494">
                  <c:v>40969.795138888891</c:v>
                </c:pt>
                <c:pt idx="495">
                  <c:v>40969.798611111109</c:v>
                </c:pt>
                <c:pt idx="496">
                  <c:v>40969.802083333336</c:v>
                </c:pt>
                <c:pt idx="497">
                  <c:v>40969.805555555555</c:v>
                </c:pt>
                <c:pt idx="498">
                  <c:v>40969.809027777781</c:v>
                </c:pt>
                <c:pt idx="499">
                  <c:v>40969.8125</c:v>
                </c:pt>
                <c:pt idx="500">
                  <c:v>40969.815972222219</c:v>
                </c:pt>
                <c:pt idx="501">
                  <c:v>40969.819444444445</c:v>
                </c:pt>
                <c:pt idx="502">
                  <c:v>40969.822916666664</c:v>
                </c:pt>
                <c:pt idx="503">
                  <c:v>40969.826388888891</c:v>
                </c:pt>
                <c:pt idx="504">
                  <c:v>40969.829861111109</c:v>
                </c:pt>
                <c:pt idx="505">
                  <c:v>40969.833333333336</c:v>
                </c:pt>
                <c:pt idx="506">
                  <c:v>40969.836805555555</c:v>
                </c:pt>
                <c:pt idx="507">
                  <c:v>40969.840277777781</c:v>
                </c:pt>
                <c:pt idx="508">
                  <c:v>40969.84375</c:v>
                </c:pt>
                <c:pt idx="509">
                  <c:v>40969.847222222219</c:v>
                </c:pt>
                <c:pt idx="510">
                  <c:v>40969.850694444445</c:v>
                </c:pt>
                <c:pt idx="511">
                  <c:v>40969.854166666664</c:v>
                </c:pt>
                <c:pt idx="512">
                  <c:v>40969.857638888891</c:v>
                </c:pt>
                <c:pt idx="513">
                  <c:v>40969.861111111109</c:v>
                </c:pt>
                <c:pt idx="514">
                  <c:v>40969.864583333336</c:v>
                </c:pt>
                <c:pt idx="515">
                  <c:v>40969.868055555555</c:v>
                </c:pt>
                <c:pt idx="516">
                  <c:v>40969.871527777781</c:v>
                </c:pt>
                <c:pt idx="517">
                  <c:v>40969.875</c:v>
                </c:pt>
                <c:pt idx="518">
                  <c:v>40969.878472222219</c:v>
                </c:pt>
                <c:pt idx="519">
                  <c:v>40969.881944444445</c:v>
                </c:pt>
                <c:pt idx="520">
                  <c:v>40969.885416666664</c:v>
                </c:pt>
                <c:pt idx="521">
                  <c:v>40969.888888888891</c:v>
                </c:pt>
                <c:pt idx="522">
                  <c:v>40969.892361111109</c:v>
                </c:pt>
                <c:pt idx="523">
                  <c:v>40969.895833333336</c:v>
                </c:pt>
                <c:pt idx="524">
                  <c:v>40969.899305555555</c:v>
                </c:pt>
                <c:pt idx="525">
                  <c:v>40969.902777777781</c:v>
                </c:pt>
                <c:pt idx="526">
                  <c:v>40969.90625</c:v>
                </c:pt>
                <c:pt idx="527">
                  <c:v>40969.916666666664</c:v>
                </c:pt>
                <c:pt idx="528">
                  <c:v>40969.927083333336</c:v>
                </c:pt>
                <c:pt idx="529">
                  <c:v>40969.9375</c:v>
                </c:pt>
                <c:pt idx="530">
                  <c:v>40969.947916666664</c:v>
                </c:pt>
                <c:pt idx="531">
                  <c:v>40969.958333333336</c:v>
                </c:pt>
                <c:pt idx="532">
                  <c:v>40969.96875</c:v>
                </c:pt>
                <c:pt idx="533">
                  <c:v>40969.979166666664</c:v>
                </c:pt>
                <c:pt idx="534">
                  <c:v>40969.989583333336</c:v>
                </c:pt>
                <c:pt idx="535">
                  <c:v>40970</c:v>
                </c:pt>
                <c:pt idx="536">
                  <c:v>40970.010416666664</c:v>
                </c:pt>
                <c:pt idx="537">
                  <c:v>40970.020833333336</c:v>
                </c:pt>
                <c:pt idx="538">
                  <c:v>40970.03125</c:v>
                </c:pt>
                <c:pt idx="539">
                  <c:v>40970.041666666664</c:v>
                </c:pt>
                <c:pt idx="540">
                  <c:v>40970.052083333336</c:v>
                </c:pt>
                <c:pt idx="541">
                  <c:v>40970.0625</c:v>
                </c:pt>
                <c:pt idx="542">
                  <c:v>40970.072916666664</c:v>
                </c:pt>
                <c:pt idx="543">
                  <c:v>40970.083333333336</c:v>
                </c:pt>
                <c:pt idx="544">
                  <c:v>40970.09375</c:v>
                </c:pt>
                <c:pt idx="545">
                  <c:v>40970.104166666664</c:v>
                </c:pt>
                <c:pt idx="546">
                  <c:v>40970.114583333336</c:v>
                </c:pt>
                <c:pt idx="547">
                  <c:v>40970.125</c:v>
                </c:pt>
                <c:pt idx="548">
                  <c:v>40970.135416666664</c:v>
                </c:pt>
                <c:pt idx="549">
                  <c:v>40970.145833333336</c:v>
                </c:pt>
                <c:pt idx="550">
                  <c:v>40970.15625</c:v>
                </c:pt>
                <c:pt idx="551">
                  <c:v>40970.166666666664</c:v>
                </c:pt>
                <c:pt idx="552">
                  <c:v>40970.177083333336</c:v>
                </c:pt>
                <c:pt idx="553">
                  <c:v>40970.1875</c:v>
                </c:pt>
                <c:pt idx="554">
                  <c:v>40970.197916666664</c:v>
                </c:pt>
                <c:pt idx="555">
                  <c:v>40970.208333333336</c:v>
                </c:pt>
                <c:pt idx="556">
                  <c:v>40970.21875</c:v>
                </c:pt>
                <c:pt idx="557">
                  <c:v>40970.229166666664</c:v>
                </c:pt>
                <c:pt idx="558">
                  <c:v>40970.239583333336</c:v>
                </c:pt>
                <c:pt idx="559">
                  <c:v>40970.25</c:v>
                </c:pt>
                <c:pt idx="560">
                  <c:v>40970.260416666664</c:v>
                </c:pt>
                <c:pt idx="561">
                  <c:v>40970.270833333336</c:v>
                </c:pt>
                <c:pt idx="562">
                  <c:v>40970.274305555555</c:v>
                </c:pt>
                <c:pt idx="563">
                  <c:v>40970.277777777781</c:v>
                </c:pt>
                <c:pt idx="564">
                  <c:v>40970.28125</c:v>
                </c:pt>
                <c:pt idx="565">
                  <c:v>40970.284722222219</c:v>
                </c:pt>
                <c:pt idx="566">
                  <c:v>40970.288194444445</c:v>
                </c:pt>
                <c:pt idx="567">
                  <c:v>40970.291666666664</c:v>
                </c:pt>
                <c:pt idx="568">
                  <c:v>40970.295138888891</c:v>
                </c:pt>
                <c:pt idx="569">
                  <c:v>40970.298611111109</c:v>
                </c:pt>
                <c:pt idx="570">
                  <c:v>40970.302083333336</c:v>
                </c:pt>
                <c:pt idx="571">
                  <c:v>40970.305555555555</c:v>
                </c:pt>
                <c:pt idx="572">
                  <c:v>40970.3125</c:v>
                </c:pt>
                <c:pt idx="573">
                  <c:v>40970.322916666664</c:v>
                </c:pt>
                <c:pt idx="574">
                  <c:v>40970.333333333336</c:v>
                </c:pt>
                <c:pt idx="575">
                  <c:v>40970.34375</c:v>
                </c:pt>
                <c:pt idx="576">
                  <c:v>40970.354166666664</c:v>
                </c:pt>
                <c:pt idx="577">
                  <c:v>40970.364583333336</c:v>
                </c:pt>
                <c:pt idx="578">
                  <c:v>40970.375</c:v>
                </c:pt>
                <c:pt idx="579">
                  <c:v>40970.385416666664</c:v>
                </c:pt>
                <c:pt idx="580">
                  <c:v>40970.395833333336</c:v>
                </c:pt>
                <c:pt idx="581">
                  <c:v>40970.40625</c:v>
                </c:pt>
                <c:pt idx="582">
                  <c:v>40970.416666666664</c:v>
                </c:pt>
                <c:pt idx="583">
                  <c:v>40970.427083333336</c:v>
                </c:pt>
                <c:pt idx="584">
                  <c:v>40970.4375</c:v>
                </c:pt>
                <c:pt idx="585">
                  <c:v>40970.447916666664</c:v>
                </c:pt>
                <c:pt idx="586">
                  <c:v>40970.458333333336</c:v>
                </c:pt>
                <c:pt idx="587">
                  <c:v>40970.46875</c:v>
                </c:pt>
                <c:pt idx="588">
                  <c:v>40970.479166666664</c:v>
                </c:pt>
                <c:pt idx="589">
                  <c:v>40970.489583333336</c:v>
                </c:pt>
                <c:pt idx="590">
                  <c:v>40970.5</c:v>
                </c:pt>
                <c:pt idx="591">
                  <c:v>40970.510416666664</c:v>
                </c:pt>
                <c:pt idx="592">
                  <c:v>40970.520833333336</c:v>
                </c:pt>
                <c:pt idx="593">
                  <c:v>40970.53125</c:v>
                </c:pt>
                <c:pt idx="594">
                  <c:v>40970.541666666664</c:v>
                </c:pt>
                <c:pt idx="595">
                  <c:v>40970.552083333336</c:v>
                </c:pt>
                <c:pt idx="596">
                  <c:v>40970.5625</c:v>
                </c:pt>
                <c:pt idx="597">
                  <c:v>40970.572916666664</c:v>
                </c:pt>
                <c:pt idx="598">
                  <c:v>40970.583333333336</c:v>
                </c:pt>
                <c:pt idx="599">
                  <c:v>40970.59375</c:v>
                </c:pt>
                <c:pt idx="600">
                  <c:v>40970.604166666664</c:v>
                </c:pt>
                <c:pt idx="601">
                  <c:v>40970.614583333336</c:v>
                </c:pt>
                <c:pt idx="602">
                  <c:v>40970.625</c:v>
                </c:pt>
                <c:pt idx="603">
                  <c:v>40970.635416666664</c:v>
                </c:pt>
                <c:pt idx="604">
                  <c:v>40970.645833333336</c:v>
                </c:pt>
                <c:pt idx="605">
                  <c:v>40970.65625</c:v>
                </c:pt>
                <c:pt idx="606">
                  <c:v>40970.666666666664</c:v>
                </c:pt>
                <c:pt idx="607">
                  <c:v>40970.677083333336</c:v>
                </c:pt>
                <c:pt idx="608">
                  <c:v>40970.6875</c:v>
                </c:pt>
                <c:pt idx="609">
                  <c:v>40970.697916666664</c:v>
                </c:pt>
                <c:pt idx="610">
                  <c:v>40970.708333333336</c:v>
                </c:pt>
                <c:pt idx="611">
                  <c:v>40970.71875</c:v>
                </c:pt>
                <c:pt idx="612">
                  <c:v>40970.729166666664</c:v>
                </c:pt>
                <c:pt idx="613">
                  <c:v>40970.739583333336</c:v>
                </c:pt>
                <c:pt idx="614">
                  <c:v>40970.75</c:v>
                </c:pt>
                <c:pt idx="615">
                  <c:v>40970.760416666664</c:v>
                </c:pt>
                <c:pt idx="616">
                  <c:v>40970.770833333336</c:v>
                </c:pt>
                <c:pt idx="617">
                  <c:v>40970.78125</c:v>
                </c:pt>
                <c:pt idx="618">
                  <c:v>40970.791666666664</c:v>
                </c:pt>
                <c:pt idx="619">
                  <c:v>40970.802083333336</c:v>
                </c:pt>
                <c:pt idx="620">
                  <c:v>40970.8125</c:v>
                </c:pt>
                <c:pt idx="621">
                  <c:v>40970.822916666664</c:v>
                </c:pt>
                <c:pt idx="622">
                  <c:v>40970.833333333336</c:v>
                </c:pt>
                <c:pt idx="623">
                  <c:v>40970.84375</c:v>
                </c:pt>
                <c:pt idx="624">
                  <c:v>40970.854166666664</c:v>
                </c:pt>
                <c:pt idx="625">
                  <c:v>40970.864583333336</c:v>
                </c:pt>
                <c:pt idx="626">
                  <c:v>40970.875</c:v>
                </c:pt>
                <c:pt idx="627">
                  <c:v>40970.885416666664</c:v>
                </c:pt>
                <c:pt idx="628">
                  <c:v>40970.895833333336</c:v>
                </c:pt>
                <c:pt idx="629">
                  <c:v>40970.90625</c:v>
                </c:pt>
                <c:pt idx="630">
                  <c:v>40970.916666666664</c:v>
                </c:pt>
                <c:pt idx="631">
                  <c:v>40970.927083333336</c:v>
                </c:pt>
                <c:pt idx="632">
                  <c:v>40970.9375</c:v>
                </c:pt>
                <c:pt idx="633">
                  <c:v>40970.947916666664</c:v>
                </c:pt>
                <c:pt idx="634">
                  <c:v>40970.958333333336</c:v>
                </c:pt>
                <c:pt idx="635">
                  <c:v>40970.96875</c:v>
                </c:pt>
                <c:pt idx="636">
                  <c:v>40970.979166666664</c:v>
                </c:pt>
                <c:pt idx="637">
                  <c:v>40970.989583333336</c:v>
                </c:pt>
                <c:pt idx="638">
                  <c:v>40971</c:v>
                </c:pt>
                <c:pt idx="639">
                  <c:v>40971.010416666664</c:v>
                </c:pt>
                <c:pt idx="640">
                  <c:v>40971.020833333336</c:v>
                </c:pt>
                <c:pt idx="641">
                  <c:v>40971.03125</c:v>
                </c:pt>
                <c:pt idx="642">
                  <c:v>40971.041666666664</c:v>
                </c:pt>
                <c:pt idx="643">
                  <c:v>40971.052083333336</c:v>
                </c:pt>
                <c:pt idx="644">
                  <c:v>40971.0625</c:v>
                </c:pt>
                <c:pt idx="645">
                  <c:v>40971.072916666664</c:v>
                </c:pt>
                <c:pt idx="646">
                  <c:v>40971.083333333336</c:v>
                </c:pt>
                <c:pt idx="647">
                  <c:v>40971.09375</c:v>
                </c:pt>
                <c:pt idx="648">
                  <c:v>40971.104166666664</c:v>
                </c:pt>
                <c:pt idx="649">
                  <c:v>40971.114583333336</c:v>
                </c:pt>
                <c:pt idx="650">
                  <c:v>40971.125</c:v>
                </c:pt>
                <c:pt idx="651">
                  <c:v>40971.135416666664</c:v>
                </c:pt>
                <c:pt idx="652">
                  <c:v>40971.145833333336</c:v>
                </c:pt>
                <c:pt idx="653">
                  <c:v>40971.15625</c:v>
                </c:pt>
                <c:pt idx="654">
                  <c:v>40971.166666666664</c:v>
                </c:pt>
                <c:pt idx="655">
                  <c:v>40971.177083333336</c:v>
                </c:pt>
                <c:pt idx="656">
                  <c:v>40971.1875</c:v>
                </c:pt>
                <c:pt idx="657">
                  <c:v>40971.197916666664</c:v>
                </c:pt>
                <c:pt idx="658">
                  <c:v>40971.208333333336</c:v>
                </c:pt>
                <c:pt idx="659">
                  <c:v>40971.211805555555</c:v>
                </c:pt>
                <c:pt idx="660">
                  <c:v>40971.215277777781</c:v>
                </c:pt>
                <c:pt idx="661">
                  <c:v>40971.21875</c:v>
                </c:pt>
                <c:pt idx="662">
                  <c:v>40971.222222222219</c:v>
                </c:pt>
                <c:pt idx="663">
                  <c:v>40971.225694444445</c:v>
                </c:pt>
                <c:pt idx="664">
                  <c:v>40971.229166666664</c:v>
                </c:pt>
                <c:pt idx="665">
                  <c:v>40971.232638888891</c:v>
                </c:pt>
                <c:pt idx="666">
                  <c:v>40971.236111111109</c:v>
                </c:pt>
                <c:pt idx="667">
                  <c:v>40971.239583333336</c:v>
                </c:pt>
                <c:pt idx="668">
                  <c:v>40971.243055555555</c:v>
                </c:pt>
                <c:pt idx="669">
                  <c:v>40971.246527777781</c:v>
                </c:pt>
                <c:pt idx="670">
                  <c:v>40971.25</c:v>
                </c:pt>
                <c:pt idx="671">
                  <c:v>40971.253472222219</c:v>
                </c:pt>
                <c:pt idx="672">
                  <c:v>40971.256944444445</c:v>
                </c:pt>
                <c:pt idx="673">
                  <c:v>40971.260416666664</c:v>
                </c:pt>
                <c:pt idx="674">
                  <c:v>40971.263888888891</c:v>
                </c:pt>
                <c:pt idx="675">
                  <c:v>40971.267361111109</c:v>
                </c:pt>
                <c:pt idx="676">
                  <c:v>40971.270833333336</c:v>
                </c:pt>
                <c:pt idx="677">
                  <c:v>40971.274305555555</c:v>
                </c:pt>
                <c:pt idx="678">
                  <c:v>40971.277777777781</c:v>
                </c:pt>
                <c:pt idx="679">
                  <c:v>40971.28125</c:v>
                </c:pt>
                <c:pt idx="680">
                  <c:v>40971.284722222219</c:v>
                </c:pt>
                <c:pt idx="681">
                  <c:v>40971.288194444445</c:v>
                </c:pt>
                <c:pt idx="682">
                  <c:v>40971.291666666664</c:v>
                </c:pt>
                <c:pt idx="683">
                  <c:v>40971.295138888891</c:v>
                </c:pt>
                <c:pt idx="684">
                  <c:v>40971.298611111109</c:v>
                </c:pt>
                <c:pt idx="685">
                  <c:v>40971.302083333336</c:v>
                </c:pt>
                <c:pt idx="686">
                  <c:v>40971.305555555555</c:v>
                </c:pt>
                <c:pt idx="687">
                  <c:v>40971.309027777781</c:v>
                </c:pt>
                <c:pt idx="688">
                  <c:v>40971.3125</c:v>
                </c:pt>
                <c:pt idx="689">
                  <c:v>40971.315972222219</c:v>
                </c:pt>
                <c:pt idx="690">
                  <c:v>40971.319444444445</c:v>
                </c:pt>
                <c:pt idx="691">
                  <c:v>40971.322916666664</c:v>
                </c:pt>
                <c:pt idx="692">
                  <c:v>40971.326388888891</c:v>
                </c:pt>
                <c:pt idx="693">
                  <c:v>40971.329861111109</c:v>
                </c:pt>
                <c:pt idx="694">
                  <c:v>40971.333333333336</c:v>
                </c:pt>
                <c:pt idx="695">
                  <c:v>40971.336805555555</c:v>
                </c:pt>
                <c:pt idx="696">
                  <c:v>40971.340277777781</c:v>
                </c:pt>
                <c:pt idx="697">
                  <c:v>40971.34375</c:v>
                </c:pt>
                <c:pt idx="698">
                  <c:v>40971.347222222219</c:v>
                </c:pt>
                <c:pt idx="699">
                  <c:v>40971.350694444445</c:v>
                </c:pt>
                <c:pt idx="700">
                  <c:v>40971.354166666664</c:v>
                </c:pt>
                <c:pt idx="701">
                  <c:v>40971.357638888891</c:v>
                </c:pt>
                <c:pt idx="702">
                  <c:v>40971.361111111109</c:v>
                </c:pt>
                <c:pt idx="703">
                  <c:v>40971.364583333336</c:v>
                </c:pt>
                <c:pt idx="704">
                  <c:v>40971.368055555555</c:v>
                </c:pt>
                <c:pt idx="705">
                  <c:v>40971.371527777781</c:v>
                </c:pt>
                <c:pt idx="706">
                  <c:v>40971.375</c:v>
                </c:pt>
                <c:pt idx="707">
                  <c:v>40971.378472222219</c:v>
                </c:pt>
                <c:pt idx="708">
                  <c:v>40971.381944444445</c:v>
                </c:pt>
                <c:pt idx="709">
                  <c:v>40971.385416666664</c:v>
                </c:pt>
                <c:pt idx="710">
                  <c:v>40971.388888888891</c:v>
                </c:pt>
                <c:pt idx="711">
                  <c:v>40971.392361111109</c:v>
                </c:pt>
                <c:pt idx="712">
                  <c:v>40971.395833333336</c:v>
                </c:pt>
                <c:pt idx="713">
                  <c:v>40971.399305555555</c:v>
                </c:pt>
                <c:pt idx="714">
                  <c:v>40971.402777777781</c:v>
                </c:pt>
                <c:pt idx="715">
                  <c:v>40971.40625</c:v>
                </c:pt>
                <c:pt idx="716">
                  <c:v>40971.409722222219</c:v>
                </c:pt>
                <c:pt idx="717">
                  <c:v>40971.413194444445</c:v>
                </c:pt>
                <c:pt idx="718">
                  <c:v>40971.416666666664</c:v>
                </c:pt>
                <c:pt idx="719">
                  <c:v>40971.420138888891</c:v>
                </c:pt>
                <c:pt idx="720">
                  <c:v>40971.423611111109</c:v>
                </c:pt>
                <c:pt idx="721">
                  <c:v>40971.427083333336</c:v>
                </c:pt>
                <c:pt idx="722">
                  <c:v>40971.430555555555</c:v>
                </c:pt>
                <c:pt idx="723">
                  <c:v>40971.434027777781</c:v>
                </c:pt>
                <c:pt idx="724">
                  <c:v>40971.4375</c:v>
                </c:pt>
                <c:pt idx="725">
                  <c:v>40971.447916666664</c:v>
                </c:pt>
                <c:pt idx="726">
                  <c:v>40971.458333333336</c:v>
                </c:pt>
                <c:pt idx="727">
                  <c:v>40971.46875</c:v>
                </c:pt>
                <c:pt idx="728">
                  <c:v>40971.479166666664</c:v>
                </c:pt>
                <c:pt idx="729">
                  <c:v>40971.489583333336</c:v>
                </c:pt>
                <c:pt idx="730">
                  <c:v>40971.5</c:v>
                </c:pt>
                <c:pt idx="731">
                  <c:v>40971.510416666664</c:v>
                </c:pt>
                <c:pt idx="732">
                  <c:v>40971.520833333336</c:v>
                </c:pt>
                <c:pt idx="733">
                  <c:v>40971.53125</c:v>
                </c:pt>
                <c:pt idx="734">
                  <c:v>40971.541666666664</c:v>
                </c:pt>
                <c:pt idx="735">
                  <c:v>40971.552083333336</c:v>
                </c:pt>
                <c:pt idx="736">
                  <c:v>40971.5625</c:v>
                </c:pt>
                <c:pt idx="737">
                  <c:v>40971.572916666664</c:v>
                </c:pt>
                <c:pt idx="738">
                  <c:v>40971.583333333336</c:v>
                </c:pt>
                <c:pt idx="739">
                  <c:v>40971.59375</c:v>
                </c:pt>
                <c:pt idx="740">
                  <c:v>40971.604166666664</c:v>
                </c:pt>
                <c:pt idx="741">
                  <c:v>40971.614583333336</c:v>
                </c:pt>
                <c:pt idx="742">
                  <c:v>40971.625</c:v>
                </c:pt>
                <c:pt idx="743">
                  <c:v>40971.635416666664</c:v>
                </c:pt>
                <c:pt idx="744">
                  <c:v>40971.645833333336</c:v>
                </c:pt>
                <c:pt idx="745">
                  <c:v>40971.65625</c:v>
                </c:pt>
                <c:pt idx="746">
                  <c:v>40971.666666666664</c:v>
                </c:pt>
                <c:pt idx="747">
                  <c:v>40971.677083333336</c:v>
                </c:pt>
                <c:pt idx="748">
                  <c:v>40971.6875</c:v>
                </c:pt>
                <c:pt idx="749">
                  <c:v>40971.697916666664</c:v>
                </c:pt>
                <c:pt idx="750">
                  <c:v>40971.708333333336</c:v>
                </c:pt>
                <c:pt idx="751">
                  <c:v>40971.71875</c:v>
                </c:pt>
                <c:pt idx="752">
                  <c:v>40971.729166666664</c:v>
                </c:pt>
                <c:pt idx="753">
                  <c:v>40971.739583333336</c:v>
                </c:pt>
                <c:pt idx="754">
                  <c:v>40971.75</c:v>
                </c:pt>
                <c:pt idx="755">
                  <c:v>40971.760416666664</c:v>
                </c:pt>
                <c:pt idx="756">
                  <c:v>40971.770833333336</c:v>
                </c:pt>
                <c:pt idx="757">
                  <c:v>40971.78125</c:v>
                </c:pt>
                <c:pt idx="758">
                  <c:v>40971.791666666664</c:v>
                </c:pt>
                <c:pt idx="759">
                  <c:v>40971.802083333336</c:v>
                </c:pt>
                <c:pt idx="760">
                  <c:v>40971.8125</c:v>
                </c:pt>
                <c:pt idx="761">
                  <c:v>40971.822916666664</c:v>
                </c:pt>
                <c:pt idx="762">
                  <c:v>40971.833333333336</c:v>
                </c:pt>
                <c:pt idx="763">
                  <c:v>40971.84375</c:v>
                </c:pt>
                <c:pt idx="764">
                  <c:v>40971.854166666664</c:v>
                </c:pt>
                <c:pt idx="765">
                  <c:v>40971.864583333336</c:v>
                </c:pt>
                <c:pt idx="766">
                  <c:v>40971.875</c:v>
                </c:pt>
                <c:pt idx="767">
                  <c:v>40971.885416666664</c:v>
                </c:pt>
                <c:pt idx="768">
                  <c:v>40971.895833333336</c:v>
                </c:pt>
                <c:pt idx="769">
                  <c:v>40971.90625</c:v>
                </c:pt>
                <c:pt idx="770">
                  <c:v>40971.913194444445</c:v>
                </c:pt>
                <c:pt idx="771">
                  <c:v>40971.916666666664</c:v>
                </c:pt>
                <c:pt idx="772">
                  <c:v>40971.920138888891</c:v>
                </c:pt>
                <c:pt idx="773">
                  <c:v>40971.923611111109</c:v>
                </c:pt>
                <c:pt idx="774">
                  <c:v>40971.927083333336</c:v>
                </c:pt>
                <c:pt idx="775">
                  <c:v>40971.930555555555</c:v>
                </c:pt>
                <c:pt idx="776">
                  <c:v>40971.934027777781</c:v>
                </c:pt>
                <c:pt idx="777">
                  <c:v>40971.9375</c:v>
                </c:pt>
                <c:pt idx="778">
                  <c:v>40971.940972222219</c:v>
                </c:pt>
                <c:pt idx="779">
                  <c:v>40971.944444444445</c:v>
                </c:pt>
                <c:pt idx="780">
                  <c:v>40971.947916666664</c:v>
                </c:pt>
                <c:pt idx="781">
                  <c:v>40971.951388888891</c:v>
                </c:pt>
                <c:pt idx="782">
                  <c:v>40971.954861111109</c:v>
                </c:pt>
                <c:pt idx="783">
                  <c:v>40971.958333333336</c:v>
                </c:pt>
                <c:pt idx="784">
                  <c:v>40971.961805555555</c:v>
                </c:pt>
                <c:pt idx="785">
                  <c:v>40971.965277777781</c:v>
                </c:pt>
                <c:pt idx="786">
                  <c:v>40971.96875</c:v>
                </c:pt>
                <c:pt idx="787">
                  <c:v>40971.972222222219</c:v>
                </c:pt>
                <c:pt idx="788">
                  <c:v>40971.979166666664</c:v>
                </c:pt>
                <c:pt idx="789">
                  <c:v>40971.989583333336</c:v>
                </c:pt>
                <c:pt idx="790">
                  <c:v>40972</c:v>
                </c:pt>
                <c:pt idx="791">
                  <c:v>40972.010416666664</c:v>
                </c:pt>
                <c:pt idx="792">
                  <c:v>40972.020833333336</c:v>
                </c:pt>
                <c:pt idx="793">
                  <c:v>40972.03125</c:v>
                </c:pt>
                <c:pt idx="794">
                  <c:v>40972.041666666664</c:v>
                </c:pt>
                <c:pt idx="795">
                  <c:v>40972.052083333336</c:v>
                </c:pt>
                <c:pt idx="796">
                  <c:v>40972.0625</c:v>
                </c:pt>
                <c:pt idx="797">
                  <c:v>40972.072916666664</c:v>
                </c:pt>
                <c:pt idx="798">
                  <c:v>40972.083333333336</c:v>
                </c:pt>
                <c:pt idx="799">
                  <c:v>40972.09375</c:v>
                </c:pt>
                <c:pt idx="800">
                  <c:v>40972.104166666664</c:v>
                </c:pt>
                <c:pt idx="801">
                  <c:v>40972.114583333336</c:v>
                </c:pt>
                <c:pt idx="802">
                  <c:v>40972.125</c:v>
                </c:pt>
                <c:pt idx="803">
                  <c:v>40972.135416666664</c:v>
                </c:pt>
                <c:pt idx="804">
                  <c:v>40972.145833333336</c:v>
                </c:pt>
                <c:pt idx="805">
                  <c:v>40972.15625</c:v>
                </c:pt>
                <c:pt idx="806">
                  <c:v>40972.166666666664</c:v>
                </c:pt>
                <c:pt idx="807">
                  <c:v>40972.177083333336</c:v>
                </c:pt>
                <c:pt idx="808">
                  <c:v>40972.1875</c:v>
                </c:pt>
                <c:pt idx="809">
                  <c:v>40972.197916666664</c:v>
                </c:pt>
                <c:pt idx="810">
                  <c:v>40972.208333333336</c:v>
                </c:pt>
                <c:pt idx="811">
                  <c:v>40972.21875</c:v>
                </c:pt>
                <c:pt idx="812">
                  <c:v>40972.229166666664</c:v>
                </c:pt>
                <c:pt idx="813">
                  <c:v>40972.239583333336</c:v>
                </c:pt>
                <c:pt idx="814">
                  <c:v>40972.25</c:v>
                </c:pt>
                <c:pt idx="815">
                  <c:v>40972.260416666664</c:v>
                </c:pt>
                <c:pt idx="816">
                  <c:v>40972.270833333336</c:v>
                </c:pt>
                <c:pt idx="817">
                  <c:v>40972.28125</c:v>
                </c:pt>
                <c:pt idx="818">
                  <c:v>40972.291666666664</c:v>
                </c:pt>
                <c:pt idx="819">
                  <c:v>40972.302083333336</c:v>
                </c:pt>
                <c:pt idx="820">
                  <c:v>40972.3125</c:v>
                </c:pt>
                <c:pt idx="821">
                  <c:v>40972.322916666664</c:v>
                </c:pt>
                <c:pt idx="822">
                  <c:v>40972.333333333336</c:v>
                </c:pt>
                <c:pt idx="823">
                  <c:v>40972.34375</c:v>
                </c:pt>
                <c:pt idx="824">
                  <c:v>40972.354166666664</c:v>
                </c:pt>
                <c:pt idx="825">
                  <c:v>40972.364583333336</c:v>
                </c:pt>
                <c:pt idx="826">
                  <c:v>40972.375</c:v>
                </c:pt>
                <c:pt idx="827">
                  <c:v>40972.385416666664</c:v>
                </c:pt>
                <c:pt idx="828">
                  <c:v>40972.395833333336</c:v>
                </c:pt>
                <c:pt idx="829">
                  <c:v>40972.40625</c:v>
                </c:pt>
                <c:pt idx="830">
                  <c:v>40972.416666666664</c:v>
                </c:pt>
                <c:pt idx="831">
                  <c:v>40972.427083333336</c:v>
                </c:pt>
                <c:pt idx="832">
                  <c:v>40972.4375</c:v>
                </c:pt>
                <c:pt idx="833">
                  <c:v>40972.447916666664</c:v>
                </c:pt>
                <c:pt idx="834">
                  <c:v>40972.458333333336</c:v>
                </c:pt>
                <c:pt idx="835">
                  <c:v>40972.46875</c:v>
                </c:pt>
                <c:pt idx="836">
                  <c:v>40972.479166666664</c:v>
                </c:pt>
                <c:pt idx="837">
                  <c:v>40972.489583333336</c:v>
                </c:pt>
                <c:pt idx="838">
                  <c:v>40972.5</c:v>
                </c:pt>
                <c:pt idx="839">
                  <c:v>40972.510416666664</c:v>
                </c:pt>
                <c:pt idx="840">
                  <c:v>40972.520833333336</c:v>
                </c:pt>
                <c:pt idx="841">
                  <c:v>40972.53125</c:v>
                </c:pt>
                <c:pt idx="842">
                  <c:v>40972.541666666664</c:v>
                </c:pt>
                <c:pt idx="843">
                  <c:v>40972.552083333336</c:v>
                </c:pt>
                <c:pt idx="844">
                  <c:v>40972.5625</c:v>
                </c:pt>
                <c:pt idx="845">
                  <c:v>40972.572916666664</c:v>
                </c:pt>
                <c:pt idx="846">
                  <c:v>40972.583333333336</c:v>
                </c:pt>
                <c:pt idx="847">
                  <c:v>40972.59375</c:v>
                </c:pt>
                <c:pt idx="848">
                  <c:v>40972.604166666664</c:v>
                </c:pt>
                <c:pt idx="849">
                  <c:v>40972.614583333336</c:v>
                </c:pt>
                <c:pt idx="850">
                  <c:v>40972.625</c:v>
                </c:pt>
                <c:pt idx="851">
                  <c:v>40972.635416666664</c:v>
                </c:pt>
                <c:pt idx="852">
                  <c:v>40972.638888888891</c:v>
                </c:pt>
                <c:pt idx="853">
                  <c:v>40972.642361111109</c:v>
                </c:pt>
                <c:pt idx="854">
                  <c:v>40972.645833333336</c:v>
                </c:pt>
                <c:pt idx="855">
                  <c:v>40972.649305555555</c:v>
                </c:pt>
                <c:pt idx="856">
                  <c:v>40972.652777777781</c:v>
                </c:pt>
                <c:pt idx="857">
                  <c:v>40972.65625</c:v>
                </c:pt>
                <c:pt idx="858">
                  <c:v>40972.659722222219</c:v>
                </c:pt>
                <c:pt idx="859">
                  <c:v>40972.663194444445</c:v>
                </c:pt>
                <c:pt idx="860">
                  <c:v>40972.666666666664</c:v>
                </c:pt>
                <c:pt idx="861">
                  <c:v>40972.670138888891</c:v>
                </c:pt>
                <c:pt idx="862">
                  <c:v>40972.673611111109</c:v>
                </c:pt>
                <c:pt idx="863">
                  <c:v>40972.677083333336</c:v>
                </c:pt>
                <c:pt idx="864">
                  <c:v>40972.680555555555</c:v>
                </c:pt>
                <c:pt idx="865">
                  <c:v>40972.684027777781</c:v>
                </c:pt>
                <c:pt idx="866">
                  <c:v>40972.6875</c:v>
                </c:pt>
                <c:pt idx="867">
                  <c:v>40972.690972222219</c:v>
                </c:pt>
                <c:pt idx="868">
                  <c:v>40972.694444444445</c:v>
                </c:pt>
                <c:pt idx="869">
                  <c:v>40972.697916666664</c:v>
                </c:pt>
                <c:pt idx="870">
                  <c:v>40972.701388888891</c:v>
                </c:pt>
                <c:pt idx="871">
                  <c:v>40972.704861111109</c:v>
                </c:pt>
                <c:pt idx="872">
                  <c:v>40972.708333333336</c:v>
                </c:pt>
                <c:pt idx="873">
                  <c:v>40972.711805555555</c:v>
                </c:pt>
                <c:pt idx="874">
                  <c:v>40972.715277777781</c:v>
                </c:pt>
                <c:pt idx="875">
                  <c:v>40972.71875</c:v>
                </c:pt>
                <c:pt idx="876">
                  <c:v>40972.722222222219</c:v>
                </c:pt>
                <c:pt idx="877">
                  <c:v>40972.725694444445</c:v>
                </c:pt>
                <c:pt idx="878">
                  <c:v>40972.729166666664</c:v>
                </c:pt>
                <c:pt idx="879">
                  <c:v>40972.732638888891</c:v>
                </c:pt>
                <c:pt idx="880">
                  <c:v>40972.736111111109</c:v>
                </c:pt>
                <c:pt idx="881">
                  <c:v>40972.739583333336</c:v>
                </c:pt>
                <c:pt idx="882">
                  <c:v>40972.743055555555</c:v>
                </c:pt>
                <c:pt idx="883">
                  <c:v>40972.746527777781</c:v>
                </c:pt>
                <c:pt idx="884">
                  <c:v>40972.75</c:v>
                </c:pt>
                <c:pt idx="885">
                  <c:v>40972.753472222219</c:v>
                </c:pt>
                <c:pt idx="886">
                  <c:v>40972.756944444445</c:v>
                </c:pt>
                <c:pt idx="887">
                  <c:v>40972.760416666664</c:v>
                </c:pt>
                <c:pt idx="888">
                  <c:v>40972.763888888891</c:v>
                </c:pt>
                <c:pt idx="889">
                  <c:v>40972.767361111109</c:v>
                </c:pt>
                <c:pt idx="890">
                  <c:v>40972.770833333336</c:v>
                </c:pt>
                <c:pt idx="891">
                  <c:v>40972.774305555555</c:v>
                </c:pt>
                <c:pt idx="892">
                  <c:v>40972.777777777781</c:v>
                </c:pt>
                <c:pt idx="893">
                  <c:v>40972.78125</c:v>
                </c:pt>
                <c:pt idx="894">
                  <c:v>40972.784722222219</c:v>
                </c:pt>
                <c:pt idx="895">
                  <c:v>40972.788194444445</c:v>
                </c:pt>
                <c:pt idx="896">
                  <c:v>40972.791666666664</c:v>
                </c:pt>
                <c:pt idx="897">
                  <c:v>40972.795138888891</c:v>
                </c:pt>
                <c:pt idx="898">
                  <c:v>40972.798611111109</c:v>
                </c:pt>
                <c:pt idx="899">
                  <c:v>40972.802083333336</c:v>
                </c:pt>
                <c:pt idx="900">
                  <c:v>40972.805555555555</c:v>
                </c:pt>
                <c:pt idx="901">
                  <c:v>40972.809027777781</c:v>
                </c:pt>
                <c:pt idx="902">
                  <c:v>40972.8125</c:v>
                </c:pt>
                <c:pt idx="903">
                  <c:v>40972.815972222219</c:v>
                </c:pt>
                <c:pt idx="904">
                  <c:v>40972.819444444445</c:v>
                </c:pt>
                <c:pt idx="905">
                  <c:v>40972.822916666664</c:v>
                </c:pt>
                <c:pt idx="906">
                  <c:v>40972.826388888891</c:v>
                </c:pt>
                <c:pt idx="907">
                  <c:v>40972.829861111109</c:v>
                </c:pt>
                <c:pt idx="908">
                  <c:v>40972.833333333336</c:v>
                </c:pt>
                <c:pt idx="909">
                  <c:v>40972.836805555555</c:v>
                </c:pt>
                <c:pt idx="910">
                  <c:v>40972.840277777781</c:v>
                </c:pt>
                <c:pt idx="911">
                  <c:v>40972.84375</c:v>
                </c:pt>
                <c:pt idx="912">
                  <c:v>40972.847222222219</c:v>
                </c:pt>
                <c:pt idx="913">
                  <c:v>40972.850694444445</c:v>
                </c:pt>
                <c:pt idx="914">
                  <c:v>40972.854166666664</c:v>
                </c:pt>
                <c:pt idx="915">
                  <c:v>40972.857638888891</c:v>
                </c:pt>
                <c:pt idx="916">
                  <c:v>40972.861111111109</c:v>
                </c:pt>
                <c:pt idx="917">
                  <c:v>40972.864583333336</c:v>
                </c:pt>
                <c:pt idx="918">
                  <c:v>40972.868055555555</c:v>
                </c:pt>
                <c:pt idx="919">
                  <c:v>40972.871527777781</c:v>
                </c:pt>
                <c:pt idx="920">
                  <c:v>40972.875</c:v>
                </c:pt>
                <c:pt idx="921">
                  <c:v>40972.878472222219</c:v>
                </c:pt>
                <c:pt idx="922">
                  <c:v>40972.881944444445</c:v>
                </c:pt>
                <c:pt idx="923">
                  <c:v>40972.885416666664</c:v>
                </c:pt>
                <c:pt idx="924">
                  <c:v>40972.888888888891</c:v>
                </c:pt>
                <c:pt idx="925">
                  <c:v>40972.892361111109</c:v>
                </c:pt>
                <c:pt idx="926">
                  <c:v>40972.895833333336</c:v>
                </c:pt>
                <c:pt idx="927">
                  <c:v>40972.899305555555</c:v>
                </c:pt>
                <c:pt idx="928">
                  <c:v>40972.902777777781</c:v>
                </c:pt>
                <c:pt idx="929">
                  <c:v>40972.90625</c:v>
                </c:pt>
                <c:pt idx="930">
                  <c:v>40972.909722222219</c:v>
                </c:pt>
                <c:pt idx="931">
                  <c:v>40972.913194444445</c:v>
                </c:pt>
                <c:pt idx="932">
                  <c:v>40972.916666666664</c:v>
                </c:pt>
                <c:pt idx="933">
                  <c:v>40972.920138888891</c:v>
                </c:pt>
                <c:pt idx="934">
                  <c:v>40972.923611111109</c:v>
                </c:pt>
                <c:pt idx="935">
                  <c:v>40972.927083333336</c:v>
                </c:pt>
                <c:pt idx="936">
                  <c:v>40972.930555555555</c:v>
                </c:pt>
                <c:pt idx="937">
                  <c:v>40972.934027777781</c:v>
                </c:pt>
                <c:pt idx="938">
                  <c:v>40972.9375</c:v>
                </c:pt>
                <c:pt idx="939">
                  <c:v>40972.940972222219</c:v>
                </c:pt>
                <c:pt idx="940">
                  <c:v>40972.944444444445</c:v>
                </c:pt>
                <c:pt idx="941">
                  <c:v>40972.947916666664</c:v>
                </c:pt>
                <c:pt idx="942">
                  <c:v>40972.951388888891</c:v>
                </c:pt>
                <c:pt idx="943">
                  <c:v>40972.954861111109</c:v>
                </c:pt>
                <c:pt idx="944">
                  <c:v>40972.958333333336</c:v>
                </c:pt>
                <c:pt idx="945">
                  <c:v>40972.961805555555</c:v>
                </c:pt>
                <c:pt idx="946">
                  <c:v>40972.965277777781</c:v>
                </c:pt>
                <c:pt idx="947">
                  <c:v>40972.96875</c:v>
                </c:pt>
                <c:pt idx="948">
                  <c:v>40972.972222222219</c:v>
                </c:pt>
                <c:pt idx="949">
                  <c:v>40972.975694444445</c:v>
                </c:pt>
                <c:pt idx="950">
                  <c:v>40972.979166666664</c:v>
                </c:pt>
                <c:pt idx="951">
                  <c:v>40972.982638888891</c:v>
                </c:pt>
                <c:pt idx="952">
                  <c:v>40972.986111111109</c:v>
                </c:pt>
                <c:pt idx="953">
                  <c:v>40972.989583333336</c:v>
                </c:pt>
                <c:pt idx="954">
                  <c:v>40972.993055555555</c:v>
                </c:pt>
                <c:pt idx="955">
                  <c:v>40973</c:v>
                </c:pt>
                <c:pt idx="956">
                  <c:v>40973.010416666664</c:v>
                </c:pt>
                <c:pt idx="957">
                  <c:v>40973.020833333336</c:v>
                </c:pt>
                <c:pt idx="958">
                  <c:v>40973.03125</c:v>
                </c:pt>
                <c:pt idx="959">
                  <c:v>40973.041666666664</c:v>
                </c:pt>
                <c:pt idx="960">
                  <c:v>40973.052083333336</c:v>
                </c:pt>
                <c:pt idx="961">
                  <c:v>40973.0625</c:v>
                </c:pt>
                <c:pt idx="962">
                  <c:v>40973.072916666664</c:v>
                </c:pt>
                <c:pt idx="963">
                  <c:v>40973.083333333336</c:v>
                </c:pt>
                <c:pt idx="964">
                  <c:v>40973.09375</c:v>
                </c:pt>
                <c:pt idx="965">
                  <c:v>40973.104166666664</c:v>
                </c:pt>
                <c:pt idx="966">
                  <c:v>40973.114583333336</c:v>
                </c:pt>
                <c:pt idx="967">
                  <c:v>40973.125</c:v>
                </c:pt>
                <c:pt idx="968">
                  <c:v>40973.135416666664</c:v>
                </c:pt>
                <c:pt idx="969">
                  <c:v>40973.145833333336</c:v>
                </c:pt>
                <c:pt idx="970">
                  <c:v>40973.15625</c:v>
                </c:pt>
                <c:pt idx="971">
                  <c:v>40973.166666666664</c:v>
                </c:pt>
                <c:pt idx="972">
                  <c:v>40973.177083333336</c:v>
                </c:pt>
                <c:pt idx="973">
                  <c:v>40973.1875</c:v>
                </c:pt>
                <c:pt idx="974">
                  <c:v>40973.197916666664</c:v>
                </c:pt>
                <c:pt idx="975">
                  <c:v>40973.208333333336</c:v>
                </c:pt>
                <c:pt idx="976">
                  <c:v>40973.21875</c:v>
                </c:pt>
                <c:pt idx="977">
                  <c:v>40973.229166666664</c:v>
                </c:pt>
                <c:pt idx="978">
                  <c:v>40973.239583333336</c:v>
                </c:pt>
                <c:pt idx="979">
                  <c:v>40973.25</c:v>
                </c:pt>
                <c:pt idx="980">
                  <c:v>40973.260416666664</c:v>
                </c:pt>
                <c:pt idx="981">
                  <c:v>40973.270833333336</c:v>
                </c:pt>
                <c:pt idx="982">
                  <c:v>40973.28125</c:v>
                </c:pt>
                <c:pt idx="983">
                  <c:v>40973.291666666664</c:v>
                </c:pt>
                <c:pt idx="984">
                  <c:v>40973.302083333336</c:v>
                </c:pt>
                <c:pt idx="985">
                  <c:v>40973.3125</c:v>
                </c:pt>
                <c:pt idx="986">
                  <c:v>40973.322916666664</c:v>
                </c:pt>
                <c:pt idx="987">
                  <c:v>40973.333333333336</c:v>
                </c:pt>
                <c:pt idx="988">
                  <c:v>40973.34375</c:v>
                </c:pt>
                <c:pt idx="989">
                  <c:v>40973.354166666664</c:v>
                </c:pt>
                <c:pt idx="990">
                  <c:v>40973.364583333336</c:v>
                </c:pt>
                <c:pt idx="991">
                  <c:v>40973.375</c:v>
                </c:pt>
                <c:pt idx="992">
                  <c:v>40973.385416666664</c:v>
                </c:pt>
                <c:pt idx="993">
                  <c:v>40973.395833333336</c:v>
                </c:pt>
                <c:pt idx="994">
                  <c:v>40973.40625</c:v>
                </c:pt>
                <c:pt idx="995">
                  <c:v>40973.416666666664</c:v>
                </c:pt>
                <c:pt idx="996">
                  <c:v>40973.427083333336</c:v>
                </c:pt>
                <c:pt idx="997">
                  <c:v>40973.4375</c:v>
                </c:pt>
                <c:pt idx="998">
                  <c:v>40973.447916666664</c:v>
                </c:pt>
                <c:pt idx="999">
                  <c:v>40973.458333333336</c:v>
                </c:pt>
                <c:pt idx="1000">
                  <c:v>40973.46875</c:v>
                </c:pt>
                <c:pt idx="1001">
                  <c:v>40973.479166666664</c:v>
                </c:pt>
                <c:pt idx="1002">
                  <c:v>40973.489583333336</c:v>
                </c:pt>
                <c:pt idx="1003">
                  <c:v>40973.5</c:v>
                </c:pt>
                <c:pt idx="1004">
                  <c:v>40973.510416666664</c:v>
                </c:pt>
                <c:pt idx="1005">
                  <c:v>40973.520833333336</c:v>
                </c:pt>
                <c:pt idx="1006">
                  <c:v>40973.53125</c:v>
                </c:pt>
                <c:pt idx="1007">
                  <c:v>40973.541666666664</c:v>
                </c:pt>
                <c:pt idx="1008">
                  <c:v>40973.552083333336</c:v>
                </c:pt>
                <c:pt idx="1009">
                  <c:v>40973.555555555555</c:v>
                </c:pt>
                <c:pt idx="1010">
                  <c:v>40973.559027777781</c:v>
                </c:pt>
                <c:pt idx="1011">
                  <c:v>40973.5625</c:v>
                </c:pt>
                <c:pt idx="1012">
                  <c:v>40973.565972222219</c:v>
                </c:pt>
                <c:pt idx="1013">
                  <c:v>40973.569444444445</c:v>
                </c:pt>
                <c:pt idx="1014">
                  <c:v>40973.572916666664</c:v>
                </c:pt>
                <c:pt idx="1015">
                  <c:v>40973.576388888891</c:v>
                </c:pt>
                <c:pt idx="1016">
                  <c:v>40973.579861111109</c:v>
                </c:pt>
                <c:pt idx="1017">
                  <c:v>40973.583333333336</c:v>
                </c:pt>
                <c:pt idx="1018">
                  <c:v>40973.586805555555</c:v>
                </c:pt>
                <c:pt idx="1019">
                  <c:v>40973.590277777781</c:v>
                </c:pt>
                <c:pt idx="1020">
                  <c:v>40973.59375</c:v>
                </c:pt>
                <c:pt idx="1021">
                  <c:v>40973.597222222219</c:v>
                </c:pt>
                <c:pt idx="1022">
                  <c:v>40973.600694444445</c:v>
                </c:pt>
                <c:pt idx="1023">
                  <c:v>40973.604166666664</c:v>
                </c:pt>
                <c:pt idx="1024">
                  <c:v>40973.607638888891</c:v>
                </c:pt>
                <c:pt idx="1025">
                  <c:v>40973.611111111109</c:v>
                </c:pt>
                <c:pt idx="1026">
                  <c:v>40973.614583333336</c:v>
                </c:pt>
                <c:pt idx="1027">
                  <c:v>40973.618055555555</c:v>
                </c:pt>
                <c:pt idx="1028">
                  <c:v>40973.621527777781</c:v>
                </c:pt>
                <c:pt idx="1029">
                  <c:v>40973.625</c:v>
                </c:pt>
                <c:pt idx="1030">
                  <c:v>40973.628472222219</c:v>
                </c:pt>
                <c:pt idx="1031">
                  <c:v>40973.631944444445</c:v>
                </c:pt>
                <c:pt idx="1032">
                  <c:v>40973.635416666664</c:v>
                </c:pt>
                <c:pt idx="1033">
                  <c:v>40973.638888888891</c:v>
                </c:pt>
                <c:pt idx="1034">
                  <c:v>40973.642361111109</c:v>
                </c:pt>
                <c:pt idx="1035">
                  <c:v>40973.645833333336</c:v>
                </c:pt>
                <c:pt idx="1036">
                  <c:v>40973.649305555555</c:v>
                </c:pt>
                <c:pt idx="1037">
                  <c:v>40973.652777777781</c:v>
                </c:pt>
                <c:pt idx="1038">
                  <c:v>40973.65625</c:v>
                </c:pt>
                <c:pt idx="1039">
                  <c:v>40973.659722222219</c:v>
                </c:pt>
                <c:pt idx="1040">
                  <c:v>40973.663194444445</c:v>
                </c:pt>
                <c:pt idx="1041">
                  <c:v>40973.666666666664</c:v>
                </c:pt>
                <c:pt idx="1042">
                  <c:v>40973.670138888891</c:v>
                </c:pt>
                <c:pt idx="1043">
                  <c:v>40973.673611111109</c:v>
                </c:pt>
                <c:pt idx="1044">
                  <c:v>40973.677083333336</c:v>
                </c:pt>
                <c:pt idx="1045">
                  <c:v>40973.680555555555</c:v>
                </c:pt>
                <c:pt idx="1046">
                  <c:v>40973.684027777781</c:v>
                </c:pt>
                <c:pt idx="1047">
                  <c:v>40973.6875</c:v>
                </c:pt>
                <c:pt idx="1048">
                  <c:v>40973.690972222219</c:v>
                </c:pt>
                <c:pt idx="1049">
                  <c:v>40973.694444444445</c:v>
                </c:pt>
                <c:pt idx="1050">
                  <c:v>40973.697916666664</c:v>
                </c:pt>
                <c:pt idx="1051">
                  <c:v>40973.701388888891</c:v>
                </c:pt>
                <c:pt idx="1052">
                  <c:v>40973.704861111109</c:v>
                </c:pt>
                <c:pt idx="1053">
                  <c:v>40973.708333333336</c:v>
                </c:pt>
                <c:pt idx="1054">
                  <c:v>40973.711805555555</c:v>
                </c:pt>
                <c:pt idx="1055">
                  <c:v>40973.715277777781</c:v>
                </c:pt>
                <c:pt idx="1056">
                  <c:v>40973.71875</c:v>
                </c:pt>
                <c:pt idx="1057">
                  <c:v>40973.722222222219</c:v>
                </c:pt>
                <c:pt idx="1058">
                  <c:v>40973.725694444445</c:v>
                </c:pt>
                <c:pt idx="1059">
                  <c:v>40973.729166666664</c:v>
                </c:pt>
                <c:pt idx="1060">
                  <c:v>40973.732638888891</c:v>
                </c:pt>
                <c:pt idx="1061">
                  <c:v>40973.736111111109</c:v>
                </c:pt>
                <c:pt idx="1062">
                  <c:v>40973.739583333336</c:v>
                </c:pt>
                <c:pt idx="1063">
                  <c:v>40973.743055555555</c:v>
                </c:pt>
                <c:pt idx="1064">
                  <c:v>40973.746527777781</c:v>
                </c:pt>
                <c:pt idx="1065">
                  <c:v>40973.75</c:v>
                </c:pt>
                <c:pt idx="1066">
                  <c:v>40973.753472222219</c:v>
                </c:pt>
                <c:pt idx="1067">
                  <c:v>40973.756944444445</c:v>
                </c:pt>
                <c:pt idx="1068">
                  <c:v>40973.760416666664</c:v>
                </c:pt>
                <c:pt idx="1069">
                  <c:v>40973.763888888891</c:v>
                </c:pt>
                <c:pt idx="1070">
                  <c:v>40973.767361111109</c:v>
                </c:pt>
                <c:pt idx="1071">
                  <c:v>40973.770833333336</c:v>
                </c:pt>
                <c:pt idx="1072">
                  <c:v>40973.774305555555</c:v>
                </c:pt>
                <c:pt idx="1073">
                  <c:v>40973.777777777781</c:v>
                </c:pt>
                <c:pt idx="1074">
                  <c:v>40973.78125</c:v>
                </c:pt>
                <c:pt idx="1075">
                  <c:v>40973.784722222219</c:v>
                </c:pt>
                <c:pt idx="1076">
                  <c:v>40973.788194444445</c:v>
                </c:pt>
                <c:pt idx="1077">
                  <c:v>40973.791666666664</c:v>
                </c:pt>
                <c:pt idx="1078">
                  <c:v>40973.795138888891</c:v>
                </c:pt>
                <c:pt idx="1079">
                  <c:v>40973.798611111109</c:v>
                </c:pt>
                <c:pt idx="1080">
                  <c:v>40973.802083333336</c:v>
                </c:pt>
                <c:pt idx="1081">
                  <c:v>40973.805555555555</c:v>
                </c:pt>
                <c:pt idx="1082">
                  <c:v>40973.809027777781</c:v>
                </c:pt>
                <c:pt idx="1083">
                  <c:v>40973.8125</c:v>
                </c:pt>
                <c:pt idx="1084">
                  <c:v>40973.815972222219</c:v>
                </c:pt>
                <c:pt idx="1085">
                  <c:v>40973.819444444445</c:v>
                </c:pt>
                <c:pt idx="1086">
                  <c:v>40973.822916666664</c:v>
                </c:pt>
                <c:pt idx="1087">
                  <c:v>40973.826388888891</c:v>
                </c:pt>
                <c:pt idx="1088">
                  <c:v>40973.829861111109</c:v>
                </c:pt>
                <c:pt idx="1089">
                  <c:v>40973.833333333336</c:v>
                </c:pt>
                <c:pt idx="1090">
                  <c:v>40973.836805555555</c:v>
                </c:pt>
                <c:pt idx="1091">
                  <c:v>40973.840277777781</c:v>
                </c:pt>
                <c:pt idx="1092">
                  <c:v>40973.84375</c:v>
                </c:pt>
                <c:pt idx="1093">
                  <c:v>40973.847222222219</c:v>
                </c:pt>
                <c:pt idx="1094">
                  <c:v>40973.850694444445</c:v>
                </c:pt>
                <c:pt idx="1095">
                  <c:v>40973.854166666664</c:v>
                </c:pt>
                <c:pt idx="1096">
                  <c:v>40973.857638888891</c:v>
                </c:pt>
                <c:pt idx="1097">
                  <c:v>40973.861111111109</c:v>
                </c:pt>
                <c:pt idx="1098">
                  <c:v>40973.864583333336</c:v>
                </c:pt>
                <c:pt idx="1099">
                  <c:v>40973.868055555555</c:v>
                </c:pt>
                <c:pt idx="1100">
                  <c:v>40973.871527777781</c:v>
                </c:pt>
                <c:pt idx="1101">
                  <c:v>40973.875</c:v>
                </c:pt>
                <c:pt idx="1102">
                  <c:v>40973.878472222219</c:v>
                </c:pt>
                <c:pt idx="1103">
                  <c:v>40973.881944444445</c:v>
                </c:pt>
                <c:pt idx="1104">
                  <c:v>40973.885416666664</c:v>
                </c:pt>
                <c:pt idx="1105">
                  <c:v>40973.888888888891</c:v>
                </c:pt>
                <c:pt idx="1106">
                  <c:v>40973.892361111109</c:v>
                </c:pt>
                <c:pt idx="1107">
                  <c:v>40973.895833333336</c:v>
                </c:pt>
                <c:pt idx="1108">
                  <c:v>40973.899305555555</c:v>
                </c:pt>
                <c:pt idx="1109">
                  <c:v>40973.90625</c:v>
                </c:pt>
                <c:pt idx="1110">
                  <c:v>40973.916666666664</c:v>
                </c:pt>
                <c:pt idx="1111">
                  <c:v>40973.927083333336</c:v>
                </c:pt>
                <c:pt idx="1112">
                  <c:v>40973.9375</c:v>
                </c:pt>
                <c:pt idx="1113">
                  <c:v>40973.947916666664</c:v>
                </c:pt>
                <c:pt idx="1114">
                  <c:v>40973.958333333336</c:v>
                </c:pt>
                <c:pt idx="1115">
                  <c:v>40973.96875</c:v>
                </c:pt>
                <c:pt idx="1116">
                  <c:v>40973.979166666664</c:v>
                </c:pt>
                <c:pt idx="1117">
                  <c:v>40973.989583333336</c:v>
                </c:pt>
                <c:pt idx="1118">
                  <c:v>40974</c:v>
                </c:pt>
                <c:pt idx="1119">
                  <c:v>40974.010416666664</c:v>
                </c:pt>
                <c:pt idx="1120">
                  <c:v>40974.020833333336</c:v>
                </c:pt>
                <c:pt idx="1121">
                  <c:v>40974.03125</c:v>
                </c:pt>
                <c:pt idx="1122">
                  <c:v>40974.041666666664</c:v>
                </c:pt>
                <c:pt idx="1123">
                  <c:v>40974.052083333336</c:v>
                </c:pt>
                <c:pt idx="1124">
                  <c:v>40974.0625</c:v>
                </c:pt>
                <c:pt idx="1125">
                  <c:v>40974.072916666664</c:v>
                </c:pt>
                <c:pt idx="1126">
                  <c:v>40974.083333333336</c:v>
                </c:pt>
                <c:pt idx="1127">
                  <c:v>40974.09375</c:v>
                </c:pt>
                <c:pt idx="1128">
                  <c:v>40974.104166666664</c:v>
                </c:pt>
                <c:pt idx="1129">
                  <c:v>40974.114583333336</c:v>
                </c:pt>
                <c:pt idx="1130">
                  <c:v>40974.125</c:v>
                </c:pt>
                <c:pt idx="1131">
                  <c:v>40974.135416666664</c:v>
                </c:pt>
                <c:pt idx="1132">
                  <c:v>40974.145833333336</c:v>
                </c:pt>
                <c:pt idx="1133">
                  <c:v>40974.15625</c:v>
                </c:pt>
                <c:pt idx="1134">
                  <c:v>40974.166666666664</c:v>
                </c:pt>
                <c:pt idx="1135">
                  <c:v>40974.177083333336</c:v>
                </c:pt>
                <c:pt idx="1136">
                  <c:v>40974.1875</c:v>
                </c:pt>
                <c:pt idx="1137">
                  <c:v>40974.197916666664</c:v>
                </c:pt>
                <c:pt idx="1138">
                  <c:v>40974.208333333336</c:v>
                </c:pt>
                <c:pt idx="1139">
                  <c:v>40974.21875</c:v>
                </c:pt>
                <c:pt idx="1140">
                  <c:v>40974.229166666664</c:v>
                </c:pt>
                <c:pt idx="1141">
                  <c:v>40974.239583333336</c:v>
                </c:pt>
                <c:pt idx="1142">
                  <c:v>40974.25</c:v>
                </c:pt>
                <c:pt idx="1143">
                  <c:v>40974.260416666664</c:v>
                </c:pt>
                <c:pt idx="1144">
                  <c:v>40974.270833333336</c:v>
                </c:pt>
                <c:pt idx="1145">
                  <c:v>40974.28125</c:v>
                </c:pt>
                <c:pt idx="1146">
                  <c:v>40974.291666666664</c:v>
                </c:pt>
                <c:pt idx="1147">
                  <c:v>40974.302083333336</c:v>
                </c:pt>
                <c:pt idx="1148">
                  <c:v>40974.3125</c:v>
                </c:pt>
                <c:pt idx="1149">
                  <c:v>40974.322916666664</c:v>
                </c:pt>
                <c:pt idx="1150">
                  <c:v>40974.333333333336</c:v>
                </c:pt>
                <c:pt idx="1151">
                  <c:v>40974.34375</c:v>
                </c:pt>
                <c:pt idx="1152">
                  <c:v>40974.354166666664</c:v>
                </c:pt>
                <c:pt idx="1153">
                  <c:v>40974.364583333336</c:v>
                </c:pt>
                <c:pt idx="1154">
                  <c:v>40974.375</c:v>
                </c:pt>
                <c:pt idx="1155">
                  <c:v>40974.385416666664</c:v>
                </c:pt>
                <c:pt idx="1156">
                  <c:v>40974.395833333336</c:v>
                </c:pt>
                <c:pt idx="1157">
                  <c:v>40974.40625</c:v>
                </c:pt>
                <c:pt idx="1158">
                  <c:v>40974.416666666664</c:v>
                </c:pt>
                <c:pt idx="1159">
                  <c:v>40974.427083333336</c:v>
                </c:pt>
                <c:pt idx="1160">
                  <c:v>40974.4375</c:v>
                </c:pt>
                <c:pt idx="1161">
                  <c:v>40974.440972222219</c:v>
                </c:pt>
                <c:pt idx="1162">
                  <c:v>40974.444444444445</c:v>
                </c:pt>
                <c:pt idx="1163">
                  <c:v>40974.447916666664</c:v>
                </c:pt>
                <c:pt idx="1164">
                  <c:v>40974.451388888891</c:v>
                </c:pt>
                <c:pt idx="1165">
                  <c:v>40974.454861111109</c:v>
                </c:pt>
                <c:pt idx="1166">
                  <c:v>40974.458333333336</c:v>
                </c:pt>
                <c:pt idx="1167">
                  <c:v>40974.461805555555</c:v>
                </c:pt>
                <c:pt idx="1168">
                  <c:v>40974.465277777781</c:v>
                </c:pt>
                <c:pt idx="1169">
                  <c:v>40974.46875</c:v>
                </c:pt>
                <c:pt idx="1170">
                  <c:v>40974.472222222219</c:v>
                </c:pt>
                <c:pt idx="1171">
                  <c:v>40974.475694444445</c:v>
                </c:pt>
                <c:pt idx="1172">
                  <c:v>40974.479166666664</c:v>
                </c:pt>
                <c:pt idx="1173">
                  <c:v>40974.482638888891</c:v>
                </c:pt>
                <c:pt idx="1174">
                  <c:v>40974.486111111109</c:v>
                </c:pt>
                <c:pt idx="1175">
                  <c:v>40974.489583333336</c:v>
                </c:pt>
                <c:pt idx="1176">
                  <c:v>40974.493055555555</c:v>
                </c:pt>
                <c:pt idx="1177">
                  <c:v>40974.496527777781</c:v>
                </c:pt>
                <c:pt idx="1178">
                  <c:v>40974.5</c:v>
                </c:pt>
                <c:pt idx="1179">
                  <c:v>40974.503472222219</c:v>
                </c:pt>
                <c:pt idx="1180">
                  <c:v>40974.506944444445</c:v>
                </c:pt>
                <c:pt idx="1181">
                  <c:v>40974.510416666664</c:v>
                </c:pt>
                <c:pt idx="1182">
                  <c:v>40974.513888888891</c:v>
                </c:pt>
                <c:pt idx="1183">
                  <c:v>40974.517361111109</c:v>
                </c:pt>
                <c:pt idx="1184">
                  <c:v>40974.520833333336</c:v>
                </c:pt>
                <c:pt idx="1185">
                  <c:v>40974.524305555555</c:v>
                </c:pt>
                <c:pt idx="1186">
                  <c:v>40974.527777777781</c:v>
                </c:pt>
                <c:pt idx="1187">
                  <c:v>40974.53125</c:v>
                </c:pt>
                <c:pt idx="1188">
                  <c:v>40974.534722222219</c:v>
                </c:pt>
                <c:pt idx="1189">
                  <c:v>40974.538194444445</c:v>
                </c:pt>
                <c:pt idx="1190">
                  <c:v>40974.541666666664</c:v>
                </c:pt>
                <c:pt idx="1191">
                  <c:v>40974.545138888891</c:v>
                </c:pt>
                <c:pt idx="1192">
                  <c:v>40974.548611111109</c:v>
                </c:pt>
                <c:pt idx="1193">
                  <c:v>40974.552083333336</c:v>
                </c:pt>
                <c:pt idx="1194">
                  <c:v>40974.555555555555</c:v>
                </c:pt>
                <c:pt idx="1195">
                  <c:v>40974.559027777781</c:v>
                </c:pt>
                <c:pt idx="1196">
                  <c:v>40974.5625</c:v>
                </c:pt>
                <c:pt idx="1197">
                  <c:v>40974.565972222219</c:v>
                </c:pt>
                <c:pt idx="1198">
                  <c:v>40974.569444444445</c:v>
                </c:pt>
                <c:pt idx="1199">
                  <c:v>40974.572916666664</c:v>
                </c:pt>
                <c:pt idx="1200">
                  <c:v>40974.576388888891</c:v>
                </c:pt>
                <c:pt idx="1201">
                  <c:v>40974.579861111109</c:v>
                </c:pt>
                <c:pt idx="1202">
                  <c:v>40974.583333333336</c:v>
                </c:pt>
                <c:pt idx="1203">
                  <c:v>40974.586805555555</c:v>
                </c:pt>
                <c:pt idx="1204">
                  <c:v>40974.590277777781</c:v>
                </c:pt>
                <c:pt idx="1205">
                  <c:v>40974.59375</c:v>
                </c:pt>
                <c:pt idx="1206">
                  <c:v>40974.597222222219</c:v>
                </c:pt>
                <c:pt idx="1207">
                  <c:v>40974.600694444445</c:v>
                </c:pt>
                <c:pt idx="1208">
                  <c:v>40974.604166666664</c:v>
                </c:pt>
                <c:pt idx="1209">
                  <c:v>40974.607638888891</c:v>
                </c:pt>
                <c:pt idx="1210">
                  <c:v>40974.611111111109</c:v>
                </c:pt>
                <c:pt idx="1211">
                  <c:v>40974.614583333336</c:v>
                </c:pt>
                <c:pt idx="1212">
                  <c:v>40974.618055555555</c:v>
                </c:pt>
                <c:pt idx="1213">
                  <c:v>40974.621527777781</c:v>
                </c:pt>
                <c:pt idx="1214">
                  <c:v>40974.625</c:v>
                </c:pt>
                <c:pt idx="1215">
                  <c:v>40974.628472222219</c:v>
                </c:pt>
                <c:pt idx="1216">
                  <c:v>40974.631944444445</c:v>
                </c:pt>
                <c:pt idx="1217">
                  <c:v>40974.635416666664</c:v>
                </c:pt>
                <c:pt idx="1218">
                  <c:v>40974.638888888891</c:v>
                </c:pt>
                <c:pt idx="1219">
                  <c:v>40974.642361111109</c:v>
                </c:pt>
                <c:pt idx="1220">
                  <c:v>40974.645833333336</c:v>
                </c:pt>
                <c:pt idx="1221">
                  <c:v>40974.649305555555</c:v>
                </c:pt>
                <c:pt idx="1222">
                  <c:v>40974.652777777781</c:v>
                </c:pt>
                <c:pt idx="1223">
                  <c:v>40974.65625</c:v>
                </c:pt>
                <c:pt idx="1224">
                  <c:v>40974.659722222219</c:v>
                </c:pt>
                <c:pt idx="1225">
                  <c:v>40974.663194444445</c:v>
                </c:pt>
                <c:pt idx="1226">
                  <c:v>40974.666666666664</c:v>
                </c:pt>
                <c:pt idx="1227">
                  <c:v>40974.670138888891</c:v>
                </c:pt>
                <c:pt idx="1228">
                  <c:v>40974.673611111109</c:v>
                </c:pt>
                <c:pt idx="1229">
                  <c:v>40974.677083333336</c:v>
                </c:pt>
                <c:pt idx="1230">
                  <c:v>40974.680555555555</c:v>
                </c:pt>
                <c:pt idx="1231">
                  <c:v>40974.684027777781</c:v>
                </c:pt>
                <c:pt idx="1232">
                  <c:v>40974.6875</c:v>
                </c:pt>
                <c:pt idx="1233">
                  <c:v>40974.690972222219</c:v>
                </c:pt>
                <c:pt idx="1234">
                  <c:v>40974.694444444445</c:v>
                </c:pt>
                <c:pt idx="1235">
                  <c:v>40974.697916666664</c:v>
                </c:pt>
                <c:pt idx="1236">
                  <c:v>40974.701388888891</c:v>
                </c:pt>
                <c:pt idx="1237">
                  <c:v>40974.704861111109</c:v>
                </c:pt>
                <c:pt idx="1238">
                  <c:v>40974.708333333336</c:v>
                </c:pt>
                <c:pt idx="1239">
                  <c:v>40974.711805555555</c:v>
                </c:pt>
                <c:pt idx="1240">
                  <c:v>40974.715277777781</c:v>
                </c:pt>
                <c:pt idx="1241">
                  <c:v>40974.71875</c:v>
                </c:pt>
                <c:pt idx="1242">
                  <c:v>40974.722222222219</c:v>
                </c:pt>
                <c:pt idx="1243">
                  <c:v>40974.725694444445</c:v>
                </c:pt>
                <c:pt idx="1244">
                  <c:v>40974.729166666664</c:v>
                </c:pt>
                <c:pt idx="1245">
                  <c:v>40974.732638888891</c:v>
                </c:pt>
                <c:pt idx="1246">
                  <c:v>40974.736111111109</c:v>
                </c:pt>
                <c:pt idx="1247">
                  <c:v>40974.739583333336</c:v>
                </c:pt>
                <c:pt idx="1248">
                  <c:v>40974.743055555555</c:v>
                </c:pt>
                <c:pt idx="1249">
                  <c:v>40974.746527777781</c:v>
                </c:pt>
                <c:pt idx="1250">
                  <c:v>40974.75</c:v>
                </c:pt>
                <c:pt idx="1251">
                  <c:v>40974.753472222219</c:v>
                </c:pt>
                <c:pt idx="1252">
                  <c:v>40974.756944444445</c:v>
                </c:pt>
                <c:pt idx="1253">
                  <c:v>40974.760416666664</c:v>
                </c:pt>
                <c:pt idx="1254">
                  <c:v>40974.763888888891</c:v>
                </c:pt>
                <c:pt idx="1255">
                  <c:v>40974.767361111109</c:v>
                </c:pt>
                <c:pt idx="1256">
                  <c:v>40974.770833333336</c:v>
                </c:pt>
                <c:pt idx="1257">
                  <c:v>40974.774305555555</c:v>
                </c:pt>
                <c:pt idx="1258">
                  <c:v>40974.777777777781</c:v>
                </c:pt>
                <c:pt idx="1259">
                  <c:v>40974.78125</c:v>
                </c:pt>
                <c:pt idx="1260">
                  <c:v>40974.784722222219</c:v>
                </c:pt>
                <c:pt idx="1261">
                  <c:v>40974.788194444445</c:v>
                </c:pt>
                <c:pt idx="1262">
                  <c:v>40974.791666666664</c:v>
                </c:pt>
                <c:pt idx="1263">
                  <c:v>40974.795138888891</c:v>
                </c:pt>
                <c:pt idx="1264">
                  <c:v>40974.798611111109</c:v>
                </c:pt>
                <c:pt idx="1265">
                  <c:v>40974.802083333336</c:v>
                </c:pt>
                <c:pt idx="1266">
                  <c:v>40974.805555555555</c:v>
                </c:pt>
                <c:pt idx="1267">
                  <c:v>40974.809027777781</c:v>
                </c:pt>
                <c:pt idx="1268">
                  <c:v>40974.8125</c:v>
                </c:pt>
                <c:pt idx="1269">
                  <c:v>40974.815972222219</c:v>
                </c:pt>
                <c:pt idx="1270">
                  <c:v>40974.819444444445</c:v>
                </c:pt>
                <c:pt idx="1271">
                  <c:v>40974.822916666664</c:v>
                </c:pt>
                <c:pt idx="1272">
                  <c:v>40974.826388888891</c:v>
                </c:pt>
                <c:pt idx="1273">
                  <c:v>40974.829861111109</c:v>
                </c:pt>
                <c:pt idx="1274">
                  <c:v>40974.833333333336</c:v>
                </c:pt>
                <c:pt idx="1275">
                  <c:v>40974.836805555555</c:v>
                </c:pt>
                <c:pt idx="1276">
                  <c:v>40974.840277777781</c:v>
                </c:pt>
                <c:pt idx="1277">
                  <c:v>40974.84375</c:v>
                </c:pt>
                <c:pt idx="1278">
                  <c:v>40974.847222222219</c:v>
                </c:pt>
                <c:pt idx="1279">
                  <c:v>40974.850694444445</c:v>
                </c:pt>
                <c:pt idx="1280">
                  <c:v>40974.854166666664</c:v>
                </c:pt>
                <c:pt idx="1281">
                  <c:v>40974.864583333336</c:v>
                </c:pt>
                <c:pt idx="1282">
                  <c:v>40974.875</c:v>
                </c:pt>
                <c:pt idx="1283">
                  <c:v>40974.885416666664</c:v>
                </c:pt>
                <c:pt idx="1284">
                  <c:v>40974.895833333336</c:v>
                </c:pt>
                <c:pt idx="1285">
                  <c:v>40974.90625</c:v>
                </c:pt>
                <c:pt idx="1286">
                  <c:v>40974.916666666664</c:v>
                </c:pt>
                <c:pt idx="1287">
                  <c:v>40974.927083333336</c:v>
                </c:pt>
                <c:pt idx="1288">
                  <c:v>40974.9375</c:v>
                </c:pt>
                <c:pt idx="1289">
                  <c:v>40974.947916666664</c:v>
                </c:pt>
                <c:pt idx="1290">
                  <c:v>40974.958333333336</c:v>
                </c:pt>
                <c:pt idx="1291">
                  <c:v>40974.96875</c:v>
                </c:pt>
                <c:pt idx="1292">
                  <c:v>40974.979166666664</c:v>
                </c:pt>
                <c:pt idx="1293">
                  <c:v>40974.989583333336</c:v>
                </c:pt>
                <c:pt idx="1294">
                  <c:v>40975</c:v>
                </c:pt>
                <c:pt idx="1295">
                  <c:v>40975.010416666664</c:v>
                </c:pt>
                <c:pt idx="1296">
                  <c:v>40975.020833333336</c:v>
                </c:pt>
                <c:pt idx="1297">
                  <c:v>40975.03125</c:v>
                </c:pt>
                <c:pt idx="1298">
                  <c:v>40975.041666666664</c:v>
                </c:pt>
                <c:pt idx="1299">
                  <c:v>40975.045138888891</c:v>
                </c:pt>
                <c:pt idx="1300">
                  <c:v>40975.048611111109</c:v>
                </c:pt>
                <c:pt idx="1301">
                  <c:v>40975.052083333336</c:v>
                </c:pt>
                <c:pt idx="1302">
                  <c:v>40975.055555555555</c:v>
                </c:pt>
                <c:pt idx="1303">
                  <c:v>40975.059027777781</c:v>
                </c:pt>
                <c:pt idx="1304">
                  <c:v>40975.0625</c:v>
                </c:pt>
                <c:pt idx="1305">
                  <c:v>40975.065972222219</c:v>
                </c:pt>
                <c:pt idx="1306">
                  <c:v>40975.069444444445</c:v>
                </c:pt>
                <c:pt idx="1307">
                  <c:v>40975.072916666664</c:v>
                </c:pt>
                <c:pt idx="1308">
                  <c:v>40975.076388888891</c:v>
                </c:pt>
                <c:pt idx="1309">
                  <c:v>40975.079861111109</c:v>
                </c:pt>
                <c:pt idx="1310">
                  <c:v>40975.083333333336</c:v>
                </c:pt>
                <c:pt idx="1311">
                  <c:v>40975.086805555555</c:v>
                </c:pt>
                <c:pt idx="1312">
                  <c:v>40975.090277777781</c:v>
                </c:pt>
                <c:pt idx="1313">
                  <c:v>40975.09375</c:v>
                </c:pt>
                <c:pt idx="1314">
                  <c:v>40975.097222222219</c:v>
                </c:pt>
                <c:pt idx="1315">
                  <c:v>40975.100694444445</c:v>
                </c:pt>
                <c:pt idx="1316">
                  <c:v>40975.104166666664</c:v>
                </c:pt>
                <c:pt idx="1317">
                  <c:v>40975.107638888891</c:v>
                </c:pt>
                <c:pt idx="1318">
                  <c:v>40975.111111111109</c:v>
                </c:pt>
                <c:pt idx="1319">
                  <c:v>40975.114583333336</c:v>
                </c:pt>
                <c:pt idx="1320">
                  <c:v>40975.118055555555</c:v>
                </c:pt>
                <c:pt idx="1321">
                  <c:v>40975.121527777781</c:v>
                </c:pt>
                <c:pt idx="1322">
                  <c:v>40975.125</c:v>
                </c:pt>
                <c:pt idx="1323">
                  <c:v>40975.128472222219</c:v>
                </c:pt>
                <c:pt idx="1324">
                  <c:v>40975.131944444445</c:v>
                </c:pt>
                <c:pt idx="1325">
                  <c:v>40975.135416666664</c:v>
                </c:pt>
                <c:pt idx="1326">
                  <c:v>40975.138888888891</c:v>
                </c:pt>
                <c:pt idx="1327">
                  <c:v>40975.142361111109</c:v>
                </c:pt>
                <c:pt idx="1328">
                  <c:v>40975.145833333336</c:v>
                </c:pt>
                <c:pt idx="1329">
                  <c:v>40975.149305555555</c:v>
                </c:pt>
                <c:pt idx="1330">
                  <c:v>40975.152777777781</c:v>
                </c:pt>
                <c:pt idx="1331">
                  <c:v>40975.15625</c:v>
                </c:pt>
                <c:pt idx="1332">
                  <c:v>40975.159722222219</c:v>
                </c:pt>
                <c:pt idx="1333">
                  <c:v>40975.163194444445</c:v>
                </c:pt>
                <c:pt idx="1334">
                  <c:v>40975.166666666664</c:v>
                </c:pt>
                <c:pt idx="1335">
                  <c:v>40975.170138888891</c:v>
                </c:pt>
                <c:pt idx="1336">
                  <c:v>40975.173611111109</c:v>
                </c:pt>
                <c:pt idx="1337">
                  <c:v>40975.177083333336</c:v>
                </c:pt>
                <c:pt idx="1338">
                  <c:v>40975.180555555555</c:v>
                </c:pt>
                <c:pt idx="1339">
                  <c:v>40975.184027777781</c:v>
                </c:pt>
                <c:pt idx="1340">
                  <c:v>40975.1875</c:v>
                </c:pt>
                <c:pt idx="1341">
                  <c:v>40975.190972222219</c:v>
                </c:pt>
                <c:pt idx="1342">
                  <c:v>40975.194444444445</c:v>
                </c:pt>
                <c:pt idx="1343">
                  <c:v>40975.197916666664</c:v>
                </c:pt>
                <c:pt idx="1344">
                  <c:v>40975.201388888891</c:v>
                </c:pt>
                <c:pt idx="1345">
                  <c:v>40975.204861111109</c:v>
                </c:pt>
                <c:pt idx="1346">
                  <c:v>40975.208333333336</c:v>
                </c:pt>
                <c:pt idx="1347">
                  <c:v>40975.211805555555</c:v>
                </c:pt>
                <c:pt idx="1348">
                  <c:v>40975.215277777781</c:v>
                </c:pt>
                <c:pt idx="1349">
                  <c:v>40975.21875</c:v>
                </c:pt>
                <c:pt idx="1350">
                  <c:v>40975.222222222219</c:v>
                </c:pt>
                <c:pt idx="1351">
                  <c:v>40975.225694444445</c:v>
                </c:pt>
                <c:pt idx="1352">
                  <c:v>40975.229166666664</c:v>
                </c:pt>
                <c:pt idx="1353">
                  <c:v>40975.232638888891</c:v>
                </c:pt>
                <c:pt idx="1354">
                  <c:v>40975.236111111109</c:v>
                </c:pt>
                <c:pt idx="1355">
                  <c:v>40975.239583333336</c:v>
                </c:pt>
                <c:pt idx="1356">
                  <c:v>40975.243055555555</c:v>
                </c:pt>
                <c:pt idx="1357">
                  <c:v>40975.246527777781</c:v>
                </c:pt>
                <c:pt idx="1358">
                  <c:v>40975.25</c:v>
                </c:pt>
                <c:pt idx="1359">
                  <c:v>40975.253472222219</c:v>
                </c:pt>
                <c:pt idx="1360">
                  <c:v>40975.256944444445</c:v>
                </c:pt>
                <c:pt idx="1361">
                  <c:v>40975.260416666664</c:v>
                </c:pt>
                <c:pt idx="1362">
                  <c:v>40975.263888888891</c:v>
                </c:pt>
                <c:pt idx="1363">
                  <c:v>40975.267361111109</c:v>
                </c:pt>
                <c:pt idx="1364">
                  <c:v>40975.270833333336</c:v>
                </c:pt>
                <c:pt idx="1365">
                  <c:v>40975.274305555555</c:v>
                </c:pt>
                <c:pt idx="1366">
                  <c:v>40975.277777777781</c:v>
                </c:pt>
                <c:pt idx="1367">
                  <c:v>40975.28125</c:v>
                </c:pt>
                <c:pt idx="1368">
                  <c:v>40975.284722222219</c:v>
                </c:pt>
                <c:pt idx="1369">
                  <c:v>40975.288194444445</c:v>
                </c:pt>
                <c:pt idx="1370">
                  <c:v>40975.291666666664</c:v>
                </c:pt>
                <c:pt idx="1371">
                  <c:v>40975.295138888891</c:v>
                </c:pt>
                <c:pt idx="1372">
                  <c:v>40975.298611111109</c:v>
                </c:pt>
                <c:pt idx="1373">
                  <c:v>40975.302083333336</c:v>
                </c:pt>
                <c:pt idx="1374">
                  <c:v>40975.305555555555</c:v>
                </c:pt>
                <c:pt idx="1375">
                  <c:v>40975.309027777781</c:v>
                </c:pt>
                <c:pt idx="1376">
                  <c:v>40975.3125</c:v>
                </c:pt>
                <c:pt idx="1377">
                  <c:v>40975.315972222219</c:v>
                </c:pt>
                <c:pt idx="1378">
                  <c:v>40975.319444444445</c:v>
                </c:pt>
                <c:pt idx="1379">
                  <c:v>40975.322916666664</c:v>
                </c:pt>
                <c:pt idx="1380">
                  <c:v>40975.326388888891</c:v>
                </c:pt>
                <c:pt idx="1381">
                  <c:v>40975.329861111109</c:v>
                </c:pt>
                <c:pt idx="1382">
                  <c:v>40975.333333333336</c:v>
                </c:pt>
                <c:pt idx="1383">
                  <c:v>40975.336805555555</c:v>
                </c:pt>
                <c:pt idx="1384">
                  <c:v>40975.340277777781</c:v>
                </c:pt>
                <c:pt idx="1385">
                  <c:v>40975.34375</c:v>
                </c:pt>
                <c:pt idx="1386">
                  <c:v>40975.347222222219</c:v>
                </c:pt>
                <c:pt idx="1387">
                  <c:v>40975.350694444445</c:v>
                </c:pt>
                <c:pt idx="1388">
                  <c:v>40975.354166666664</c:v>
                </c:pt>
                <c:pt idx="1389">
                  <c:v>40975.357638888891</c:v>
                </c:pt>
                <c:pt idx="1390">
                  <c:v>40975.361111111109</c:v>
                </c:pt>
                <c:pt idx="1391">
                  <c:v>40975.364583333336</c:v>
                </c:pt>
                <c:pt idx="1392">
                  <c:v>40975.368055555555</c:v>
                </c:pt>
                <c:pt idx="1393">
                  <c:v>40975.371527777781</c:v>
                </c:pt>
                <c:pt idx="1394">
                  <c:v>40975.375</c:v>
                </c:pt>
                <c:pt idx="1395">
                  <c:v>40975.378472222219</c:v>
                </c:pt>
                <c:pt idx="1396">
                  <c:v>40975.381944444445</c:v>
                </c:pt>
                <c:pt idx="1397">
                  <c:v>40975.385416666664</c:v>
                </c:pt>
                <c:pt idx="1398">
                  <c:v>40975.388888888891</c:v>
                </c:pt>
                <c:pt idx="1399">
                  <c:v>40975.392361111109</c:v>
                </c:pt>
                <c:pt idx="1400">
                  <c:v>40975.395833333336</c:v>
                </c:pt>
                <c:pt idx="1401">
                  <c:v>40975.399305555555</c:v>
                </c:pt>
                <c:pt idx="1402">
                  <c:v>40975.402777777781</c:v>
                </c:pt>
                <c:pt idx="1403">
                  <c:v>40975.40625</c:v>
                </c:pt>
                <c:pt idx="1404">
                  <c:v>40975.409722222219</c:v>
                </c:pt>
                <c:pt idx="1405">
                  <c:v>40975.413194444445</c:v>
                </c:pt>
                <c:pt idx="1406">
                  <c:v>40975.416666666664</c:v>
                </c:pt>
                <c:pt idx="1407">
                  <c:v>40975.420138888891</c:v>
                </c:pt>
                <c:pt idx="1408">
                  <c:v>40975.423611111109</c:v>
                </c:pt>
                <c:pt idx="1409">
                  <c:v>40975.427083333336</c:v>
                </c:pt>
                <c:pt idx="1410">
                  <c:v>40975.4375</c:v>
                </c:pt>
                <c:pt idx="1411">
                  <c:v>40975.447916666664</c:v>
                </c:pt>
                <c:pt idx="1412">
                  <c:v>40975.458333333336</c:v>
                </c:pt>
                <c:pt idx="1413">
                  <c:v>40975.46875</c:v>
                </c:pt>
                <c:pt idx="1414">
                  <c:v>40975.479166666664</c:v>
                </c:pt>
                <c:pt idx="1415">
                  <c:v>40975.489583333336</c:v>
                </c:pt>
                <c:pt idx="1416">
                  <c:v>40975.5</c:v>
                </c:pt>
                <c:pt idx="1417">
                  <c:v>40975.510416666664</c:v>
                </c:pt>
                <c:pt idx="1418">
                  <c:v>40975.520833333336</c:v>
                </c:pt>
                <c:pt idx="1419">
                  <c:v>40975.53125</c:v>
                </c:pt>
                <c:pt idx="1420">
                  <c:v>40975.541666666664</c:v>
                </c:pt>
                <c:pt idx="1421">
                  <c:v>40975.552083333336</c:v>
                </c:pt>
                <c:pt idx="1422">
                  <c:v>40975.5625</c:v>
                </c:pt>
                <c:pt idx="1423">
                  <c:v>40975.572916666664</c:v>
                </c:pt>
                <c:pt idx="1424">
                  <c:v>40975.583333333336</c:v>
                </c:pt>
                <c:pt idx="1425">
                  <c:v>40975.59375</c:v>
                </c:pt>
                <c:pt idx="1426">
                  <c:v>40975.604166666664</c:v>
                </c:pt>
                <c:pt idx="1427">
                  <c:v>40975.614583333336</c:v>
                </c:pt>
                <c:pt idx="1428">
                  <c:v>40975.625</c:v>
                </c:pt>
                <c:pt idx="1429">
                  <c:v>40975.635416666664</c:v>
                </c:pt>
                <c:pt idx="1430">
                  <c:v>40975.645833333336</c:v>
                </c:pt>
                <c:pt idx="1431">
                  <c:v>40975.65625</c:v>
                </c:pt>
                <c:pt idx="1432">
                  <c:v>40975.666666666664</c:v>
                </c:pt>
                <c:pt idx="1433">
                  <c:v>40975.677083333336</c:v>
                </c:pt>
                <c:pt idx="1434">
                  <c:v>40975.6875</c:v>
                </c:pt>
                <c:pt idx="1435">
                  <c:v>40975.697916666664</c:v>
                </c:pt>
                <c:pt idx="1436">
                  <c:v>40975.708333333336</c:v>
                </c:pt>
                <c:pt idx="1437">
                  <c:v>40975.71875</c:v>
                </c:pt>
                <c:pt idx="1438">
                  <c:v>40975.729166666664</c:v>
                </c:pt>
                <c:pt idx="1439">
                  <c:v>40975.739583333336</c:v>
                </c:pt>
                <c:pt idx="1440">
                  <c:v>40975.75</c:v>
                </c:pt>
                <c:pt idx="1441">
                  <c:v>40975.760416666664</c:v>
                </c:pt>
                <c:pt idx="1442">
                  <c:v>40975.770833333336</c:v>
                </c:pt>
                <c:pt idx="1443">
                  <c:v>40975.78125</c:v>
                </c:pt>
                <c:pt idx="1444">
                  <c:v>40975.791666666664</c:v>
                </c:pt>
                <c:pt idx="1445">
                  <c:v>40975.802083333336</c:v>
                </c:pt>
                <c:pt idx="1446">
                  <c:v>40975.8125</c:v>
                </c:pt>
                <c:pt idx="1447">
                  <c:v>40975.822916666664</c:v>
                </c:pt>
                <c:pt idx="1448">
                  <c:v>40975.833333333336</c:v>
                </c:pt>
                <c:pt idx="1449">
                  <c:v>40975.84375</c:v>
                </c:pt>
                <c:pt idx="1450">
                  <c:v>40975.854166666664</c:v>
                </c:pt>
                <c:pt idx="1451">
                  <c:v>40975.864583333336</c:v>
                </c:pt>
                <c:pt idx="1452">
                  <c:v>40975.875</c:v>
                </c:pt>
                <c:pt idx="1453">
                  <c:v>40975.885416666664</c:v>
                </c:pt>
                <c:pt idx="1454">
                  <c:v>40975.895833333336</c:v>
                </c:pt>
                <c:pt idx="1455">
                  <c:v>40975.90625</c:v>
                </c:pt>
                <c:pt idx="1456">
                  <c:v>40975.916666666664</c:v>
                </c:pt>
                <c:pt idx="1457">
                  <c:v>40975.927083333336</c:v>
                </c:pt>
                <c:pt idx="1458">
                  <c:v>40975.9375</c:v>
                </c:pt>
                <c:pt idx="1459">
                  <c:v>40975.947916666664</c:v>
                </c:pt>
                <c:pt idx="1460">
                  <c:v>40975.958333333336</c:v>
                </c:pt>
                <c:pt idx="1461">
                  <c:v>40975.96875</c:v>
                </c:pt>
                <c:pt idx="1462">
                  <c:v>40975.979166666664</c:v>
                </c:pt>
                <c:pt idx="1463">
                  <c:v>40975.989583333336</c:v>
                </c:pt>
              </c:numCache>
            </c:numRef>
          </c:xVal>
          <c:yVal>
            <c:numRef>
              <c:f>'jf5-12'!$C$10:$C$1473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1.08E-3</c:v>
                </c:pt>
                <c:pt idx="5">
                  <c:v>1.4400000000000001E-3</c:v>
                </c:pt>
                <c:pt idx="6">
                  <c:v>1.4400000000000001E-3</c:v>
                </c:pt>
                <c:pt idx="7">
                  <c:v>1.08E-3</c:v>
                </c:pt>
                <c:pt idx="8">
                  <c:v>1.8E-3</c:v>
                </c:pt>
                <c:pt idx="9">
                  <c:v>1.4400000000000001E-3</c:v>
                </c:pt>
                <c:pt idx="10">
                  <c:v>1.4400000000000001E-3</c:v>
                </c:pt>
                <c:pt idx="11">
                  <c:v>1.2600000000000001E-3</c:v>
                </c:pt>
                <c:pt idx="12">
                  <c:v>4.9500000000000004E-3</c:v>
                </c:pt>
                <c:pt idx="13">
                  <c:v>8.9999999999999998E-4</c:v>
                </c:pt>
                <c:pt idx="14">
                  <c:v>2.5999999999999999E-3</c:v>
                </c:pt>
                <c:pt idx="15">
                  <c:v>7.2199999999999999E-3</c:v>
                </c:pt>
                <c:pt idx="16">
                  <c:v>6.6600000000000001E-3</c:v>
                </c:pt>
                <c:pt idx="17">
                  <c:v>5.6400010000000004E-3</c:v>
                </c:pt>
                <c:pt idx="18">
                  <c:v>8.6199999999999992E-3</c:v>
                </c:pt>
                <c:pt idx="19">
                  <c:v>8.6199999999999992E-3</c:v>
                </c:pt>
                <c:pt idx="20">
                  <c:v>9.5399999999999999E-3</c:v>
                </c:pt>
                <c:pt idx="21">
                  <c:v>1.082E-2</c:v>
                </c:pt>
                <c:pt idx="22">
                  <c:v>1.082E-2</c:v>
                </c:pt>
                <c:pt idx="23">
                  <c:v>1.4319999999999999E-2</c:v>
                </c:pt>
                <c:pt idx="24">
                  <c:v>1.6639999999999999E-2</c:v>
                </c:pt>
                <c:pt idx="25">
                  <c:v>0.02</c:v>
                </c:pt>
                <c:pt idx="26">
                  <c:v>2.725E-2</c:v>
                </c:pt>
                <c:pt idx="27">
                  <c:v>2.725E-2</c:v>
                </c:pt>
                <c:pt idx="28">
                  <c:v>3.0839999999999999E-2</c:v>
                </c:pt>
                <c:pt idx="29">
                  <c:v>3.4479999999999997E-2</c:v>
                </c:pt>
                <c:pt idx="30">
                  <c:v>4.0039999999999999E-2</c:v>
                </c:pt>
                <c:pt idx="31">
                  <c:v>4.2959999999999998E-2</c:v>
                </c:pt>
                <c:pt idx="32">
                  <c:v>4.5910010000000001E-2</c:v>
                </c:pt>
                <c:pt idx="33">
                  <c:v>5.6820000000000002E-2</c:v>
                </c:pt>
                <c:pt idx="34">
                  <c:v>5.9499999999999997E-2</c:v>
                </c:pt>
                <c:pt idx="35">
                  <c:v>6.4470009999999994E-2</c:v>
                </c:pt>
                <c:pt idx="36">
                  <c:v>6.1630009999999999E-2</c:v>
                </c:pt>
                <c:pt idx="37">
                  <c:v>6.5180009999999997E-2</c:v>
                </c:pt>
                <c:pt idx="38">
                  <c:v>6.5180009999999997E-2</c:v>
                </c:pt>
                <c:pt idx="39">
                  <c:v>6.5890009999999999E-2</c:v>
                </c:pt>
                <c:pt idx="40">
                  <c:v>6.021E-2</c:v>
                </c:pt>
                <c:pt idx="41">
                  <c:v>6.021E-2</c:v>
                </c:pt>
                <c:pt idx="42">
                  <c:v>7.2599999999999998E-2</c:v>
                </c:pt>
                <c:pt idx="43">
                  <c:v>9.5519999999999994E-2</c:v>
                </c:pt>
                <c:pt idx="44">
                  <c:v>9.8129999999999995E-2</c:v>
                </c:pt>
                <c:pt idx="45">
                  <c:v>9.9909999999999999E-2</c:v>
                </c:pt>
                <c:pt idx="46">
                  <c:v>9.2910010000000001E-2</c:v>
                </c:pt>
                <c:pt idx="47">
                  <c:v>9.2039999999999997E-2</c:v>
                </c:pt>
                <c:pt idx="48">
                  <c:v>9.2910010000000001E-2</c:v>
                </c:pt>
                <c:pt idx="49">
                  <c:v>9.2039999999999997E-2</c:v>
                </c:pt>
                <c:pt idx="50">
                  <c:v>8.7810009999999994E-2</c:v>
                </c:pt>
                <c:pt idx="51">
                  <c:v>8.9470010000000003E-2</c:v>
                </c:pt>
                <c:pt idx="52">
                  <c:v>9.0300000000000005E-2</c:v>
                </c:pt>
                <c:pt idx="53">
                  <c:v>8.7810009999999994E-2</c:v>
                </c:pt>
                <c:pt idx="54">
                  <c:v>8.6150009999999999E-2</c:v>
                </c:pt>
                <c:pt idx="55">
                  <c:v>8.6980009999999996E-2</c:v>
                </c:pt>
                <c:pt idx="56">
                  <c:v>8.5319999999999993E-2</c:v>
                </c:pt>
                <c:pt idx="57">
                  <c:v>8.2000000000000003E-2</c:v>
                </c:pt>
                <c:pt idx="58">
                  <c:v>8.7810009999999994E-2</c:v>
                </c:pt>
                <c:pt idx="59">
                  <c:v>8.2000000000000003E-2</c:v>
                </c:pt>
                <c:pt idx="60">
                  <c:v>8.6150009999999999E-2</c:v>
                </c:pt>
                <c:pt idx="61">
                  <c:v>8.2830000000000001E-2</c:v>
                </c:pt>
                <c:pt idx="62">
                  <c:v>9.2910010000000001E-2</c:v>
                </c:pt>
                <c:pt idx="63">
                  <c:v>8.3660010000000007E-2</c:v>
                </c:pt>
                <c:pt idx="64">
                  <c:v>8.6150009999999999E-2</c:v>
                </c:pt>
                <c:pt idx="65">
                  <c:v>8.5319999999999993E-2</c:v>
                </c:pt>
                <c:pt idx="66">
                  <c:v>9.1170009999999996E-2</c:v>
                </c:pt>
                <c:pt idx="67">
                  <c:v>9.2039999999999997E-2</c:v>
                </c:pt>
                <c:pt idx="68">
                  <c:v>0.10082000000000001</c:v>
                </c:pt>
                <c:pt idx="69">
                  <c:v>0.10446</c:v>
                </c:pt>
                <c:pt idx="70">
                  <c:v>0.10446</c:v>
                </c:pt>
                <c:pt idx="71">
                  <c:v>0.11094999999999999</c:v>
                </c:pt>
                <c:pt idx="72">
                  <c:v>0.10718999999999999</c:v>
                </c:pt>
                <c:pt idx="73">
                  <c:v>0.12651000000000001</c:v>
                </c:pt>
                <c:pt idx="74">
                  <c:v>0.13478000000000001</c:v>
                </c:pt>
                <c:pt idx="75">
                  <c:v>0.14324999999999999</c:v>
                </c:pt>
                <c:pt idx="76">
                  <c:v>0.14646000000000001</c:v>
                </c:pt>
                <c:pt idx="77">
                  <c:v>0.13815350000000001</c:v>
                </c:pt>
                <c:pt idx="78">
                  <c:v>0.1410487</c:v>
                </c:pt>
                <c:pt idx="79">
                  <c:v>0.1456771</c:v>
                </c:pt>
                <c:pt idx="80">
                  <c:v>0.15276989999999999</c:v>
                </c:pt>
                <c:pt idx="81">
                  <c:v>0.1646696</c:v>
                </c:pt>
                <c:pt idx="82">
                  <c:v>0.17001959999999999</c:v>
                </c:pt>
                <c:pt idx="83">
                  <c:v>0.1725814</c:v>
                </c:pt>
                <c:pt idx="84">
                  <c:v>0.19</c:v>
                </c:pt>
                <c:pt idx="85">
                  <c:v>0.21</c:v>
                </c:pt>
                <c:pt idx="86">
                  <c:v>0.23</c:v>
                </c:pt>
                <c:pt idx="87">
                  <c:v>0.25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0.2928</c:v>
                </c:pt>
                <c:pt idx="92">
                  <c:v>0.31519999999999998</c:v>
                </c:pt>
                <c:pt idx="93">
                  <c:v>0.34500009999999998</c:v>
                </c:pt>
                <c:pt idx="94">
                  <c:v>0.36480000000000001</c:v>
                </c:pt>
                <c:pt idx="95">
                  <c:v>0.38640000000000002</c:v>
                </c:pt>
                <c:pt idx="96">
                  <c:v>0.42180000000000001</c:v>
                </c:pt>
                <c:pt idx="97">
                  <c:v>0.48220000000000002</c:v>
                </c:pt>
                <c:pt idx="98">
                  <c:v>0.54200000000000004</c:v>
                </c:pt>
                <c:pt idx="99">
                  <c:v>0.59420010000000001</c:v>
                </c:pt>
                <c:pt idx="100">
                  <c:v>0.63740010000000002</c:v>
                </c:pt>
                <c:pt idx="101">
                  <c:v>0.64939999999999998</c:v>
                </c:pt>
                <c:pt idx="102">
                  <c:v>0.68149999999999999</c:v>
                </c:pt>
                <c:pt idx="103">
                  <c:v>0.7151999</c:v>
                </c:pt>
                <c:pt idx="104">
                  <c:v>0.72299999999999998</c:v>
                </c:pt>
                <c:pt idx="105">
                  <c:v>0.72040000000000004</c:v>
                </c:pt>
                <c:pt idx="106">
                  <c:v>0.66149999999999998</c:v>
                </c:pt>
                <c:pt idx="107">
                  <c:v>0.64459999999999995</c:v>
                </c:pt>
                <c:pt idx="108">
                  <c:v>0.63260000000000005</c:v>
                </c:pt>
                <c:pt idx="109">
                  <c:v>0.59180010000000005</c:v>
                </c:pt>
                <c:pt idx="110">
                  <c:v>0.57779999999999998</c:v>
                </c:pt>
                <c:pt idx="111">
                  <c:v>0.55739989999999995</c:v>
                </c:pt>
                <c:pt idx="112">
                  <c:v>0.54419989999999996</c:v>
                </c:pt>
                <c:pt idx="113">
                  <c:v>0.499</c:v>
                </c:pt>
                <c:pt idx="114">
                  <c:v>0.48220000000000002</c:v>
                </c:pt>
                <c:pt idx="115">
                  <c:v>0.48220000000000002</c:v>
                </c:pt>
                <c:pt idx="116">
                  <c:v>0.45300000000000001</c:v>
                </c:pt>
                <c:pt idx="117">
                  <c:v>0.46539999999999998</c:v>
                </c:pt>
                <c:pt idx="118">
                  <c:v>0.51370000000000005</c:v>
                </c:pt>
                <c:pt idx="119">
                  <c:v>0.58240009999999998</c:v>
                </c:pt>
                <c:pt idx="120">
                  <c:v>0.75490009999999996</c:v>
                </c:pt>
                <c:pt idx="121">
                  <c:v>1.111</c:v>
                </c:pt>
                <c:pt idx="122">
                  <c:v>1.655</c:v>
                </c:pt>
                <c:pt idx="123">
                  <c:v>2.0649999999999999</c:v>
                </c:pt>
                <c:pt idx="124">
                  <c:v>2.2999999999999998</c:v>
                </c:pt>
                <c:pt idx="125">
                  <c:v>2.528</c:v>
                </c:pt>
                <c:pt idx="126">
                  <c:v>2.7220010000000001</c:v>
                </c:pt>
                <c:pt idx="127">
                  <c:v>2.76</c:v>
                </c:pt>
                <c:pt idx="128">
                  <c:v>2.8379989999999999</c:v>
                </c:pt>
                <c:pt idx="129">
                  <c:v>2.8980000000000001</c:v>
                </c:pt>
                <c:pt idx="130">
                  <c:v>3.1019999999999999</c:v>
                </c:pt>
                <c:pt idx="131">
                  <c:v>3.2759999999999998</c:v>
                </c:pt>
                <c:pt idx="132">
                  <c:v>3.3</c:v>
                </c:pt>
                <c:pt idx="133">
                  <c:v>3.3</c:v>
                </c:pt>
                <c:pt idx="134">
                  <c:v>3.1740010000000001</c:v>
                </c:pt>
                <c:pt idx="135">
                  <c:v>3.1740010000000001</c:v>
                </c:pt>
                <c:pt idx="136">
                  <c:v>3.012</c:v>
                </c:pt>
                <c:pt idx="137">
                  <c:v>2.91</c:v>
                </c:pt>
                <c:pt idx="138">
                  <c:v>2.78</c:v>
                </c:pt>
                <c:pt idx="139">
                  <c:v>2.6259999999999999</c:v>
                </c:pt>
                <c:pt idx="140">
                  <c:v>2.4649999999999999</c:v>
                </c:pt>
                <c:pt idx="141">
                  <c:v>2.2949999999999999</c:v>
                </c:pt>
                <c:pt idx="142">
                  <c:v>2.1749999999999998</c:v>
                </c:pt>
                <c:pt idx="143">
                  <c:v>2.0150000000000001</c:v>
                </c:pt>
                <c:pt idx="144">
                  <c:v>1.89</c:v>
                </c:pt>
                <c:pt idx="145">
                  <c:v>1.724</c:v>
                </c:pt>
                <c:pt idx="146">
                  <c:v>1.6140000000000001</c:v>
                </c:pt>
                <c:pt idx="147">
                  <c:v>1.59</c:v>
                </c:pt>
                <c:pt idx="148">
                  <c:v>1.506</c:v>
                </c:pt>
                <c:pt idx="149">
                  <c:v>1.49</c:v>
                </c:pt>
                <c:pt idx="150">
                  <c:v>1.478</c:v>
                </c:pt>
                <c:pt idx="151">
                  <c:v>1.486</c:v>
                </c:pt>
                <c:pt idx="152">
                  <c:v>1.5860000000000001</c:v>
                </c:pt>
                <c:pt idx="153">
                  <c:v>1.78</c:v>
                </c:pt>
                <c:pt idx="154">
                  <c:v>1.9650000000000001</c:v>
                </c:pt>
                <c:pt idx="155">
                  <c:v>2.2250000000000001</c:v>
                </c:pt>
                <c:pt idx="156">
                  <c:v>2.4649999999999999</c:v>
                </c:pt>
                <c:pt idx="157">
                  <c:v>2.6</c:v>
                </c:pt>
                <c:pt idx="158">
                  <c:v>2.5640000000000001</c:v>
                </c:pt>
                <c:pt idx="159">
                  <c:v>2.5640000000000001</c:v>
                </c:pt>
                <c:pt idx="160">
                  <c:v>2.4849999999999999</c:v>
                </c:pt>
                <c:pt idx="161">
                  <c:v>2.38</c:v>
                </c:pt>
                <c:pt idx="162">
                  <c:v>2.2999999999999998</c:v>
                </c:pt>
                <c:pt idx="163">
                  <c:v>2.2000000000000002</c:v>
                </c:pt>
                <c:pt idx="164">
                  <c:v>2.04</c:v>
                </c:pt>
                <c:pt idx="165">
                  <c:v>1.9279999999999999</c:v>
                </c:pt>
                <c:pt idx="166">
                  <c:v>1.82</c:v>
                </c:pt>
                <c:pt idx="167">
                  <c:v>1.752</c:v>
                </c:pt>
                <c:pt idx="168">
                  <c:v>1.63</c:v>
                </c:pt>
                <c:pt idx="169">
                  <c:v>1.5620000000000001</c:v>
                </c:pt>
                <c:pt idx="170">
                  <c:v>1.462</c:v>
                </c:pt>
                <c:pt idx="171">
                  <c:v>1.41</c:v>
                </c:pt>
                <c:pt idx="172">
                  <c:v>1.3720000000000001</c:v>
                </c:pt>
                <c:pt idx="173">
                  <c:v>1.3</c:v>
                </c:pt>
                <c:pt idx="174">
                  <c:v>1.23</c:v>
                </c:pt>
                <c:pt idx="175">
                  <c:v>1.1659999999999999</c:v>
                </c:pt>
                <c:pt idx="176">
                  <c:v>1.1359999999999999</c:v>
                </c:pt>
                <c:pt idx="177">
                  <c:v>1.0722</c:v>
                </c:pt>
                <c:pt idx="178">
                  <c:v>1.0398000000000001</c:v>
                </c:pt>
                <c:pt idx="179">
                  <c:v>0.99909999999999999</c:v>
                </c:pt>
                <c:pt idx="180">
                  <c:v>0.97739989999999999</c:v>
                </c:pt>
                <c:pt idx="181">
                  <c:v>0.9310001</c:v>
                </c:pt>
                <c:pt idx="182">
                  <c:v>0.91300000000000003</c:v>
                </c:pt>
                <c:pt idx="183">
                  <c:v>0.87210010000000004</c:v>
                </c:pt>
                <c:pt idx="184">
                  <c:v>0.85469989999999996</c:v>
                </c:pt>
                <c:pt idx="185">
                  <c:v>0.83479999999999999</c:v>
                </c:pt>
                <c:pt idx="186">
                  <c:v>0.8040001</c:v>
                </c:pt>
                <c:pt idx="187">
                  <c:v>0.79560010000000003</c:v>
                </c:pt>
                <c:pt idx="188">
                  <c:v>0.77110009999999996</c:v>
                </c:pt>
                <c:pt idx="189">
                  <c:v>0.77110009999999996</c:v>
                </c:pt>
                <c:pt idx="190">
                  <c:v>0.74680009999999997</c:v>
                </c:pt>
                <c:pt idx="191">
                  <c:v>0.76300000000000001</c:v>
                </c:pt>
                <c:pt idx="192">
                  <c:v>0.76300000000000001</c:v>
                </c:pt>
                <c:pt idx="193">
                  <c:v>0.76570020000000005</c:v>
                </c:pt>
                <c:pt idx="194">
                  <c:v>0.76300000000000001</c:v>
                </c:pt>
                <c:pt idx="195">
                  <c:v>0.80120000000000002</c:v>
                </c:pt>
                <c:pt idx="196">
                  <c:v>0.81519989999999998</c:v>
                </c:pt>
                <c:pt idx="197">
                  <c:v>0.85469989999999996</c:v>
                </c:pt>
                <c:pt idx="198">
                  <c:v>0.88079989999999997</c:v>
                </c:pt>
                <c:pt idx="199">
                  <c:v>0.91300000000000003</c:v>
                </c:pt>
                <c:pt idx="200">
                  <c:v>0.88949999999999996</c:v>
                </c:pt>
                <c:pt idx="201">
                  <c:v>0.88949999999999996</c:v>
                </c:pt>
                <c:pt idx="202">
                  <c:v>0.90400000000000003</c:v>
                </c:pt>
                <c:pt idx="203">
                  <c:v>0.88660000000000005</c:v>
                </c:pt>
                <c:pt idx="204">
                  <c:v>0.8518</c:v>
                </c:pt>
                <c:pt idx="205">
                  <c:v>0.84039989999999998</c:v>
                </c:pt>
                <c:pt idx="206">
                  <c:v>0.80680010000000002</c:v>
                </c:pt>
                <c:pt idx="207">
                  <c:v>0.76570020000000005</c:v>
                </c:pt>
                <c:pt idx="208">
                  <c:v>0.73340000000000005</c:v>
                </c:pt>
                <c:pt idx="209">
                  <c:v>0.70219989999999999</c:v>
                </c:pt>
                <c:pt idx="210">
                  <c:v>0.67149999999999999</c:v>
                </c:pt>
                <c:pt idx="211">
                  <c:v>0.63740010000000002</c:v>
                </c:pt>
                <c:pt idx="212">
                  <c:v>0.60380009999999995</c:v>
                </c:pt>
                <c:pt idx="213">
                  <c:v>0.57550000000000001</c:v>
                </c:pt>
                <c:pt idx="214">
                  <c:v>0.55960010000000004</c:v>
                </c:pt>
                <c:pt idx="215">
                  <c:v>0.52880000000000005</c:v>
                </c:pt>
                <c:pt idx="216">
                  <c:v>0.50319999999999998</c:v>
                </c:pt>
                <c:pt idx="217">
                  <c:v>0.47799999999999998</c:v>
                </c:pt>
                <c:pt idx="218">
                  <c:v>0.439</c:v>
                </c:pt>
                <c:pt idx="219">
                  <c:v>0.39360000000000001</c:v>
                </c:pt>
                <c:pt idx="220">
                  <c:v>0.35220000000000001</c:v>
                </c:pt>
                <c:pt idx="221">
                  <c:v>0.3216</c:v>
                </c:pt>
                <c:pt idx="222">
                  <c:v>0.30559999999999998</c:v>
                </c:pt>
                <c:pt idx="223">
                  <c:v>0.29120000000000001</c:v>
                </c:pt>
                <c:pt idx="224">
                  <c:v>0.28000000000000003</c:v>
                </c:pt>
                <c:pt idx="225">
                  <c:v>0.253</c:v>
                </c:pt>
                <c:pt idx="226">
                  <c:v>0.24440000000000001</c:v>
                </c:pt>
                <c:pt idx="227">
                  <c:v>0.26050000000000001</c:v>
                </c:pt>
                <c:pt idx="228">
                  <c:v>0.2472</c:v>
                </c:pt>
                <c:pt idx="229">
                  <c:v>0.25900000000000001</c:v>
                </c:pt>
                <c:pt idx="230">
                  <c:v>0.29920000000000002</c:v>
                </c:pt>
                <c:pt idx="231">
                  <c:v>0.31359999999999999</c:v>
                </c:pt>
                <c:pt idx="232">
                  <c:v>0.312</c:v>
                </c:pt>
                <c:pt idx="233">
                  <c:v>0.30080000000000001</c:v>
                </c:pt>
                <c:pt idx="234">
                  <c:v>0.20250000000000001</c:v>
                </c:pt>
                <c:pt idx="235">
                  <c:v>0.22070000000000001</c:v>
                </c:pt>
                <c:pt idx="236">
                  <c:v>0.16782</c:v>
                </c:pt>
                <c:pt idx="237">
                  <c:v>0.16434000000000001</c:v>
                </c:pt>
                <c:pt idx="238">
                  <c:v>0.14860000000000001</c:v>
                </c:pt>
                <c:pt idx="239">
                  <c:v>0.14004</c:v>
                </c:pt>
                <c:pt idx="240">
                  <c:v>0.13789999999999999</c:v>
                </c:pt>
                <c:pt idx="241">
                  <c:v>0.12958</c:v>
                </c:pt>
                <c:pt idx="242">
                  <c:v>0.12853999999999999</c:v>
                </c:pt>
                <c:pt idx="243">
                  <c:v>0.12255000000000001</c:v>
                </c:pt>
                <c:pt idx="244">
                  <c:v>0.12354</c:v>
                </c:pt>
                <c:pt idx="245">
                  <c:v>0.12057</c:v>
                </c:pt>
                <c:pt idx="246">
                  <c:v>0.10718999999999999</c:v>
                </c:pt>
                <c:pt idx="247">
                  <c:v>0.1119</c:v>
                </c:pt>
                <c:pt idx="248">
                  <c:v>0.1081</c:v>
                </c:pt>
                <c:pt idx="249">
                  <c:v>0.11094999999999999</c:v>
                </c:pt>
                <c:pt idx="250">
                  <c:v>0.10446</c:v>
                </c:pt>
                <c:pt idx="251">
                  <c:v>0.10628</c:v>
                </c:pt>
                <c:pt idx="252">
                  <c:v>9.6390009999999998E-2</c:v>
                </c:pt>
                <c:pt idx="253">
                  <c:v>8.8640010000000005E-2</c:v>
                </c:pt>
                <c:pt idx="254">
                  <c:v>8.6980009999999996E-2</c:v>
                </c:pt>
                <c:pt idx="255">
                  <c:v>8.4489990000000001E-2</c:v>
                </c:pt>
                <c:pt idx="256">
                  <c:v>8.0420000000000005E-2</c:v>
                </c:pt>
                <c:pt idx="257">
                  <c:v>8.2830000000000001E-2</c:v>
                </c:pt>
                <c:pt idx="258">
                  <c:v>7.9630000000000006E-2</c:v>
                </c:pt>
                <c:pt idx="259">
                  <c:v>8.2830000000000001E-2</c:v>
                </c:pt>
                <c:pt idx="260">
                  <c:v>8.0420000000000005E-2</c:v>
                </c:pt>
                <c:pt idx="261">
                  <c:v>7.5679999999999997E-2</c:v>
                </c:pt>
                <c:pt idx="262">
                  <c:v>7.4889999999999998E-2</c:v>
                </c:pt>
                <c:pt idx="263">
                  <c:v>7.6469999999999996E-2</c:v>
                </c:pt>
                <c:pt idx="264">
                  <c:v>7.4099999999999999E-2</c:v>
                </c:pt>
                <c:pt idx="265">
                  <c:v>7.1100010000000005E-2</c:v>
                </c:pt>
                <c:pt idx="266">
                  <c:v>6.9600010000000004E-2</c:v>
                </c:pt>
                <c:pt idx="267">
                  <c:v>7.1850010000000006E-2</c:v>
                </c:pt>
                <c:pt idx="268">
                  <c:v>6.8100010000000002E-2</c:v>
                </c:pt>
                <c:pt idx="269">
                  <c:v>6.5180009999999997E-2</c:v>
                </c:pt>
                <c:pt idx="270">
                  <c:v>6.6600010000000001E-2</c:v>
                </c:pt>
                <c:pt idx="271">
                  <c:v>6.8849999999999995E-2</c:v>
                </c:pt>
                <c:pt idx="272">
                  <c:v>6.8849999999999995E-2</c:v>
                </c:pt>
                <c:pt idx="273">
                  <c:v>6.8849999999999995E-2</c:v>
                </c:pt>
                <c:pt idx="274">
                  <c:v>6.8849999999999995E-2</c:v>
                </c:pt>
                <c:pt idx="275">
                  <c:v>6.8849999999999995E-2</c:v>
                </c:pt>
                <c:pt idx="276">
                  <c:v>5.6820000000000002E-2</c:v>
                </c:pt>
                <c:pt idx="277">
                  <c:v>6.021E-2</c:v>
                </c:pt>
                <c:pt idx="278">
                  <c:v>5.4809999999999998E-2</c:v>
                </c:pt>
                <c:pt idx="279">
                  <c:v>5.7489999999999999E-2</c:v>
                </c:pt>
                <c:pt idx="280">
                  <c:v>5.1540009999999997E-2</c:v>
                </c:pt>
                <c:pt idx="281">
                  <c:v>5.6149999999999999E-2</c:v>
                </c:pt>
                <c:pt idx="282">
                  <c:v>5.1540009999999997E-2</c:v>
                </c:pt>
                <c:pt idx="283">
                  <c:v>4.9650010000000001E-2</c:v>
                </c:pt>
                <c:pt idx="284">
                  <c:v>4.713001E-2</c:v>
                </c:pt>
                <c:pt idx="285">
                  <c:v>4.5320010000000001E-2</c:v>
                </c:pt>
                <c:pt idx="286">
                  <c:v>4.5320010000000001E-2</c:v>
                </c:pt>
                <c:pt idx="287">
                  <c:v>4.237001E-2</c:v>
                </c:pt>
                <c:pt idx="288">
                  <c:v>4.4730010000000001E-2</c:v>
                </c:pt>
                <c:pt idx="289">
                  <c:v>4.1779999999999998E-2</c:v>
                </c:pt>
                <c:pt idx="290">
                  <c:v>4.3549999999999998E-2</c:v>
                </c:pt>
                <c:pt idx="291">
                  <c:v>4.237001E-2</c:v>
                </c:pt>
                <c:pt idx="292">
                  <c:v>4.1779999999999998E-2</c:v>
                </c:pt>
                <c:pt idx="293">
                  <c:v>4.1189999999999997E-2</c:v>
                </c:pt>
                <c:pt idx="294">
                  <c:v>4.1779999999999998E-2</c:v>
                </c:pt>
                <c:pt idx="295">
                  <c:v>3.8359999999999998E-2</c:v>
                </c:pt>
                <c:pt idx="296">
                  <c:v>4.0039999999999999E-2</c:v>
                </c:pt>
                <c:pt idx="297">
                  <c:v>3.8359999999999998E-2</c:v>
                </c:pt>
                <c:pt idx="298">
                  <c:v>4.0039999999999999E-2</c:v>
                </c:pt>
                <c:pt idx="299">
                  <c:v>3.8359999999999998E-2</c:v>
                </c:pt>
                <c:pt idx="300">
                  <c:v>3.7240000000000002E-2</c:v>
                </c:pt>
                <c:pt idx="301">
                  <c:v>3.8920000000000003E-2</c:v>
                </c:pt>
                <c:pt idx="302">
                  <c:v>3.78E-2</c:v>
                </c:pt>
                <c:pt idx="303">
                  <c:v>3.6119999999999999E-2</c:v>
                </c:pt>
                <c:pt idx="304">
                  <c:v>3.6119999999999999E-2</c:v>
                </c:pt>
                <c:pt idx="305">
                  <c:v>3.4479999999999997E-2</c:v>
                </c:pt>
                <c:pt idx="306">
                  <c:v>3.6119999999999999E-2</c:v>
                </c:pt>
                <c:pt idx="307">
                  <c:v>3.5560000000000001E-2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3.3959999999999997E-2</c:v>
                </c:pt>
                <c:pt idx="311">
                  <c:v>3.4479999999999997E-2</c:v>
                </c:pt>
                <c:pt idx="312">
                  <c:v>3.1879999999999999E-2</c:v>
                </c:pt>
                <c:pt idx="313">
                  <c:v>3.3439999999999998E-2</c:v>
                </c:pt>
                <c:pt idx="314">
                  <c:v>3.0839999999999999E-2</c:v>
                </c:pt>
                <c:pt idx="315">
                  <c:v>3.2919999999999998E-2</c:v>
                </c:pt>
                <c:pt idx="316">
                  <c:v>3.2399999999999998E-2</c:v>
                </c:pt>
                <c:pt idx="317">
                  <c:v>3.0839999999999999E-2</c:v>
                </c:pt>
                <c:pt idx="318">
                  <c:v>3.032E-2</c:v>
                </c:pt>
                <c:pt idx="319">
                  <c:v>3.032E-2</c:v>
                </c:pt>
                <c:pt idx="320">
                  <c:v>3.0839999999999999E-2</c:v>
                </c:pt>
                <c:pt idx="321">
                  <c:v>3.032E-2</c:v>
                </c:pt>
                <c:pt idx="322">
                  <c:v>2.878E-2</c:v>
                </c:pt>
                <c:pt idx="323">
                  <c:v>2.929E-2</c:v>
                </c:pt>
                <c:pt idx="324">
                  <c:v>2.98E-2</c:v>
                </c:pt>
                <c:pt idx="325">
                  <c:v>2.98E-2</c:v>
                </c:pt>
                <c:pt idx="326">
                  <c:v>2.929E-2</c:v>
                </c:pt>
                <c:pt idx="327">
                  <c:v>2.878E-2</c:v>
                </c:pt>
                <c:pt idx="328">
                  <c:v>3.1359999999999999E-2</c:v>
                </c:pt>
                <c:pt idx="329">
                  <c:v>2.98E-2</c:v>
                </c:pt>
                <c:pt idx="330">
                  <c:v>3.1879999999999999E-2</c:v>
                </c:pt>
                <c:pt idx="331">
                  <c:v>3.032E-2</c:v>
                </c:pt>
                <c:pt idx="332">
                  <c:v>3.1359999999999999E-2</c:v>
                </c:pt>
                <c:pt idx="333">
                  <c:v>3.0839999999999999E-2</c:v>
                </c:pt>
                <c:pt idx="334">
                  <c:v>3.0839999999999999E-2</c:v>
                </c:pt>
                <c:pt idx="335">
                  <c:v>3.032E-2</c:v>
                </c:pt>
                <c:pt idx="336">
                  <c:v>3.1359999999999999E-2</c:v>
                </c:pt>
                <c:pt idx="337">
                  <c:v>3.1359999999999999E-2</c:v>
                </c:pt>
                <c:pt idx="338">
                  <c:v>3.2399999999999998E-2</c:v>
                </c:pt>
                <c:pt idx="339">
                  <c:v>3.2919999999999998E-2</c:v>
                </c:pt>
                <c:pt idx="340">
                  <c:v>3.1359999999999999E-2</c:v>
                </c:pt>
                <c:pt idx="341">
                  <c:v>3.1879999999999999E-2</c:v>
                </c:pt>
                <c:pt idx="342">
                  <c:v>3.2399999999999998E-2</c:v>
                </c:pt>
                <c:pt idx="343">
                  <c:v>3.3439999999999998E-2</c:v>
                </c:pt>
                <c:pt idx="344">
                  <c:v>3.3959999999999997E-2</c:v>
                </c:pt>
                <c:pt idx="345">
                  <c:v>3.2919999999999998E-2</c:v>
                </c:pt>
                <c:pt idx="346">
                  <c:v>3.5000000000000003E-2</c:v>
                </c:pt>
                <c:pt idx="347">
                  <c:v>3.5000000000000003E-2</c:v>
                </c:pt>
                <c:pt idx="348">
                  <c:v>3.4479999999999997E-2</c:v>
                </c:pt>
                <c:pt idx="349">
                  <c:v>3.3959999999999997E-2</c:v>
                </c:pt>
                <c:pt idx="350">
                  <c:v>3.5000000000000003E-2</c:v>
                </c:pt>
                <c:pt idx="351">
                  <c:v>3.4479999999999997E-2</c:v>
                </c:pt>
                <c:pt idx="352">
                  <c:v>3.3959999999999997E-2</c:v>
                </c:pt>
                <c:pt idx="353">
                  <c:v>3.5560000000000001E-2</c:v>
                </c:pt>
                <c:pt idx="354">
                  <c:v>3.5560000000000001E-2</c:v>
                </c:pt>
                <c:pt idx="355">
                  <c:v>3.5000000000000003E-2</c:v>
                </c:pt>
                <c:pt idx="356">
                  <c:v>3.6119999999999999E-2</c:v>
                </c:pt>
                <c:pt idx="357">
                  <c:v>3.6679999999999997E-2</c:v>
                </c:pt>
                <c:pt idx="358">
                  <c:v>3.7240000000000002E-2</c:v>
                </c:pt>
                <c:pt idx="359">
                  <c:v>3.78E-2</c:v>
                </c:pt>
                <c:pt idx="360">
                  <c:v>3.6119999999999999E-2</c:v>
                </c:pt>
                <c:pt idx="361">
                  <c:v>3.6679999999999997E-2</c:v>
                </c:pt>
                <c:pt idx="362">
                  <c:v>3.7240000000000002E-2</c:v>
                </c:pt>
                <c:pt idx="363">
                  <c:v>3.5000000000000003E-2</c:v>
                </c:pt>
                <c:pt idx="364">
                  <c:v>3.3959999999999997E-2</c:v>
                </c:pt>
                <c:pt idx="365">
                  <c:v>3.4479999999999997E-2</c:v>
                </c:pt>
                <c:pt idx="366">
                  <c:v>3.3959999999999997E-2</c:v>
                </c:pt>
                <c:pt idx="367">
                  <c:v>3.5000000000000003E-2</c:v>
                </c:pt>
                <c:pt idx="368">
                  <c:v>3.2399999999999998E-2</c:v>
                </c:pt>
                <c:pt idx="369">
                  <c:v>3.2399999999999998E-2</c:v>
                </c:pt>
                <c:pt idx="370">
                  <c:v>3.3959999999999997E-2</c:v>
                </c:pt>
                <c:pt idx="371">
                  <c:v>3.2919999999999998E-2</c:v>
                </c:pt>
                <c:pt idx="372">
                  <c:v>3.1879999999999999E-2</c:v>
                </c:pt>
                <c:pt idx="373">
                  <c:v>3.1359999999999999E-2</c:v>
                </c:pt>
                <c:pt idx="374">
                  <c:v>3.1879999999999999E-2</c:v>
                </c:pt>
                <c:pt idx="375">
                  <c:v>3.032E-2</c:v>
                </c:pt>
                <c:pt idx="376">
                  <c:v>2.98E-2</c:v>
                </c:pt>
                <c:pt idx="377">
                  <c:v>3.0839999999999999E-2</c:v>
                </c:pt>
                <c:pt idx="378">
                  <c:v>3.032E-2</c:v>
                </c:pt>
                <c:pt idx="379">
                  <c:v>2.776E-2</c:v>
                </c:pt>
                <c:pt idx="380">
                  <c:v>2.827E-2</c:v>
                </c:pt>
                <c:pt idx="381">
                  <c:v>2.776E-2</c:v>
                </c:pt>
                <c:pt idx="382">
                  <c:v>2.776E-2</c:v>
                </c:pt>
                <c:pt idx="383">
                  <c:v>2.776E-2</c:v>
                </c:pt>
                <c:pt idx="384">
                  <c:v>2.776E-2</c:v>
                </c:pt>
                <c:pt idx="385">
                  <c:v>2.776E-2</c:v>
                </c:pt>
                <c:pt idx="386">
                  <c:v>2.776E-2</c:v>
                </c:pt>
                <c:pt idx="387">
                  <c:v>2.776E-2</c:v>
                </c:pt>
                <c:pt idx="388">
                  <c:v>2.776E-2</c:v>
                </c:pt>
                <c:pt idx="389">
                  <c:v>2.776E-2</c:v>
                </c:pt>
                <c:pt idx="390">
                  <c:v>2.3290000000000002E-2</c:v>
                </c:pt>
                <c:pt idx="391">
                  <c:v>2.2349999999999998E-2</c:v>
                </c:pt>
                <c:pt idx="392">
                  <c:v>2.1409999999999998E-2</c:v>
                </c:pt>
                <c:pt idx="393">
                  <c:v>2.1409999999999998E-2</c:v>
                </c:pt>
                <c:pt idx="394">
                  <c:v>2.1409999999999998E-2</c:v>
                </c:pt>
                <c:pt idx="395">
                  <c:v>2.094E-2</c:v>
                </c:pt>
                <c:pt idx="396">
                  <c:v>1.958E-2</c:v>
                </c:pt>
                <c:pt idx="397">
                  <c:v>1.916E-2</c:v>
                </c:pt>
                <c:pt idx="398">
                  <c:v>1.7899999999999999E-2</c:v>
                </c:pt>
                <c:pt idx="399">
                  <c:v>1.7059999999999999E-2</c:v>
                </c:pt>
                <c:pt idx="400">
                  <c:v>1.7059999999999999E-2</c:v>
                </c:pt>
                <c:pt idx="401">
                  <c:v>1.7479999999999999E-2</c:v>
                </c:pt>
                <c:pt idx="402">
                  <c:v>1.7059999999999999E-2</c:v>
                </c:pt>
                <c:pt idx="403">
                  <c:v>1.6219999999999998E-2</c:v>
                </c:pt>
                <c:pt idx="404">
                  <c:v>1.5800000000000002E-2</c:v>
                </c:pt>
                <c:pt idx="405">
                  <c:v>1.5800000000000002E-2</c:v>
                </c:pt>
                <c:pt idx="406">
                  <c:v>1.6639999999999999E-2</c:v>
                </c:pt>
                <c:pt idx="407">
                  <c:v>1.6219999999999998E-2</c:v>
                </c:pt>
                <c:pt idx="408">
                  <c:v>1.6219999999999998E-2</c:v>
                </c:pt>
                <c:pt idx="409">
                  <c:v>1.469E-2</c:v>
                </c:pt>
                <c:pt idx="410">
                  <c:v>1.5800000000000002E-2</c:v>
                </c:pt>
                <c:pt idx="411">
                  <c:v>1.5429999999999999E-2</c:v>
                </c:pt>
                <c:pt idx="412">
                  <c:v>1.4319999999999999E-2</c:v>
                </c:pt>
                <c:pt idx="413">
                  <c:v>1.3950000000000001E-2</c:v>
                </c:pt>
                <c:pt idx="414">
                  <c:v>1.358E-2</c:v>
                </c:pt>
                <c:pt idx="415">
                  <c:v>1.3950000000000001E-2</c:v>
                </c:pt>
                <c:pt idx="416">
                  <c:v>1.321E-2</c:v>
                </c:pt>
                <c:pt idx="417">
                  <c:v>1.21E-2</c:v>
                </c:pt>
                <c:pt idx="418">
                  <c:v>1.1780000000000001E-2</c:v>
                </c:pt>
                <c:pt idx="419">
                  <c:v>1.247E-2</c:v>
                </c:pt>
                <c:pt idx="420">
                  <c:v>1.321E-2</c:v>
                </c:pt>
                <c:pt idx="421">
                  <c:v>1.247E-2</c:v>
                </c:pt>
                <c:pt idx="422">
                  <c:v>1.321E-2</c:v>
                </c:pt>
                <c:pt idx="423">
                  <c:v>1.506E-2</c:v>
                </c:pt>
                <c:pt idx="424">
                  <c:v>1.3950000000000001E-2</c:v>
                </c:pt>
                <c:pt idx="425">
                  <c:v>1.5800000000000002E-2</c:v>
                </c:pt>
                <c:pt idx="426">
                  <c:v>1.6219999999999998E-2</c:v>
                </c:pt>
                <c:pt idx="427">
                  <c:v>1.5429999999999999E-2</c:v>
                </c:pt>
                <c:pt idx="428">
                  <c:v>1.6219999999999998E-2</c:v>
                </c:pt>
                <c:pt idx="429">
                  <c:v>1.6639999999999999E-2</c:v>
                </c:pt>
                <c:pt idx="430">
                  <c:v>1.6219999999999998E-2</c:v>
                </c:pt>
                <c:pt idx="431">
                  <c:v>1.6639999999999999E-2</c:v>
                </c:pt>
                <c:pt idx="432">
                  <c:v>1.7059999999999999E-2</c:v>
                </c:pt>
                <c:pt idx="433">
                  <c:v>1.6219999999999998E-2</c:v>
                </c:pt>
                <c:pt idx="434">
                  <c:v>1.7059999999999999E-2</c:v>
                </c:pt>
                <c:pt idx="435">
                  <c:v>1.7059999999999999E-2</c:v>
                </c:pt>
                <c:pt idx="436">
                  <c:v>1.7899999999999999E-2</c:v>
                </c:pt>
                <c:pt idx="437">
                  <c:v>1.916E-2</c:v>
                </c:pt>
                <c:pt idx="438">
                  <c:v>1.958E-2</c:v>
                </c:pt>
                <c:pt idx="439">
                  <c:v>1.916E-2</c:v>
                </c:pt>
                <c:pt idx="440">
                  <c:v>0.02</c:v>
                </c:pt>
                <c:pt idx="441">
                  <c:v>2.0469999999999999E-2</c:v>
                </c:pt>
                <c:pt idx="442">
                  <c:v>2.094E-2</c:v>
                </c:pt>
                <c:pt idx="443">
                  <c:v>2.1409999999999998E-2</c:v>
                </c:pt>
                <c:pt idx="444">
                  <c:v>2.3290000000000002E-2</c:v>
                </c:pt>
                <c:pt idx="445">
                  <c:v>2.98E-2</c:v>
                </c:pt>
                <c:pt idx="446">
                  <c:v>3.0839999999999999E-2</c:v>
                </c:pt>
                <c:pt idx="447">
                  <c:v>2.929E-2</c:v>
                </c:pt>
                <c:pt idx="448">
                  <c:v>3.1359999999999999E-2</c:v>
                </c:pt>
                <c:pt idx="449">
                  <c:v>2.776E-2</c:v>
                </c:pt>
                <c:pt idx="450">
                  <c:v>3.032E-2</c:v>
                </c:pt>
                <c:pt idx="451">
                  <c:v>3.2919999999999998E-2</c:v>
                </c:pt>
                <c:pt idx="452">
                  <c:v>3.5560000000000001E-2</c:v>
                </c:pt>
                <c:pt idx="453">
                  <c:v>3.5000000000000003E-2</c:v>
                </c:pt>
                <c:pt idx="454">
                  <c:v>3.78E-2</c:v>
                </c:pt>
                <c:pt idx="455">
                  <c:v>4.0599999999999997E-2</c:v>
                </c:pt>
                <c:pt idx="456">
                  <c:v>4.1779999999999998E-2</c:v>
                </c:pt>
                <c:pt idx="457">
                  <c:v>4.4139999999999999E-2</c:v>
                </c:pt>
                <c:pt idx="458">
                  <c:v>4.3549999999999998E-2</c:v>
                </c:pt>
                <c:pt idx="459">
                  <c:v>4.713001E-2</c:v>
                </c:pt>
                <c:pt idx="460">
                  <c:v>4.7759999999999997E-2</c:v>
                </c:pt>
                <c:pt idx="461">
                  <c:v>5.0279999999999998E-2</c:v>
                </c:pt>
                <c:pt idx="462">
                  <c:v>5.1540009999999997E-2</c:v>
                </c:pt>
                <c:pt idx="463">
                  <c:v>5.3469999999999997E-2</c:v>
                </c:pt>
                <c:pt idx="464">
                  <c:v>5.4809999999999998E-2</c:v>
                </c:pt>
                <c:pt idx="465">
                  <c:v>5.4809999999999998E-2</c:v>
                </c:pt>
                <c:pt idx="466">
                  <c:v>5.6149999999999999E-2</c:v>
                </c:pt>
                <c:pt idx="467">
                  <c:v>5.883E-2</c:v>
                </c:pt>
                <c:pt idx="468">
                  <c:v>5.7489999999999999E-2</c:v>
                </c:pt>
                <c:pt idx="469">
                  <c:v>6.0920009999999997E-2</c:v>
                </c:pt>
                <c:pt idx="470">
                  <c:v>6.1630009999999999E-2</c:v>
                </c:pt>
                <c:pt idx="471">
                  <c:v>6.021E-2</c:v>
                </c:pt>
                <c:pt idx="472">
                  <c:v>6.0920009999999997E-2</c:v>
                </c:pt>
                <c:pt idx="473">
                  <c:v>6.234E-2</c:v>
                </c:pt>
                <c:pt idx="474">
                  <c:v>6.234E-2</c:v>
                </c:pt>
                <c:pt idx="475">
                  <c:v>6.3759999999999997E-2</c:v>
                </c:pt>
                <c:pt idx="476">
                  <c:v>6.5890009999999999E-2</c:v>
                </c:pt>
                <c:pt idx="477">
                  <c:v>6.6600010000000001E-2</c:v>
                </c:pt>
                <c:pt idx="478">
                  <c:v>6.5890009999999999E-2</c:v>
                </c:pt>
                <c:pt idx="479">
                  <c:v>6.7349999999999993E-2</c:v>
                </c:pt>
                <c:pt idx="480">
                  <c:v>6.7349999999999993E-2</c:v>
                </c:pt>
                <c:pt idx="481">
                  <c:v>6.7349999999999993E-2</c:v>
                </c:pt>
                <c:pt idx="482">
                  <c:v>6.5890009999999999E-2</c:v>
                </c:pt>
                <c:pt idx="483">
                  <c:v>6.7349999999999993E-2</c:v>
                </c:pt>
                <c:pt idx="484">
                  <c:v>6.6600010000000001E-2</c:v>
                </c:pt>
                <c:pt idx="485">
                  <c:v>6.5890009999999999E-2</c:v>
                </c:pt>
                <c:pt idx="486">
                  <c:v>6.5180009999999997E-2</c:v>
                </c:pt>
                <c:pt idx="487">
                  <c:v>6.5890009999999999E-2</c:v>
                </c:pt>
                <c:pt idx="488">
                  <c:v>6.3049999999999995E-2</c:v>
                </c:pt>
                <c:pt idx="489">
                  <c:v>6.234E-2</c:v>
                </c:pt>
                <c:pt idx="490">
                  <c:v>6.0920009999999997E-2</c:v>
                </c:pt>
                <c:pt idx="491">
                  <c:v>6.0920009999999997E-2</c:v>
                </c:pt>
                <c:pt idx="492">
                  <c:v>6.0920009999999997E-2</c:v>
                </c:pt>
                <c:pt idx="493">
                  <c:v>5.7489999999999999E-2</c:v>
                </c:pt>
                <c:pt idx="494">
                  <c:v>5.7489999999999999E-2</c:v>
                </c:pt>
                <c:pt idx="495">
                  <c:v>5.4809999999999998E-2</c:v>
                </c:pt>
                <c:pt idx="496">
                  <c:v>5.6149999999999999E-2</c:v>
                </c:pt>
                <c:pt idx="497">
                  <c:v>5.3469999999999997E-2</c:v>
                </c:pt>
                <c:pt idx="498">
                  <c:v>5.2170000000000001E-2</c:v>
                </c:pt>
                <c:pt idx="499">
                  <c:v>5.2170000000000001E-2</c:v>
                </c:pt>
                <c:pt idx="500">
                  <c:v>5.0910009999999999E-2</c:v>
                </c:pt>
                <c:pt idx="501">
                  <c:v>4.9020000000000001E-2</c:v>
                </c:pt>
                <c:pt idx="502">
                  <c:v>4.6500010000000001E-2</c:v>
                </c:pt>
                <c:pt idx="503">
                  <c:v>4.7759999999999997E-2</c:v>
                </c:pt>
                <c:pt idx="504">
                  <c:v>4.6500010000000001E-2</c:v>
                </c:pt>
                <c:pt idx="505">
                  <c:v>4.4139999999999999E-2</c:v>
                </c:pt>
                <c:pt idx="506">
                  <c:v>4.237001E-2</c:v>
                </c:pt>
                <c:pt idx="507">
                  <c:v>4.1779999999999998E-2</c:v>
                </c:pt>
                <c:pt idx="508">
                  <c:v>4.237001E-2</c:v>
                </c:pt>
                <c:pt idx="509">
                  <c:v>4.0599999999999997E-2</c:v>
                </c:pt>
                <c:pt idx="510">
                  <c:v>3.9480000000000001E-2</c:v>
                </c:pt>
                <c:pt idx="511">
                  <c:v>3.9480000000000001E-2</c:v>
                </c:pt>
                <c:pt idx="512">
                  <c:v>3.7240000000000002E-2</c:v>
                </c:pt>
                <c:pt idx="513">
                  <c:v>3.5560000000000001E-2</c:v>
                </c:pt>
                <c:pt idx="514">
                  <c:v>3.6679999999999997E-2</c:v>
                </c:pt>
                <c:pt idx="515">
                  <c:v>3.4479999999999997E-2</c:v>
                </c:pt>
                <c:pt idx="516">
                  <c:v>3.2919999999999998E-2</c:v>
                </c:pt>
                <c:pt idx="517">
                  <c:v>3.3959999999999997E-2</c:v>
                </c:pt>
                <c:pt idx="518">
                  <c:v>3.3439999999999998E-2</c:v>
                </c:pt>
                <c:pt idx="519">
                  <c:v>3.0839999999999999E-2</c:v>
                </c:pt>
                <c:pt idx="520">
                  <c:v>3.1879999999999999E-2</c:v>
                </c:pt>
                <c:pt idx="521">
                  <c:v>2.98E-2</c:v>
                </c:pt>
                <c:pt idx="522">
                  <c:v>2.827E-2</c:v>
                </c:pt>
                <c:pt idx="523">
                  <c:v>2.776E-2</c:v>
                </c:pt>
                <c:pt idx="524">
                  <c:v>2.827E-2</c:v>
                </c:pt>
                <c:pt idx="525">
                  <c:v>2.776E-2</c:v>
                </c:pt>
                <c:pt idx="526">
                  <c:v>2.623E-2</c:v>
                </c:pt>
                <c:pt idx="527">
                  <c:v>2.47E-2</c:v>
                </c:pt>
                <c:pt idx="528">
                  <c:v>2.3290000000000002E-2</c:v>
                </c:pt>
                <c:pt idx="529">
                  <c:v>2.188E-2</c:v>
                </c:pt>
                <c:pt idx="530">
                  <c:v>2.2349999999999998E-2</c:v>
                </c:pt>
                <c:pt idx="531">
                  <c:v>0.02</c:v>
                </c:pt>
                <c:pt idx="532">
                  <c:v>2.0469999999999999E-2</c:v>
                </c:pt>
                <c:pt idx="533">
                  <c:v>2.0469999999999999E-2</c:v>
                </c:pt>
                <c:pt idx="534">
                  <c:v>1.958E-2</c:v>
                </c:pt>
                <c:pt idx="535">
                  <c:v>1.7059999999999999E-2</c:v>
                </c:pt>
                <c:pt idx="536">
                  <c:v>1.5429999999999999E-2</c:v>
                </c:pt>
                <c:pt idx="537">
                  <c:v>1.2840000000000001E-2</c:v>
                </c:pt>
                <c:pt idx="538">
                  <c:v>1.1140000000000001E-2</c:v>
                </c:pt>
                <c:pt idx="539">
                  <c:v>8.8999999999999999E-3</c:v>
                </c:pt>
                <c:pt idx="540">
                  <c:v>8.3400000000000002E-3</c:v>
                </c:pt>
                <c:pt idx="541">
                  <c:v>6.6600000000000001E-3</c:v>
                </c:pt>
                <c:pt idx="542">
                  <c:v>5.6400010000000004E-3</c:v>
                </c:pt>
                <c:pt idx="543">
                  <c:v>4.9500000000000004E-3</c:v>
                </c:pt>
                <c:pt idx="544">
                  <c:v>3.6000009999999998E-3</c:v>
                </c:pt>
                <c:pt idx="545">
                  <c:v>3.6000009999999998E-3</c:v>
                </c:pt>
                <c:pt idx="546">
                  <c:v>2.8E-3</c:v>
                </c:pt>
                <c:pt idx="547">
                  <c:v>2E-3</c:v>
                </c:pt>
                <c:pt idx="548">
                  <c:v>1.4400000000000001E-3</c:v>
                </c:pt>
                <c:pt idx="549">
                  <c:v>8.9999999999999998E-4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2.2000000000000001E-3</c:v>
                </c:pt>
                <c:pt idx="850">
                  <c:v>2.5999999999999999E-3</c:v>
                </c:pt>
                <c:pt idx="851">
                  <c:v>5.2170000000000001E-2</c:v>
                </c:pt>
                <c:pt idx="852">
                  <c:v>5.8160000000000003E-2</c:v>
                </c:pt>
                <c:pt idx="853">
                  <c:v>5.9499999999999997E-2</c:v>
                </c:pt>
                <c:pt idx="854">
                  <c:v>6.1630009999999999E-2</c:v>
                </c:pt>
                <c:pt idx="855">
                  <c:v>6.5180009999999997E-2</c:v>
                </c:pt>
                <c:pt idx="856">
                  <c:v>6.4470009999999994E-2</c:v>
                </c:pt>
                <c:pt idx="857">
                  <c:v>6.6600010000000001E-2</c:v>
                </c:pt>
                <c:pt idx="858">
                  <c:v>6.5180009999999997E-2</c:v>
                </c:pt>
                <c:pt idx="859">
                  <c:v>6.6600010000000001E-2</c:v>
                </c:pt>
                <c:pt idx="860">
                  <c:v>6.3759999999999997E-2</c:v>
                </c:pt>
                <c:pt idx="861">
                  <c:v>6.5890009999999999E-2</c:v>
                </c:pt>
                <c:pt idx="862">
                  <c:v>6.3759999999999997E-2</c:v>
                </c:pt>
                <c:pt idx="863">
                  <c:v>6.6600010000000001E-2</c:v>
                </c:pt>
                <c:pt idx="864">
                  <c:v>6.7349999999999993E-2</c:v>
                </c:pt>
                <c:pt idx="865">
                  <c:v>6.8100010000000002E-2</c:v>
                </c:pt>
                <c:pt idx="866">
                  <c:v>6.5890009999999999E-2</c:v>
                </c:pt>
                <c:pt idx="867">
                  <c:v>6.8849999999999995E-2</c:v>
                </c:pt>
                <c:pt idx="868">
                  <c:v>6.9600010000000004E-2</c:v>
                </c:pt>
                <c:pt idx="869">
                  <c:v>6.6600010000000001E-2</c:v>
                </c:pt>
                <c:pt idx="870">
                  <c:v>6.7349999999999993E-2</c:v>
                </c:pt>
                <c:pt idx="871">
                  <c:v>6.5180009999999997E-2</c:v>
                </c:pt>
                <c:pt idx="872">
                  <c:v>6.5890009999999999E-2</c:v>
                </c:pt>
                <c:pt idx="873">
                  <c:v>6.0920009999999997E-2</c:v>
                </c:pt>
                <c:pt idx="874">
                  <c:v>6.0920009999999997E-2</c:v>
                </c:pt>
                <c:pt idx="875">
                  <c:v>5.9499999999999997E-2</c:v>
                </c:pt>
                <c:pt idx="876">
                  <c:v>5.5480000000000002E-2</c:v>
                </c:pt>
                <c:pt idx="877">
                  <c:v>5.5480000000000002E-2</c:v>
                </c:pt>
                <c:pt idx="878">
                  <c:v>5.3469999999999997E-2</c:v>
                </c:pt>
                <c:pt idx="879">
                  <c:v>4.9650010000000001E-2</c:v>
                </c:pt>
                <c:pt idx="880">
                  <c:v>4.8390000000000002E-2</c:v>
                </c:pt>
                <c:pt idx="881">
                  <c:v>4.9020000000000001E-2</c:v>
                </c:pt>
                <c:pt idx="882">
                  <c:v>4.6500010000000001E-2</c:v>
                </c:pt>
                <c:pt idx="883">
                  <c:v>4.7759999999999997E-2</c:v>
                </c:pt>
                <c:pt idx="884">
                  <c:v>4.4139999999999999E-2</c:v>
                </c:pt>
                <c:pt idx="885">
                  <c:v>4.4139999999999999E-2</c:v>
                </c:pt>
                <c:pt idx="886">
                  <c:v>4.5320010000000001E-2</c:v>
                </c:pt>
                <c:pt idx="887">
                  <c:v>4.2959999999999998E-2</c:v>
                </c:pt>
                <c:pt idx="888">
                  <c:v>4.1189999999999997E-2</c:v>
                </c:pt>
                <c:pt idx="889">
                  <c:v>4.0039999999999999E-2</c:v>
                </c:pt>
                <c:pt idx="890">
                  <c:v>4.1779999999999998E-2</c:v>
                </c:pt>
                <c:pt idx="891">
                  <c:v>3.8920000000000003E-2</c:v>
                </c:pt>
                <c:pt idx="892">
                  <c:v>3.8359999999999998E-2</c:v>
                </c:pt>
                <c:pt idx="893">
                  <c:v>3.7240000000000002E-2</c:v>
                </c:pt>
                <c:pt idx="894">
                  <c:v>3.7240000000000002E-2</c:v>
                </c:pt>
                <c:pt idx="895">
                  <c:v>3.6119999999999999E-2</c:v>
                </c:pt>
                <c:pt idx="896">
                  <c:v>3.5000000000000003E-2</c:v>
                </c:pt>
                <c:pt idx="897">
                  <c:v>3.4479999999999997E-2</c:v>
                </c:pt>
                <c:pt idx="898">
                  <c:v>3.3959999999999997E-2</c:v>
                </c:pt>
                <c:pt idx="899">
                  <c:v>3.2399999999999998E-2</c:v>
                </c:pt>
                <c:pt idx="900">
                  <c:v>3.3439999999999998E-2</c:v>
                </c:pt>
                <c:pt idx="901">
                  <c:v>3.2919999999999998E-2</c:v>
                </c:pt>
                <c:pt idx="902">
                  <c:v>3.032E-2</c:v>
                </c:pt>
                <c:pt idx="903">
                  <c:v>3.1359999999999999E-2</c:v>
                </c:pt>
                <c:pt idx="904">
                  <c:v>2.878E-2</c:v>
                </c:pt>
                <c:pt idx="905">
                  <c:v>3.032E-2</c:v>
                </c:pt>
                <c:pt idx="906">
                  <c:v>2.725E-2</c:v>
                </c:pt>
                <c:pt idx="907">
                  <c:v>2.776E-2</c:v>
                </c:pt>
                <c:pt idx="908">
                  <c:v>2.776E-2</c:v>
                </c:pt>
                <c:pt idx="909">
                  <c:v>2.776E-2</c:v>
                </c:pt>
                <c:pt idx="910">
                  <c:v>2.4230000000000002E-2</c:v>
                </c:pt>
                <c:pt idx="911">
                  <c:v>2.4230000000000002E-2</c:v>
                </c:pt>
                <c:pt idx="912">
                  <c:v>2.2349999999999998E-2</c:v>
                </c:pt>
                <c:pt idx="913">
                  <c:v>2.282E-2</c:v>
                </c:pt>
                <c:pt idx="914">
                  <c:v>2.2349999999999998E-2</c:v>
                </c:pt>
                <c:pt idx="915">
                  <c:v>0.02</c:v>
                </c:pt>
                <c:pt idx="916">
                  <c:v>1.916E-2</c:v>
                </c:pt>
                <c:pt idx="917">
                  <c:v>1.916E-2</c:v>
                </c:pt>
                <c:pt idx="918">
                  <c:v>1.6639999999999999E-2</c:v>
                </c:pt>
                <c:pt idx="919">
                  <c:v>1.6639999999999999E-2</c:v>
                </c:pt>
                <c:pt idx="920">
                  <c:v>1.5800000000000002E-2</c:v>
                </c:pt>
                <c:pt idx="921">
                  <c:v>1.4319999999999999E-2</c:v>
                </c:pt>
                <c:pt idx="922">
                  <c:v>1.321E-2</c:v>
                </c:pt>
                <c:pt idx="923">
                  <c:v>1.2840000000000001E-2</c:v>
                </c:pt>
                <c:pt idx="924">
                  <c:v>1.146E-2</c:v>
                </c:pt>
                <c:pt idx="925">
                  <c:v>9.8600000000000007E-3</c:v>
                </c:pt>
                <c:pt idx="926">
                  <c:v>8.6199999999999992E-3</c:v>
                </c:pt>
                <c:pt idx="927">
                  <c:v>8.3400000000000002E-3</c:v>
                </c:pt>
                <c:pt idx="928">
                  <c:v>8.6199999999999992E-3</c:v>
                </c:pt>
                <c:pt idx="929">
                  <c:v>7.2199999999999999E-3</c:v>
                </c:pt>
                <c:pt idx="930">
                  <c:v>6.94E-3</c:v>
                </c:pt>
                <c:pt idx="931">
                  <c:v>6.1000009999999999E-3</c:v>
                </c:pt>
                <c:pt idx="932">
                  <c:v>4.9500000000000004E-3</c:v>
                </c:pt>
                <c:pt idx="933">
                  <c:v>4.2600010000000002E-3</c:v>
                </c:pt>
                <c:pt idx="934">
                  <c:v>4.0299999999999997E-3</c:v>
                </c:pt>
                <c:pt idx="935">
                  <c:v>3.3999999999999998E-3</c:v>
                </c:pt>
                <c:pt idx="936">
                  <c:v>2.8E-3</c:v>
                </c:pt>
                <c:pt idx="937">
                  <c:v>2.4000010000000001E-3</c:v>
                </c:pt>
                <c:pt idx="938">
                  <c:v>1.8E-3</c:v>
                </c:pt>
                <c:pt idx="939">
                  <c:v>1.6199999999999999E-3</c:v>
                </c:pt>
                <c:pt idx="940">
                  <c:v>1.08E-3</c:v>
                </c:pt>
                <c:pt idx="941">
                  <c:v>5.3999989999999997E-4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8.9999999999999998E-4</c:v>
                </c:pt>
                <c:pt idx="1006">
                  <c:v>3.6000019999999998E-4</c:v>
                </c:pt>
                <c:pt idx="1007">
                  <c:v>3.2000010000000001E-3</c:v>
                </c:pt>
                <c:pt idx="1008">
                  <c:v>6.6600000000000001E-3</c:v>
                </c:pt>
                <c:pt idx="1009">
                  <c:v>2.878E-2</c:v>
                </c:pt>
                <c:pt idx="1010">
                  <c:v>7.7260010000000004E-2</c:v>
                </c:pt>
                <c:pt idx="1011">
                  <c:v>8.2000000000000003E-2</c:v>
                </c:pt>
                <c:pt idx="1012">
                  <c:v>8.7810009999999994E-2</c:v>
                </c:pt>
                <c:pt idx="1013">
                  <c:v>8.8640010000000005E-2</c:v>
                </c:pt>
                <c:pt idx="1014">
                  <c:v>8.9470010000000003E-2</c:v>
                </c:pt>
                <c:pt idx="1015">
                  <c:v>8.8640010000000005E-2</c:v>
                </c:pt>
                <c:pt idx="1016">
                  <c:v>9.0300000000000005E-2</c:v>
                </c:pt>
                <c:pt idx="1017">
                  <c:v>8.6150009999999999E-2</c:v>
                </c:pt>
                <c:pt idx="1018">
                  <c:v>8.9470010000000003E-2</c:v>
                </c:pt>
                <c:pt idx="1019">
                  <c:v>8.8640010000000005E-2</c:v>
                </c:pt>
                <c:pt idx="1020">
                  <c:v>9.1170009999999996E-2</c:v>
                </c:pt>
                <c:pt idx="1021">
                  <c:v>9.3780000000000002E-2</c:v>
                </c:pt>
                <c:pt idx="1022">
                  <c:v>9.7259999999999999E-2</c:v>
                </c:pt>
                <c:pt idx="1023">
                  <c:v>9.7259999999999999E-2</c:v>
                </c:pt>
                <c:pt idx="1024">
                  <c:v>9.7259999999999999E-2</c:v>
                </c:pt>
                <c:pt idx="1025">
                  <c:v>9.7259999999999999E-2</c:v>
                </c:pt>
                <c:pt idx="1026">
                  <c:v>0.10082000000000001</c:v>
                </c:pt>
                <c:pt idx="1027">
                  <c:v>9.9909999999999999E-2</c:v>
                </c:pt>
                <c:pt idx="1028">
                  <c:v>0.10082000000000001</c:v>
                </c:pt>
                <c:pt idx="1029">
                  <c:v>9.9000000000000005E-2</c:v>
                </c:pt>
                <c:pt idx="1030">
                  <c:v>9.4650010000000007E-2</c:v>
                </c:pt>
                <c:pt idx="1031">
                  <c:v>9.1170009999999996E-2</c:v>
                </c:pt>
                <c:pt idx="1032">
                  <c:v>9.2039999999999997E-2</c:v>
                </c:pt>
                <c:pt idx="1033">
                  <c:v>8.7810009999999994E-2</c:v>
                </c:pt>
                <c:pt idx="1034">
                  <c:v>8.6150009999999999E-2</c:v>
                </c:pt>
                <c:pt idx="1035">
                  <c:v>8.4489990000000001E-2</c:v>
                </c:pt>
                <c:pt idx="1036">
                  <c:v>8.4489990000000001E-2</c:v>
                </c:pt>
                <c:pt idx="1037">
                  <c:v>8.2000000000000003E-2</c:v>
                </c:pt>
                <c:pt idx="1038">
                  <c:v>7.7260010000000004E-2</c:v>
                </c:pt>
                <c:pt idx="1039">
                  <c:v>7.6469999999999996E-2</c:v>
                </c:pt>
                <c:pt idx="1040">
                  <c:v>7.8839989999999999E-2</c:v>
                </c:pt>
                <c:pt idx="1041">
                  <c:v>7.5679999999999997E-2</c:v>
                </c:pt>
                <c:pt idx="1042">
                  <c:v>7.4099999999999999E-2</c:v>
                </c:pt>
                <c:pt idx="1043">
                  <c:v>7.0350010000000004E-2</c:v>
                </c:pt>
                <c:pt idx="1044">
                  <c:v>7.1850010000000006E-2</c:v>
                </c:pt>
                <c:pt idx="1045">
                  <c:v>6.8849999999999995E-2</c:v>
                </c:pt>
                <c:pt idx="1046">
                  <c:v>6.7349999999999993E-2</c:v>
                </c:pt>
                <c:pt idx="1047">
                  <c:v>6.5890009999999999E-2</c:v>
                </c:pt>
                <c:pt idx="1048">
                  <c:v>6.3759999999999997E-2</c:v>
                </c:pt>
                <c:pt idx="1049">
                  <c:v>6.1630009999999999E-2</c:v>
                </c:pt>
                <c:pt idx="1050">
                  <c:v>5.9499999999999997E-2</c:v>
                </c:pt>
                <c:pt idx="1051">
                  <c:v>5.8160000000000003E-2</c:v>
                </c:pt>
                <c:pt idx="1052">
                  <c:v>6.234E-2</c:v>
                </c:pt>
                <c:pt idx="1053">
                  <c:v>8.2000000000000003E-2</c:v>
                </c:pt>
                <c:pt idx="1054">
                  <c:v>9.8129999999999995E-2</c:v>
                </c:pt>
                <c:pt idx="1055">
                  <c:v>0.11</c:v>
                </c:pt>
                <c:pt idx="1056">
                  <c:v>0.11665</c:v>
                </c:pt>
                <c:pt idx="1057">
                  <c:v>0.12453</c:v>
                </c:pt>
                <c:pt idx="1058">
                  <c:v>0.12651000000000001</c:v>
                </c:pt>
                <c:pt idx="1059">
                  <c:v>0.13478000000000001</c:v>
                </c:pt>
                <c:pt idx="1060">
                  <c:v>0.14004</c:v>
                </c:pt>
                <c:pt idx="1061">
                  <c:v>0.14324999999999999</c:v>
                </c:pt>
                <c:pt idx="1062">
                  <c:v>0.14752999999999999</c:v>
                </c:pt>
                <c:pt idx="1063">
                  <c:v>0.15193000000000001</c:v>
                </c:pt>
                <c:pt idx="1064">
                  <c:v>0.15526000000000001</c:v>
                </c:pt>
                <c:pt idx="1065">
                  <c:v>0.15415000000000001</c:v>
                </c:pt>
                <c:pt idx="1066">
                  <c:v>0.14860000000000001</c:v>
                </c:pt>
                <c:pt idx="1067">
                  <c:v>0.14860000000000001</c:v>
                </c:pt>
                <c:pt idx="1068">
                  <c:v>0.14432</c:v>
                </c:pt>
                <c:pt idx="1069">
                  <c:v>0.14111000000000001</c:v>
                </c:pt>
                <c:pt idx="1070">
                  <c:v>0.13686000000000001</c:v>
                </c:pt>
                <c:pt idx="1071">
                  <c:v>0.13062000000000001</c:v>
                </c:pt>
                <c:pt idx="1072">
                  <c:v>0.1275</c:v>
                </c:pt>
                <c:pt idx="1073">
                  <c:v>0.12156</c:v>
                </c:pt>
                <c:pt idx="1074">
                  <c:v>0.11859</c:v>
                </c:pt>
                <c:pt idx="1075">
                  <c:v>0.1119</c:v>
                </c:pt>
                <c:pt idx="1076">
                  <c:v>0.10904999999999999</c:v>
                </c:pt>
                <c:pt idx="1077">
                  <c:v>0.10082000000000001</c:v>
                </c:pt>
                <c:pt idx="1078">
                  <c:v>9.8129999999999995E-2</c:v>
                </c:pt>
                <c:pt idx="1079">
                  <c:v>9.4650010000000007E-2</c:v>
                </c:pt>
                <c:pt idx="1080">
                  <c:v>9.2910010000000001E-2</c:v>
                </c:pt>
                <c:pt idx="1081">
                  <c:v>9.0300000000000005E-2</c:v>
                </c:pt>
                <c:pt idx="1082">
                  <c:v>8.9470010000000003E-2</c:v>
                </c:pt>
                <c:pt idx="1083">
                  <c:v>8.3660010000000007E-2</c:v>
                </c:pt>
                <c:pt idx="1084">
                  <c:v>8.0420000000000005E-2</c:v>
                </c:pt>
                <c:pt idx="1085">
                  <c:v>7.4099999999999999E-2</c:v>
                </c:pt>
                <c:pt idx="1086">
                  <c:v>7.0350010000000004E-2</c:v>
                </c:pt>
                <c:pt idx="1087">
                  <c:v>6.5890009999999999E-2</c:v>
                </c:pt>
                <c:pt idx="1088">
                  <c:v>6.234E-2</c:v>
                </c:pt>
                <c:pt idx="1089">
                  <c:v>5.6820000000000002E-2</c:v>
                </c:pt>
                <c:pt idx="1090">
                  <c:v>5.4809999999999998E-2</c:v>
                </c:pt>
                <c:pt idx="1091">
                  <c:v>5.2170000000000001E-2</c:v>
                </c:pt>
                <c:pt idx="1092">
                  <c:v>4.9650010000000001E-2</c:v>
                </c:pt>
                <c:pt idx="1093">
                  <c:v>4.7759999999999997E-2</c:v>
                </c:pt>
                <c:pt idx="1094">
                  <c:v>4.6500010000000001E-2</c:v>
                </c:pt>
                <c:pt idx="1095">
                  <c:v>4.713001E-2</c:v>
                </c:pt>
                <c:pt idx="1096">
                  <c:v>4.4730010000000001E-2</c:v>
                </c:pt>
                <c:pt idx="1097">
                  <c:v>4.1189999999999997E-2</c:v>
                </c:pt>
                <c:pt idx="1098">
                  <c:v>4.0599999999999997E-2</c:v>
                </c:pt>
                <c:pt idx="1099">
                  <c:v>3.5560000000000001E-2</c:v>
                </c:pt>
                <c:pt idx="1100">
                  <c:v>3.3439999999999998E-2</c:v>
                </c:pt>
                <c:pt idx="1101">
                  <c:v>3.032E-2</c:v>
                </c:pt>
                <c:pt idx="1102">
                  <c:v>2.674E-2</c:v>
                </c:pt>
                <c:pt idx="1103">
                  <c:v>2.623E-2</c:v>
                </c:pt>
                <c:pt idx="1104">
                  <c:v>2.98E-2</c:v>
                </c:pt>
                <c:pt idx="1105">
                  <c:v>2.776E-2</c:v>
                </c:pt>
                <c:pt idx="1106">
                  <c:v>2.674E-2</c:v>
                </c:pt>
                <c:pt idx="1107">
                  <c:v>2.376E-2</c:v>
                </c:pt>
                <c:pt idx="1108">
                  <c:v>2.3290000000000002E-2</c:v>
                </c:pt>
                <c:pt idx="1109">
                  <c:v>2.1409999999999998E-2</c:v>
                </c:pt>
                <c:pt idx="1110">
                  <c:v>1.874E-2</c:v>
                </c:pt>
                <c:pt idx="1111">
                  <c:v>1.6639999999999999E-2</c:v>
                </c:pt>
                <c:pt idx="1112">
                  <c:v>1.469E-2</c:v>
                </c:pt>
                <c:pt idx="1113">
                  <c:v>1.321E-2</c:v>
                </c:pt>
                <c:pt idx="1114">
                  <c:v>1.21E-2</c:v>
                </c:pt>
                <c:pt idx="1115">
                  <c:v>1.0500000000000001E-2</c:v>
                </c:pt>
                <c:pt idx="1116">
                  <c:v>1.018E-2</c:v>
                </c:pt>
                <c:pt idx="1117">
                  <c:v>8.8999999999999999E-3</c:v>
                </c:pt>
                <c:pt idx="1118">
                  <c:v>8.3400000000000002E-3</c:v>
                </c:pt>
                <c:pt idx="1119">
                  <c:v>7.4999999999999997E-3</c:v>
                </c:pt>
                <c:pt idx="1120">
                  <c:v>6.1000009999999999E-3</c:v>
                </c:pt>
                <c:pt idx="1121">
                  <c:v>4.9500000000000004E-3</c:v>
                </c:pt>
                <c:pt idx="1122">
                  <c:v>3.6000009999999998E-3</c:v>
                </c:pt>
                <c:pt idx="1123">
                  <c:v>2.5999999999999999E-3</c:v>
                </c:pt>
                <c:pt idx="1124">
                  <c:v>2.5999999999999999E-3</c:v>
                </c:pt>
                <c:pt idx="1125">
                  <c:v>1.8E-3</c:v>
                </c:pt>
                <c:pt idx="1126">
                  <c:v>5.3999989999999997E-4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6.6600000000000001E-3</c:v>
                </c:pt>
                <c:pt idx="1160">
                  <c:v>2.4230000000000002E-2</c:v>
                </c:pt>
                <c:pt idx="1161">
                  <c:v>3.5000000000000003E-2</c:v>
                </c:pt>
                <c:pt idx="1162">
                  <c:v>4.4139999999999999E-2</c:v>
                </c:pt>
                <c:pt idx="1163">
                  <c:v>5.1540009999999997E-2</c:v>
                </c:pt>
                <c:pt idx="1164">
                  <c:v>6.021E-2</c:v>
                </c:pt>
                <c:pt idx="1165">
                  <c:v>6.8100010000000002E-2</c:v>
                </c:pt>
                <c:pt idx="1166">
                  <c:v>4.5320010000000001E-2</c:v>
                </c:pt>
                <c:pt idx="1167">
                  <c:v>6.021E-2</c:v>
                </c:pt>
                <c:pt idx="1168">
                  <c:v>7.1850010000000006E-2</c:v>
                </c:pt>
                <c:pt idx="1169">
                  <c:v>9.8129999999999995E-2</c:v>
                </c:pt>
                <c:pt idx="1170">
                  <c:v>0.82920000000000005</c:v>
                </c:pt>
                <c:pt idx="1171">
                  <c:v>1.0115000000000001</c:v>
                </c:pt>
                <c:pt idx="1172">
                  <c:v>1.145</c:v>
                </c:pt>
                <c:pt idx="1173">
                  <c:v>1.238</c:v>
                </c:pt>
                <c:pt idx="1174">
                  <c:v>1.4259999999999999</c:v>
                </c:pt>
                <c:pt idx="1175">
                  <c:v>1.534</c:v>
                </c:pt>
                <c:pt idx="1176">
                  <c:v>1.5860000000000001</c:v>
                </c:pt>
                <c:pt idx="1177">
                  <c:v>1.704</c:v>
                </c:pt>
                <c:pt idx="1178">
                  <c:v>1.6950000000000001</c:v>
                </c:pt>
                <c:pt idx="1179">
                  <c:v>1.79</c:v>
                </c:pt>
                <c:pt idx="1180">
                  <c:v>1.9319999999999999</c:v>
                </c:pt>
                <c:pt idx="1181">
                  <c:v>1.8580000000000001</c:v>
                </c:pt>
                <c:pt idx="1182">
                  <c:v>1.8540000000000001</c:v>
                </c:pt>
                <c:pt idx="1183">
                  <c:v>1.8660000000000001</c:v>
                </c:pt>
                <c:pt idx="1184">
                  <c:v>1.8580000000000001</c:v>
                </c:pt>
                <c:pt idx="1185">
                  <c:v>1.92</c:v>
                </c:pt>
                <c:pt idx="1186">
                  <c:v>1.8580000000000001</c:v>
                </c:pt>
                <c:pt idx="1187">
                  <c:v>1.83</c:v>
                </c:pt>
                <c:pt idx="1188">
                  <c:v>1.82</c:v>
                </c:pt>
                <c:pt idx="1189">
                  <c:v>1.752</c:v>
                </c:pt>
                <c:pt idx="1190">
                  <c:v>1.748</c:v>
                </c:pt>
                <c:pt idx="1191">
                  <c:v>1.708</c:v>
                </c:pt>
                <c:pt idx="1192">
                  <c:v>1.675</c:v>
                </c:pt>
                <c:pt idx="1193">
                  <c:v>1.63</c:v>
                </c:pt>
                <c:pt idx="1194">
                  <c:v>1.57</c:v>
                </c:pt>
                <c:pt idx="1195">
                  <c:v>1.5620000000000001</c:v>
                </c:pt>
                <c:pt idx="1196">
                  <c:v>1.534</c:v>
                </c:pt>
                <c:pt idx="1197">
                  <c:v>1.466</c:v>
                </c:pt>
                <c:pt idx="1198">
                  <c:v>1.4139999999999999</c:v>
                </c:pt>
                <c:pt idx="1199">
                  <c:v>1.3680000000000001</c:v>
                </c:pt>
                <c:pt idx="1200">
                  <c:v>1.3120000000000001</c:v>
                </c:pt>
                <c:pt idx="1201">
                  <c:v>1.2789999999999999</c:v>
                </c:pt>
                <c:pt idx="1202">
                  <c:v>1.25</c:v>
                </c:pt>
                <c:pt idx="1203">
                  <c:v>1.181</c:v>
                </c:pt>
                <c:pt idx="1204">
                  <c:v>1.1419999999999999</c:v>
                </c:pt>
                <c:pt idx="1205">
                  <c:v>1.0920000000000001</c:v>
                </c:pt>
                <c:pt idx="1206">
                  <c:v>1.0398000000000001</c:v>
                </c:pt>
                <c:pt idx="1207">
                  <c:v>1.0084</c:v>
                </c:pt>
                <c:pt idx="1208">
                  <c:v>0.95570010000000005</c:v>
                </c:pt>
                <c:pt idx="1209">
                  <c:v>0.89530010000000004</c:v>
                </c:pt>
                <c:pt idx="1210">
                  <c:v>0.85760000000000003</c:v>
                </c:pt>
                <c:pt idx="1211">
                  <c:v>0.81239989999999995</c:v>
                </c:pt>
                <c:pt idx="1212">
                  <c:v>0.76840010000000003</c:v>
                </c:pt>
                <c:pt idx="1213">
                  <c:v>0.73080000000000001</c:v>
                </c:pt>
                <c:pt idx="1214">
                  <c:v>0.69440000000000002</c:v>
                </c:pt>
                <c:pt idx="1215">
                  <c:v>0.65900000000000003</c:v>
                </c:pt>
                <c:pt idx="1216">
                  <c:v>0.62540010000000001</c:v>
                </c:pt>
                <c:pt idx="1217">
                  <c:v>0.60140009999999999</c:v>
                </c:pt>
                <c:pt idx="1218">
                  <c:v>0.57550000000000001</c:v>
                </c:pt>
                <c:pt idx="1219">
                  <c:v>0.54200000000000004</c:v>
                </c:pt>
                <c:pt idx="1220">
                  <c:v>0.50110010000000005</c:v>
                </c:pt>
                <c:pt idx="1221">
                  <c:v>0.47799999999999998</c:v>
                </c:pt>
                <c:pt idx="1222">
                  <c:v>0.443</c:v>
                </c:pt>
                <c:pt idx="1223">
                  <c:v>0.4199</c:v>
                </c:pt>
                <c:pt idx="1224">
                  <c:v>0.3972</c:v>
                </c:pt>
                <c:pt idx="1225">
                  <c:v>0.37740000000000001</c:v>
                </c:pt>
                <c:pt idx="1226">
                  <c:v>0.35039999999999999</c:v>
                </c:pt>
                <c:pt idx="1227">
                  <c:v>0.32479999999999998</c:v>
                </c:pt>
                <c:pt idx="1228">
                  <c:v>0.31359999999999999</c:v>
                </c:pt>
                <c:pt idx="1229">
                  <c:v>0.29920000000000002</c:v>
                </c:pt>
                <c:pt idx="1230">
                  <c:v>0.28639999999999999</c:v>
                </c:pt>
                <c:pt idx="1231">
                  <c:v>0.27400000000000002</c:v>
                </c:pt>
                <c:pt idx="1232">
                  <c:v>0.26050000000000001</c:v>
                </c:pt>
                <c:pt idx="1233">
                  <c:v>0.2472</c:v>
                </c:pt>
                <c:pt idx="1234">
                  <c:v>0.2402</c:v>
                </c:pt>
                <c:pt idx="1235">
                  <c:v>0.22339999999999999</c:v>
                </c:pt>
                <c:pt idx="1236">
                  <c:v>0.2155</c:v>
                </c:pt>
                <c:pt idx="1237">
                  <c:v>0.2064</c:v>
                </c:pt>
                <c:pt idx="1238">
                  <c:v>0.19474</c:v>
                </c:pt>
                <c:pt idx="1239">
                  <c:v>0.18465999999999999</c:v>
                </c:pt>
                <c:pt idx="1240">
                  <c:v>0.17493</c:v>
                </c:pt>
                <c:pt idx="1241">
                  <c:v>0.16550000000000001</c:v>
                </c:pt>
                <c:pt idx="1242">
                  <c:v>0.15526000000000001</c:v>
                </c:pt>
                <c:pt idx="1243">
                  <c:v>0.14432</c:v>
                </c:pt>
                <c:pt idx="1244">
                  <c:v>0.13686000000000001</c:v>
                </c:pt>
                <c:pt idx="1245">
                  <c:v>0.1275</c:v>
                </c:pt>
                <c:pt idx="1246">
                  <c:v>0.11859</c:v>
                </c:pt>
                <c:pt idx="1247">
                  <c:v>0.11094999999999999</c:v>
                </c:pt>
                <c:pt idx="1248">
                  <c:v>0.10628</c:v>
                </c:pt>
                <c:pt idx="1249">
                  <c:v>9.9000000000000005E-2</c:v>
                </c:pt>
                <c:pt idx="1250">
                  <c:v>9.2910010000000001E-2</c:v>
                </c:pt>
                <c:pt idx="1251">
                  <c:v>8.6980009999999996E-2</c:v>
                </c:pt>
                <c:pt idx="1252">
                  <c:v>7.8839989999999999E-2</c:v>
                </c:pt>
                <c:pt idx="1253">
                  <c:v>7.6469999999999996E-2</c:v>
                </c:pt>
                <c:pt idx="1254">
                  <c:v>7.1850010000000006E-2</c:v>
                </c:pt>
                <c:pt idx="1255">
                  <c:v>6.5180009999999997E-2</c:v>
                </c:pt>
                <c:pt idx="1256">
                  <c:v>6.1630009999999999E-2</c:v>
                </c:pt>
                <c:pt idx="1257">
                  <c:v>6.021E-2</c:v>
                </c:pt>
                <c:pt idx="1258">
                  <c:v>5.6149999999999999E-2</c:v>
                </c:pt>
                <c:pt idx="1259">
                  <c:v>5.2170000000000001E-2</c:v>
                </c:pt>
                <c:pt idx="1260">
                  <c:v>4.713001E-2</c:v>
                </c:pt>
                <c:pt idx="1261">
                  <c:v>4.5320010000000001E-2</c:v>
                </c:pt>
                <c:pt idx="1262">
                  <c:v>4.1189999999999997E-2</c:v>
                </c:pt>
                <c:pt idx="1263">
                  <c:v>3.8359999999999998E-2</c:v>
                </c:pt>
                <c:pt idx="1264">
                  <c:v>3.5000000000000003E-2</c:v>
                </c:pt>
                <c:pt idx="1265">
                  <c:v>3.3959999999999997E-2</c:v>
                </c:pt>
                <c:pt idx="1266">
                  <c:v>3.1879999999999999E-2</c:v>
                </c:pt>
                <c:pt idx="1267">
                  <c:v>3.1359999999999999E-2</c:v>
                </c:pt>
                <c:pt idx="1268">
                  <c:v>2.98E-2</c:v>
                </c:pt>
                <c:pt idx="1269">
                  <c:v>2.929E-2</c:v>
                </c:pt>
                <c:pt idx="1270">
                  <c:v>2.776E-2</c:v>
                </c:pt>
                <c:pt idx="1271">
                  <c:v>2.674E-2</c:v>
                </c:pt>
                <c:pt idx="1272">
                  <c:v>2.725E-2</c:v>
                </c:pt>
                <c:pt idx="1273">
                  <c:v>2.725E-2</c:v>
                </c:pt>
                <c:pt idx="1274">
                  <c:v>2.674E-2</c:v>
                </c:pt>
                <c:pt idx="1275">
                  <c:v>2.521E-2</c:v>
                </c:pt>
                <c:pt idx="1276">
                  <c:v>2.572E-2</c:v>
                </c:pt>
                <c:pt idx="1277">
                  <c:v>2.376E-2</c:v>
                </c:pt>
                <c:pt idx="1278">
                  <c:v>2.188E-2</c:v>
                </c:pt>
                <c:pt idx="1279">
                  <c:v>2.2349999999999998E-2</c:v>
                </c:pt>
                <c:pt idx="1280">
                  <c:v>1.958E-2</c:v>
                </c:pt>
                <c:pt idx="1281">
                  <c:v>1.8319999999999999E-2</c:v>
                </c:pt>
                <c:pt idx="1282">
                  <c:v>1.6639999999999999E-2</c:v>
                </c:pt>
                <c:pt idx="1283">
                  <c:v>1.6219999999999998E-2</c:v>
                </c:pt>
                <c:pt idx="1284">
                  <c:v>1.6219999999999998E-2</c:v>
                </c:pt>
                <c:pt idx="1285">
                  <c:v>1.358E-2</c:v>
                </c:pt>
                <c:pt idx="1286">
                  <c:v>1.358E-2</c:v>
                </c:pt>
                <c:pt idx="1287">
                  <c:v>1.21E-2</c:v>
                </c:pt>
                <c:pt idx="1288">
                  <c:v>1.1780000000000001E-2</c:v>
                </c:pt>
                <c:pt idx="1289">
                  <c:v>1.1140000000000001E-2</c:v>
                </c:pt>
                <c:pt idx="1290">
                  <c:v>1.1780000000000001E-2</c:v>
                </c:pt>
                <c:pt idx="1291">
                  <c:v>1.3950000000000001E-2</c:v>
                </c:pt>
                <c:pt idx="1292">
                  <c:v>1.5429999999999999E-2</c:v>
                </c:pt>
                <c:pt idx="1293">
                  <c:v>1.469E-2</c:v>
                </c:pt>
                <c:pt idx="1294">
                  <c:v>1.358E-2</c:v>
                </c:pt>
                <c:pt idx="1295">
                  <c:v>1.358E-2</c:v>
                </c:pt>
                <c:pt idx="1296">
                  <c:v>1.506E-2</c:v>
                </c:pt>
                <c:pt idx="1297">
                  <c:v>1.7899999999999999E-2</c:v>
                </c:pt>
                <c:pt idx="1298">
                  <c:v>2.2349999999999998E-2</c:v>
                </c:pt>
                <c:pt idx="1299">
                  <c:v>2.4230000000000002E-2</c:v>
                </c:pt>
                <c:pt idx="1300">
                  <c:v>2.623E-2</c:v>
                </c:pt>
                <c:pt idx="1301">
                  <c:v>2.827E-2</c:v>
                </c:pt>
                <c:pt idx="1302">
                  <c:v>2.98E-2</c:v>
                </c:pt>
                <c:pt idx="1303">
                  <c:v>3.0839999999999999E-2</c:v>
                </c:pt>
                <c:pt idx="1304">
                  <c:v>3.3959999999999997E-2</c:v>
                </c:pt>
                <c:pt idx="1305">
                  <c:v>3.3439999999999998E-2</c:v>
                </c:pt>
                <c:pt idx="1306">
                  <c:v>3.7240000000000002E-2</c:v>
                </c:pt>
                <c:pt idx="1307">
                  <c:v>3.6679999999999997E-2</c:v>
                </c:pt>
                <c:pt idx="1308">
                  <c:v>3.8920000000000003E-2</c:v>
                </c:pt>
                <c:pt idx="1309">
                  <c:v>4.1189999999999997E-2</c:v>
                </c:pt>
                <c:pt idx="1310">
                  <c:v>4.0599999999999997E-2</c:v>
                </c:pt>
                <c:pt idx="1311">
                  <c:v>4.4730010000000001E-2</c:v>
                </c:pt>
                <c:pt idx="1312">
                  <c:v>4.4730010000000001E-2</c:v>
                </c:pt>
                <c:pt idx="1313">
                  <c:v>4.4139999999999999E-2</c:v>
                </c:pt>
                <c:pt idx="1314">
                  <c:v>4.6500010000000001E-2</c:v>
                </c:pt>
                <c:pt idx="1315">
                  <c:v>4.5320010000000001E-2</c:v>
                </c:pt>
                <c:pt idx="1316">
                  <c:v>4.7759999999999997E-2</c:v>
                </c:pt>
                <c:pt idx="1317">
                  <c:v>4.5910010000000001E-2</c:v>
                </c:pt>
                <c:pt idx="1318">
                  <c:v>4.713001E-2</c:v>
                </c:pt>
                <c:pt idx="1319">
                  <c:v>4.7759999999999997E-2</c:v>
                </c:pt>
                <c:pt idx="1320">
                  <c:v>4.713001E-2</c:v>
                </c:pt>
                <c:pt idx="1321">
                  <c:v>4.9020000000000001E-2</c:v>
                </c:pt>
                <c:pt idx="1322">
                  <c:v>4.6500010000000001E-2</c:v>
                </c:pt>
                <c:pt idx="1323">
                  <c:v>4.8390000000000002E-2</c:v>
                </c:pt>
                <c:pt idx="1324">
                  <c:v>4.8390000000000002E-2</c:v>
                </c:pt>
                <c:pt idx="1325">
                  <c:v>4.9020000000000001E-2</c:v>
                </c:pt>
                <c:pt idx="1326">
                  <c:v>4.9020000000000001E-2</c:v>
                </c:pt>
                <c:pt idx="1327">
                  <c:v>4.9650010000000001E-2</c:v>
                </c:pt>
                <c:pt idx="1328">
                  <c:v>4.9650010000000001E-2</c:v>
                </c:pt>
                <c:pt idx="1329">
                  <c:v>5.0279999999999998E-2</c:v>
                </c:pt>
                <c:pt idx="1330">
                  <c:v>4.9020000000000001E-2</c:v>
                </c:pt>
                <c:pt idx="1331">
                  <c:v>4.9020000000000001E-2</c:v>
                </c:pt>
                <c:pt idx="1332">
                  <c:v>4.8390000000000002E-2</c:v>
                </c:pt>
                <c:pt idx="1333">
                  <c:v>5.0279999999999998E-2</c:v>
                </c:pt>
                <c:pt idx="1334">
                  <c:v>4.9650010000000001E-2</c:v>
                </c:pt>
                <c:pt idx="1335">
                  <c:v>4.9650010000000001E-2</c:v>
                </c:pt>
                <c:pt idx="1336">
                  <c:v>5.0279999999999998E-2</c:v>
                </c:pt>
                <c:pt idx="1337">
                  <c:v>5.1540009999999997E-2</c:v>
                </c:pt>
                <c:pt idx="1338">
                  <c:v>5.28E-2</c:v>
                </c:pt>
                <c:pt idx="1339">
                  <c:v>5.4140000000000001E-2</c:v>
                </c:pt>
                <c:pt idx="1340">
                  <c:v>5.3469999999999997E-2</c:v>
                </c:pt>
                <c:pt idx="1341">
                  <c:v>5.6149999999999999E-2</c:v>
                </c:pt>
                <c:pt idx="1342">
                  <c:v>5.4809999999999998E-2</c:v>
                </c:pt>
                <c:pt idx="1343">
                  <c:v>5.8160000000000003E-2</c:v>
                </c:pt>
                <c:pt idx="1344">
                  <c:v>5.8160000000000003E-2</c:v>
                </c:pt>
                <c:pt idx="1345">
                  <c:v>6.021E-2</c:v>
                </c:pt>
                <c:pt idx="1346">
                  <c:v>6.021E-2</c:v>
                </c:pt>
                <c:pt idx="1347">
                  <c:v>6.021E-2</c:v>
                </c:pt>
                <c:pt idx="1348">
                  <c:v>5.883E-2</c:v>
                </c:pt>
                <c:pt idx="1349">
                  <c:v>6.0920009999999997E-2</c:v>
                </c:pt>
                <c:pt idx="1350">
                  <c:v>5.9499999999999997E-2</c:v>
                </c:pt>
                <c:pt idx="1351">
                  <c:v>5.6820000000000002E-2</c:v>
                </c:pt>
                <c:pt idx="1352">
                  <c:v>5.6149999999999999E-2</c:v>
                </c:pt>
                <c:pt idx="1353">
                  <c:v>5.7489999999999999E-2</c:v>
                </c:pt>
                <c:pt idx="1354">
                  <c:v>5.6149999999999999E-2</c:v>
                </c:pt>
                <c:pt idx="1355">
                  <c:v>5.4140000000000001E-2</c:v>
                </c:pt>
                <c:pt idx="1356">
                  <c:v>5.5480000000000002E-2</c:v>
                </c:pt>
                <c:pt idx="1357">
                  <c:v>5.3469999999999997E-2</c:v>
                </c:pt>
                <c:pt idx="1358">
                  <c:v>5.4809999999999998E-2</c:v>
                </c:pt>
                <c:pt idx="1359">
                  <c:v>5.3469999999999997E-2</c:v>
                </c:pt>
                <c:pt idx="1360">
                  <c:v>5.5480000000000002E-2</c:v>
                </c:pt>
                <c:pt idx="1361">
                  <c:v>5.3469999999999997E-2</c:v>
                </c:pt>
                <c:pt idx="1362">
                  <c:v>5.4140000000000001E-2</c:v>
                </c:pt>
                <c:pt idx="1363">
                  <c:v>5.3469999999999997E-2</c:v>
                </c:pt>
                <c:pt idx="1364">
                  <c:v>5.0910009999999999E-2</c:v>
                </c:pt>
                <c:pt idx="1365">
                  <c:v>5.2170000000000001E-2</c:v>
                </c:pt>
                <c:pt idx="1366">
                  <c:v>4.9650010000000001E-2</c:v>
                </c:pt>
                <c:pt idx="1367">
                  <c:v>4.9020000000000001E-2</c:v>
                </c:pt>
                <c:pt idx="1368">
                  <c:v>5.0279999999999998E-2</c:v>
                </c:pt>
                <c:pt idx="1369">
                  <c:v>4.9650010000000001E-2</c:v>
                </c:pt>
                <c:pt idx="1370">
                  <c:v>4.9650010000000001E-2</c:v>
                </c:pt>
                <c:pt idx="1371">
                  <c:v>4.9020000000000001E-2</c:v>
                </c:pt>
                <c:pt idx="1372">
                  <c:v>5.0910009999999999E-2</c:v>
                </c:pt>
                <c:pt idx="1373">
                  <c:v>5.0279999999999998E-2</c:v>
                </c:pt>
                <c:pt idx="1374">
                  <c:v>5.0910009999999999E-2</c:v>
                </c:pt>
                <c:pt idx="1375">
                  <c:v>4.9020000000000001E-2</c:v>
                </c:pt>
                <c:pt idx="1376">
                  <c:v>4.9650010000000001E-2</c:v>
                </c:pt>
                <c:pt idx="1377">
                  <c:v>4.9650010000000001E-2</c:v>
                </c:pt>
                <c:pt idx="1378">
                  <c:v>4.9020000000000001E-2</c:v>
                </c:pt>
                <c:pt idx="1379">
                  <c:v>4.6500010000000001E-2</c:v>
                </c:pt>
                <c:pt idx="1380">
                  <c:v>4.7759999999999997E-2</c:v>
                </c:pt>
                <c:pt idx="1381">
                  <c:v>4.9020000000000001E-2</c:v>
                </c:pt>
                <c:pt idx="1382">
                  <c:v>4.7759999999999997E-2</c:v>
                </c:pt>
                <c:pt idx="1383">
                  <c:v>4.713001E-2</c:v>
                </c:pt>
                <c:pt idx="1384">
                  <c:v>4.8390000000000002E-2</c:v>
                </c:pt>
                <c:pt idx="1385">
                  <c:v>4.9650010000000001E-2</c:v>
                </c:pt>
                <c:pt idx="1386">
                  <c:v>4.8390000000000002E-2</c:v>
                </c:pt>
                <c:pt idx="1387">
                  <c:v>4.6500010000000001E-2</c:v>
                </c:pt>
                <c:pt idx="1388">
                  <c:v>4.6500010000000001E-2</c:v>
                </c:pt>
                <c:pt idx="1389">
                  <c:v>4.5320010000000001E-2</c:v>
                </c:pt>
                <c:pt idx="1390">
                  <c:v>4.5910010000000001E-2</c:v>
                </c:pt>
                <c:pt idx="1391">
                  <c:v>4.4139999999999999E-2</c:v>
                </c:pt>
                <c:pt idx="1392">
                  <c:v>4.2959999999999998E-2</c:v>
                </c:pt>
                <c:pt idx="1393">
                  <c:v>4.4139999999999999E-2</c:v>
                </c:pt>
                <c:pt idx="1394">
                  <c:v>4.4730010000000001E-2</c:v>
                </c:pt>
                <c:pt idx="1395">
                  <c:v>4.2959999999999998E-2</c:v>
                </c:pt>
                <c:pt idx="1396">
                  <c:v>4.237001E-2</c:v>
                </c:pt>
                <c:pt idx="1397">
                  <c:v>4.1189999999999997E-2</c:v>
                </c:pt>
                <c:pt idx="1398">
                  <c:v>3.9480000000000001E-2</c:v>
                </c:pt>
                <c:pt idx="1399">
                  <c:v>3.78E-2</c:v>
                </c:pt>
                <c:pt idx="1400">
                  <c:v>3.6679999999999997E-2</c:v>
                </c:pt>
                <c:pt idx="1401">
                  <c:v>3.5560000000000001E-2</c:v>
                </c:pt>
                <c:pt idx="1402">
                  <c:v>3.3439999999999998E-2</c:v>
                </c:pt>
                <c:pt idx="1403">
                  <c:v>3.2399999999999998E-2</c:v>
                </c:pt>
                <c:pt idx="1404">
                  <c:v>2.878E-2</c:v>
                </c:pt>
                <c:pt idx="1405">
                  <c:v>3.032E-2</c:v>
                </c:pt>
                <c:pt idx="1406">
                  <c:v>2.521E-2</c:v>
                </c:pt>
                <c:pt idx="1407">
                  <c:v>2.4230000000000002E-2</c:v>
                </c:pt>
                <c:pt idx="1408">
                  <c:v>2.47E-2</c:v>
                </c:pt>
                <c:pt idx="1409">
                  <c:v>2.2349999999999998E-2</c:v>
                </c:pt>
                <c:pt idx="1410">
                  <c:v>1.5800000000000002E-2</c:v>
                </c:pt>
                <c:pt idx="1411">
                  <c:v>1.358E-2</c:v>
                </c:pt>
                <c:pt idx="1412">
                  <c:v>9.2200000000000008E-3</c:v>
                </c:pt>
                <c:pt idx="1413">
                  <c:v>6.6600000000000001E-3</c:v>
                </c:pt>
                <c:pt idx="1414">
                  <c:v>6.6600000000000001E-3</c:v>
                </c:pt>
                <c:pt idx="1415">
                  <c:v>6.3800009999999997E-3</c:v>
                </c:pt>
                <c:pt idx="1416">
                  <c:v>5.4099999999999999E-3</c:v>
                </c:pt>
                <c:pt idx="1417">
                  <c:v>4.7200009999999997E-3</c:v>
                </c:pt>
                <c:pt idx="1418">
                  <c:v>4.7200009999999997E-3</c:v>
                </c:pt>
                <c:pt idx="1419">
                  <c:v>3.6000009999999998E-3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7968"/>
        <c:axId val="77026048"/>
      </c:scatterChart>
      <c:valAx>
        <c:axId val="770141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txPr>
          <a:bodyPr rot="5400000" vert="horz" anchor="ctr" anchorCtr="1"/>
          <a:lstStyle/>
          <a:p>
            <a:pPr>
              <a:defRPr>
                <a:latin typeface="+mn-lt"/>
              </a:defRPr>
            </a:pPr>
            <a:endParaRPr lang="en-US"/>
          </a:p>
        </c:txPr>
        <c:crossAx val="77015680"/>
        <c:crosses val="autoZero"/>
        <c:crossBetween val="midCat"/>
      </c:valAx>
      <c:valAx>
        <c:axId val="770156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>
                    <a:latin typeface="+mn-lt"/>
                    <a:cs typeface="Arial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7014144"/>
        <c:crosses val="autoZero"/>
        <c:crossBetween val="midCat"/>
      </c:valAx>
      <c:valAx>
        <c:axId val="77026048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 b="0" baseline="0">
                    <a:latin typeface="+mn-lt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77027968"/>
        <c:crosses val="max"/>
        <c:crossBetween val="midCat"/>
      </c:valAx>
      <c:valAx>
        <c:axId val="7702796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7026048"/>
        <c:crosses val="autoZero"/>
        <c:crossBetween val="midCat"/>
      </c:valAx>
      <c:spPr>
        <a:solidFill>
          <a:sysClr val="window" lastClr="FFFFFF">
            <a:lumMod val="95000"/>
          </a:sysClr>
        </a:solidFill>
      </c:spPr>
    </c:plotArea>
    <c:legend>
      <c:legendPos val="r"/>
      <c:layout>
        <c:manualLayout>
          <c:xMode val="edge"/>
          <c:yMode val="edge"/>
          <c:x val="0.26951444581835099"/>
          <c:y val="0.20987176459341045"/>
          <c:w val="0.22544049202786345"/>
          <c:h val="0.251916615199972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solidFill>
      <a:sysClr val="window" lastClr="FFFFFF">
        <a:lumMod val="85000"/>
      </a:sys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169207</xdr:rowOff>
    </xdr:from>
    <xdr:to>
      <xdr:col>10</xdr:col>
      <xdr:colOff>605117</xdr:colOff>
      <xdr:row>8</xdr:row>
      <xdr:rowOff>1647264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569"/>
  <sheetViews>
    <sheetView showGridLines="0" tabSelected="1" zoomScale="85" zoomScaleNormal="85" workbookViewId="0">
      <pane ySplit="6105" topLeftCell="A52" activePane="bottomLeft"/>
      <selection activeCell="N9" sqref="N9"/>
      <selection pane="bottomLeft" activeCell="D39" sqref="D39"/>
    </sheetView>
  </sheetViews>
  <sheetFormatPr defaultRowHeight="15" x14ac:dyDescent="0.25"/>
  <cols>
    <col min="1" max="2" width="15.42578125" style="2" customWidth="1"/>
    <col min="3" max="3" width="9.140625" style="2"/>
    <col min="4" max="4" width="8" style="2" bestFit="1" customWidth="1"/>
    <col min="5" max="5" width="7.42578125" style="2" customWidth="1"/>
    <col min="6" max="8" width="9.140625" style="2"/>
    <col min="9" max="9" width="8.42578125" style="2" bestFit="1" customWidth="1"/>
    <col min="10" max="10" width="7.42578125" style="2" customWidth="1"/>
    <col min="11" max="11" width="9.42578125" style="2" customWidth="1"/>
    <col min="12" max="12" width="12" style="7" customWidth="1"/>
    <col min="13" max="13" width="12" style="9" customWidth="1"/>
    <col min="14" max="14" width="14.85546875" style="7" customWidth="1"/>
    <col min="15" max="15" width="12.5703125" style="2" customWidth="1"/>
    <col min="16" max="16" width="15.140625" style="11" customWidth="1"/>
    <col min="17" max="17" width="14.42578125" style="13" customWidth="1"/>
    <col min="18" max="18" width="7.85546875" style="11" customWidth="1"/>
    <col min="19" max="19" width="7.85546875" style="2" customWidth="1"/>
    <col min="20" max="21" width="13.85546875" style="2" customWidth="1"/>
    <col min="22" max="23" width="9.140625" style="2"/>
    <col min="24" max="24" width="16.42578125" style="2" bestFit="1" customWidth="1"/>
    <col min="25" max="26" width="9.140625" style="2"/>
    <col min="27" max="27" width="3.7109375" style="2" customWidth="1"/>
    <col min="28" max="28" width="14.140625" style="2" bestFit="1" customWidth="1"/>
    <col min="29" max="30" width="9.140625" style="2"/>
    <col min="31" max="31" width="13.28515625" style="5" customWidth="1"/>
    <col min="32" max="137" width="7.42578125" style="2" customWidth="1"/>
    <col min="138" max="16384" width="9.140625" style="2"/>
  </cols>
  <sheetData>
    <row r="1" spans="1:31" x14ac:dyDescent="0.25">
      <c r="F1" s="2" t="s">
        <v>0</v>
      </c>
      <c r="G1" s="1"/>
      <c r="L1" s="7" t="str">
        <f>ADDRESS(ROW($J$10)+MATCH("Total Sampled",$J$10:$J$10000,1)-2,COLUMN($J$10)+1,4)</f>
        <v>K1528</v>
      </c>
    </row>
    <row r="2" spans="1:31" x14ac:dyDescent="0.25">
      <c r="G2" s="1"/>
      <c r="L2" s="7" t="str">
        <f>ADDRESS(ROW($J$10)+MATCH("Total Sampled",$J$10:$J$10000,1)-1,COLUMN($J$10)+1,4)</f>
        <v>K1529</v>
      </c>
    </row>
    <row r="3" spans="1:31" x14ac:dyDescent="0.25">
      <c r="F3" s="2" t="s">
        <v>1</v>
      </c>
      <c r="G3" s="1"/>
      <c r="L3" s="7" t="str">
        <f>ADDRESS(ROW($J$10)+MATCH("Total Sampled",$J$10:$J$10000,1),COLUMN($J$10)+1,4)</f>
        <v>K1530</v>
      </c>
    </row>
    <row r="4" spans="1:31" x14ac:dyDescent="0.25">
      <c r="F4" s="2" t="s">
        <v>2</v>
      </c>
      <c r="G4" s="1"/>
    </row>
    <row r="5" spans="1:31" x14ac:dyDescent="0.25">
      <c r="F5" s="2" t="s">
        <v>3</v>
      </c>
      <c r="G5" s="1"/>
    </row>
    <row r="6" spans="1:31" x14ac:dyDescent="0.25">
      <c r="G6" s="1"/>
    </row>
    <row r="7" spans="1:31" x14ac:dyDescent="0.25">
      <c r="F7" s="2" t="s">
        <v>4</v>
      </c>
      <c r="G7" s="1"/>
    </row>
    <row r="8" spans="1:31" x14ac:dyDescent="0.25">
      <c r="F8" s="2" t="s">
        <v>5</v>
      </c>
      <c r="G8" s="1"/>
    </row>
    <row r="9" spans="1:31" s="4" customFormat="1" ht="153.94999999999999" customHeight="1" x14ac:dyDescent="0.25">
      <c r="B9" s="4" t="s">
        <v>21</v>
      </c>
      <c r="C9" s="4" t="s">
        <v>22</v>
      </c>
      <c r="D9" s="4" t="s">
        <v>30</v>
      </c>
      <c r="E9" s="4" t="s">
        <v>31</v>
      </c>
      <c r="F9" s="4" t="s">
        <v>8</v>
      </c>
      <c r="G9" s="4" t="s">
        <v>9</v>
      </c>
      <c r="H9" s="4" t="s">
        <v>10</v>
      </c>
      <c r="I9" s="4" t="s">
        <v>11</v>
      </c>
      <c r="J9" s="4" t="s">
        <v>12</v>
      </c>
      <c r="K9" s="4" t="s">
        <v>13</v>
      </c>
      <c r="L9" s="8" t="s">
        <v>14</v>
      </c>
      <c r="M9" s="10" t="s">
        <v>15</v>
      </c>
      <c r="N9" s="8" t="s">
        <v>16</v>
      </c>
      <c r="O9" s="4" t="s">
        <v>17</v>
      </c>
      <c r="P9" s="12" t="s">
        <v>18</v>
      </c>
      <c r="Q9" s="14" t="s">
        <v>19</v>
      </c>
      <c r="R9" s="12"/>
      <c r="V9" s="4" t="s">
        <v>6</v>
      </c>
      <c r="W9" s="4" t="s">
        <v>7</v>
      </c>
      <c r="X9" s="4" t="s">
        <v>20</v>
      </c>
      <c r="Y9" s="4" t="s">
        <v>21</v>
      </c>
      <c r="Z9" s="4" t="s">
        <v>22</v>
      </c>
      <c r="AB9" s="4" t="s">
        <v>32</v>
      </c>
      <c r="AC9" s="4" t="s">
        <v>33</v>
      </c>
      <c r="AD9" s="4" t="s">
        <v>23</v>
      </c>
      <c r="AE9" s="6"/>
    </row>
    <row r="10" spans="1:31" x14ac:dyDescent="0.25">
      <c r="A10" s="3">
        <v>40967.5</v>
      </c>
      <c r="B10" s="41">
        <v>0</v>
      </c>
      <c r="C10" s="41">
        <v>0</v>
      </c>
      <c r="D10" s="2">
        <f t="shared" ref="D10:D14" si="0">IF(G10&gt;900,B10,-0.999)</f>
        <v>-0.999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 t="e">
        <f>(0.5*(($A10-#REF!)*86400))*(0.75*$C10+0.25*#REF!)+(0.5*(($A11-$A10)*86400)*(0.75*$C10+0.25*$C11))</f>
        <v>#REF!</v>
      </c>
      <c r="V10" s="2">
        <v>-1.0999999999999999E-2</v>
      </c>
      <c r="X10" s="5">
        <v>40967.5</v>
      </c>
      <c r="Y10" s="2">
        <v>0</v>
      </c>
      <c r="Z10" s="2">
        <v>0</v>
      </c>
      <c r="AB10" s="5">
        <v>40967</v>
      </c>
      <c r="AC10" s="2">
        <v>0</v>
      </c>
    </row>
    <row r="11" spans="1:31" x14ac:dyDescent="0.25">
      <c r="A11" s="3">
        <v>40967.510416666664</v>
      </c>
      <c r="B11" s="41">
        <v>0</v>
      </c>
      <c r="C11" s="41">
        <v>0</v>
      </c>
      <c r="D11" s="2">
        <f t="shared" si="0"/>
        <v>-0.999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f t="shared" ref="K11:K13" si="1">(0.5*(($A11-$A10)*86400))*(0.75*$C11+0.25*$C10)+(0.5*(($A12-$A11)*86400)*(0.75*$C11+0.25*$C12))</f>
        <v>0</v>
      </c>
      <c r="V11" s="2">
        <v>-1.0999999999999999E-2</v>
      </c>
      <c r="X11" s="5">
        <v>40967.510416666664</v>
      </c>
      <c r="Y11" s="2">
        <v>0</v>
      </c>
      <c r="Z11" s="2">
        <v>0</v>
      </c>
      <c r="AB11" s="5">
        <v>40967.010416666664</v>
      </c>
      <c r="AC11" s="2">
        <v>0</v>
      </c>
    </row>
    <row r="12" spans="1:31" x14ac:dyDescent="0.25">
      <c r="A12" s="3">
        <v>40967.520833333336</v>
      </c>
      <c r="B12" s="41">
        <v>0</v>
      </c>
      <c r="C12" s="41">
        <v>0</v>
      </c>
      <c r="D12" s="2">
        <f t="shared" si="0"/>
        <v>-0.999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1"/>
        <v>0</v>
      </c>
      <c r="V12" s="2">
        <v>-0.01</v>
      </c>
      <c r="X12" s="5">
        <v>40967.520833333336</v>
      </c>
      <c r="Y12" s="2">
        <v>0</v>
      </c>
      <c r="Z12" s="2">
        <v>0</v>
      </c>
      <c r="AB12" s="5">
        <v>40967.020833333336</v>
      </c>
      <c r="AC12" s="2">
        <v>0</v>
      </c>
    </row>
    <row r="13" spans="1:31" x14ac:dyDescent="0.25">
      <c r="A13" s="3">
        <v>40967.53125</v>
      </c>
      <c r="B13" s="41">
        <v>0</v>
      </c>
      <c r="C13" s="41">
        <v>0</v>
      </c>
      <c r="D13" s="2">
        <f t="shared" si="0"/>
        <v>-0.999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f t="shared" si="1"/>
        <v>0.12149999997171108</v>
      </c>
      <c r="V13" s="2">
        <v>-1.0999999999999999E-2</v>
      </c>
      <c r="X13" s="5">
        <v>40967.53125</v>
      </c>
      <c r="Y13" s="2">
        <v>0</v>
      </c>
      <c r="Z13" s="2">
        <v>0</v>
      </c>
      <c r="AB13" s="5">
        <v>40967.03125</v>
      </c>
      <c r="AC13" s="2">
        <v>0</v>
      </c>
    </row>
    <row r="14" spans="1:31" s="29" customFormat="1" x14ac:dyDescent="0.25">
      <c r="A14" s="17">
        <v>40967.541666666664</v>
      </c>
      <c r="B14" s="21">
        <v>2.1000000000000001E-2</v>
      </c>
      <c r="C14" s="21">
        <v>1.08E-3</v>
      </c>
      <c r="D14" s="29">
        <f t="shared" si="0"/>
        <v>-0.999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f>(0.5*(($A14-$A13)*86400))*(0.75*$C14+0.25*$C13)+(0.5*(($A15-$A14)*86400)*(0.75*$C14+0.25*$C15))</f>
        <v>0.89100000016030378</v>
      </c>
      <c r="L14" s="27"/>
      <c r="M14" s="25"/>
      <c r="N14" s="27"/>
      <c r="P14" s="22"/>
      <c r="Q14" s="39"/>
      <c r="R14" s="22"/>
      <c r="V14" s="29">
        <v>1E-3</v>
      </c>
      <c r="X14" s="36">
        <v>40967.541666666664</v>
      </c>
      <c r="Y14" s="29">
        <v>2.1000000000000001E-2</v>
      </c>
      <c r="Z14" s="29">
        <v>1.08E-3</v>
      </c>
      <c r="AB14" s="36">
        <v>40967.041666666664</v>
      </c>
      <c r="AC14" s="29">
        <v>0</v>
      </c>
      <c r="AE14" s="36"/>
    </row>
    <row r="15" spans="1:31" x14ac:dyDescent="0.25">
      <c r="A15" s="3">
        <v>40967.552083333336</v>
      </c>
      <c r="B15" s="41">
        <v>2.3E-2</v>
      </c>
      <c r="C15" s="41">
        <v>1.4400000000000001E-3</v>
      </c>
      <c r="D15" s="2">
        <f t="shared" ref="D15:D78" si="2">IF(G15&gt;900,B15,-0.999)</f>
        <v>-0.999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 t="shared" ref="K15:K78" si="3">(0.5*(($A15-$A14)*86400))*(0.75*$C15+0.25*$C14)+(0.5*(($A16-$A15)*86400)*(0.75*$C15+0.25*$C16))</f>
        <v>1.2555000001320151</v>
      </c>
      <c r="V15" s="2">
        <v>3.0000000000000001E-3</v>
      </c>
      <c r="X15" s="5">
        <v>40967.552083333336</v>
      </c>
      <c r="Y15" s="2">
        <v>2.3E-2</v>
      </c>
      <c r="Z15" s="2">
        <v>1.4400000000000001E-3</v>
      </c>
      <c r="AB15" s="5">
        <v>40967.052083333336</v>
      </c>
      <c r="AC15" s="2">
        <v>0</v>
      </c>
    </row>
    <row r="16" spans="1:31" x14ac:dyDescent="0.25">
      <c r="A16" s="3">
        <v>40967.5625</v>
      </c>
      <c r="B16" s="41">
        <v>2.3E-2</v>
      </c>
      <c r="C16" s="41">
        <v>1.4400000000000001E-3</v>
      </c>
      <c r="D16" s="2">
        <f t="shared" si="2"/>
        <v>-0.999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3"/>
        <v>1.2554999997076812</v>
      </c>
      <c r="V16" s="2">
        <v>3.0000000000000001E-3</v>
      </c>
      <c r="X16" s="5">
        <v>40967.5625</v>
      </c>
      <c r="Y16" s="2">
        <v>2.3E-2</v>
      </c>
      <c r="Z16" s="2">
        <v>1.4400000000000001E-3</v>
      </c>
      <c r="AB16" s="5">
        <v>40967.0625</v>
      </c>
      <c r="AC16" s="2">
        <v>0</v>
      </c>
    </row>
    <row r="17" spans="1:29" x14ac:dyDescent="0.25">
      <c r="A17" s="3">
        <v>40967.572916666664</v>
      </c>
      <c r="B17" s="41">
        <v>2.1000000000000001E-2</v>
      </c>
      <c r="C17" s="41">
        <v>1.08E-3</v>
      </c>
      <c r="D17" s="2">
        <f t="shared" si="2"/>
        <v>-0.999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f t="shared" si="3"/>
        <v>1.0935000001414446</v>
      </c>
      <c r="V17" s="2">
        <v>1E-3</v>
      </c>
      <c r="X17" s="5">
        <v>40967.572916666664</v>
      </c>
      <c r="Y17" s="2">
        <v>2.1000000000000001E-2</v>
      </c>
      <c r="Z17" s="2">
        <v>1.08E-3</v>
      </c>
      <c r="AB17" s="5">
        <v>40967.072916666664</v>
      </c>
      <c r="AC17" s="2">
        <v>0</v>
      </c>
    </row>
    <row r="18" spans="1:29" x14ac:dyDescent="0.25">
      <c r="A18" s="3">
        <v>40967.583333333336</v>
      </c>
      <c r="B18" s="41">
        <v>2.5000000000000001E-2</v>
      </c>
      <c r="C18" s="41">
        <v>1.8E-3</v>
      </c>
      <c r="D18" s="2">
        <f t="shared" si="2"/>
        <v>-0.999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f t="shared" si="3"/>
        <v>1.4985000001603039</v>
      </c>
      <c r="V18" s="2">
        <v>5.0000000000000001E-3</v>
      </c>
      <c r="X18" s="5">
        <v>40967.583333333336</v>
      </c>
      <c r="Y18" s="2">
        <v>2.5000000000000001E-2</v>
      </c>
      <c r="Z18" s="2">
        <v>1.8E-3</v>
      </c>
      <c r="AB18" s="5">
        <v>40967.083333333336</v>
      </c>
      <c r="AC18" s="2">
        <v>0</v>
      </c>
    </row>
    <row r="19" spans="1:29" x14ac:dyDescent="0.25">
      <c r="A19" s="3">
        <v>40967.59375</v>
      </c>
      <c r="B19" s="41">
        <v>2.3E-2</v>
      </c>
      <c r="C19" s="41">
        <v>1.4400000000000001E-3</v>
      </c>
      <c r="D19" s="2">
        <f t="shared" si="2"/>
        <v>-0.999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3"/>
        <v>1.3364999996888218</v>
      </c>
      <c r="V19" s="2">
        <v>3.0000000000000001E-3</v>
      </c>
      <c r="X19" s="5">
        <v>40967.59375</v>
      </c>
      <c r="Y19" s="2">
        <v>2.3E-2</v>
      </c>
      <c r="Z19" s="2">
        <v>1.4400000000000001E-3</v>
      </c>
      <c r="AB19" s="5">
        <v>40967.09375</v>
      </c>
      <c r="AC19" s="2">
        <v>0</v>
      </c>
    </row>
    <row r="20" spans="1:29" x14ac:dyDescent="0.25">
      <c r="A20" s="3">
        <v>40967.604166666664</v>
      </c>
      <c r="B20" s="41">
        <v>2.3E-2</v>
      </c>
      <c r="C20" s="41">
        <v>1.4400000000000001E-3</v>
      </c>
      <c r="D20" s="2">
        <f t="shared" si="2"/>
        <v>-0.999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f t="shared" si="3"/>
        <v>1.2757500001414446</v>
      </c>
      <c r="V20" s="2">
        <v>3.0000000000000001E-3</v>
      </c>
      <c r="X20" s="5">
        <v>40967.604166666664</v>
      </c>
      <c r="Y20" s="2">
        <v>2.3E-2</v>
      </c>
      <c r="Z20" s="2">
        <v>1.4400000000000001E-3</v>
      </c>
      <c r="AB20" s="5">
        <v>40967.104166666664</v>
      </c>
      <c r="AC20" s="2">
        <v>0</v>
      </c>
    </row>
    <row r="21" spans="1:29" x14ac:dyDescent="0.25">
      <c r="A21" s="3">
        <v>40967.614583333336</v>
      </c>
      <c r="B21" s="41">
        <v>2.1999999999999999E-2</v>
      </c>
      <c r="C21" s="41">
        <v>1.2600000000000001E-3</v>
      </c>
      <c r="D21" s="2">
        <f t="shared" si="2"/>
        <v>-0.999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3"/>
        <v>1.569375000044791</v>
      </c>
      <c r="V21" s="2">
        <v>2E-3</v>
      </c>
      <c r="X21" s="5">
        <v>40967.614583333336</v>
      </c>
      <c r="Y21" s="2">
        <v>2.1999999999999999E-2</v>
      </c>
      <c r="Z21" s="2">
        <v>1.2600000000000001E-3</v>
      </c>
      <c r="AB21" s="5">
        <v>40967.114583333336</v>
      </c>
      <c r="AC21" s="2">
        <v>0</v>
      </c>
    </row>
    <row r="22" spans="1:29" x14ac:dyDescent="0.25">
      <c r="A22" s="3">
        <v>40967.625</v>
      </c>
      <c r="B22" s="41">
        <v>0.04</v>
      </c>
      <c r="C22" s="41">
        <v>4.9500000000000004E-3</v>
      </c>
      <c r="D22" s="2">
        <f t="shared" si="2"/>
        <v>-0.999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3"/>
        <v>3.5842499991654773</v>
      </c>
      <c r="V22" s="2">
        <v>0.02</v>
      </c>
      <c r="X22" s="5">
        <v>40967.625</v>
      </c>
      <c r="Y22" s="2">
        <v>0.04</v>
      </c>
      <c r="Z22" s="2">
        <v>4.9500000000000004E-3</v>
      </c>
      <c r="AB22" s="5">
        <v>40967.125</v>
      </c>
      <c r="AC22" s="2">
        <v>0</v>
      </c>
    </row>
    <row r="23" spans="1:29" x14ac:dyDescent="0.25">
      <c r="A23" s="3">
        <v>40967.635416666664</v>
      </c>
      <c r="B23" s="41">
        <v>0.02</v>
      </c>
      <c r="C23" s="41">
        <v>8.9999999999999998E-4</v>
      </c>
      <c r="D23" s="2">
        <f t="shared" si="2"/>
        <v>-0.999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f t="shared" si="3"/>
        <v>1.4568750000772708</v>
      </c>
      <c r="V23" s="2">
        <v>0</v>
      </c>
      <c r="X23" s="5">
        <v>40967.635416666664</v>
      </c>
      <c r="Y23" s="2">
        <v>0.02</v>
      </c>
      <c r="Z23" s="2">
        <v>8.9999999999999998E-4</v>
      </c>
      <c r="AB23" s="5">
        <v>40967.135416666664</v>
      </c>
      <c r="AC23" s="2">
        <v>0</v>
      </c>
    </row>
    <row r="24" spans="1:29" x14ac:dyDescent="0.25">
      <c r="A24" s="3">
        <v>40967.645833333336</v>
      </c>
      <c r="B24" s="41">
        <v>2.9000000000000001E-2</v>
      </c>
      <c r="C24" s="41">
        <v>2.5999999999999999E-3</v>
      </c>
      <c r="D24" s="2">
        <f t="shared" si="2"/>
        <v>-0.999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f t="shared" si="3"/>
        <v>2.6685000000623402</v>
      </c>
      <c r="V24" s="2">
        <v>8.9999999999999993E-3</v>
      </c>
      <c r="X24" s="5">
        <v>40967.645833333336</v>
      </c>
      <c r="Y24" s="2">
        <v>2.9000000000000001E-2</v>
      </c>
      <c r="Z24" s="2">
        <v>2.5999999999999999E-3</v>
      </c>
      <c r="AB24" s="5">
        <v>40967.145833333336</v>
      </c>
      <c r="AC24" s="2">
        <v>0</v>
      </c>
    </row>
    <row r="25" spans="1:29" x14ac:dyDescent="0.25">
      <c r="A25" s="3">
        <v>40967.65625</v>
      </c>
      <c r="B25" s="41">
        <v>4.9000000000000002E-2</v>
      </c>
      <c r="C25" s="41">
        <v>7.2199999999999999E-3</v>
      </c>
      <c r="D25" s="2">
        <f t="shared" si="2"/>
        <v>-0.999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f t="shared" si="3"/>
        <v>5.9152499986227483</v>
      </c>
      <c r="V25" s="2">
        <v>2.9000000000000001E-2</v>
      </c>
      <c r="X25" s="5">
        <v>40967.65625</v>
      </c>
      <c r="Y25" s="2">
        <v>4.9000000000000002E-2</v>
      </c>
      <c r="Z25" s="2">
        <v>7.2199999999999999E-3</v>
      </c>
      <c r="AB25" s="5">
        <v>40967.15625</v>
      </c>
      <c r="AC25" s="2">
        <v>0</v>
      </c>
    </row>
    <row r="26" spans="1:29" x14ac:dyDescent="0.25">
      <c r="A26" s="3">
        <v>40967.666666666664</v>
      </c>
      <c r="B26" s="41">
        <v>4.7E-2</v>
      </c>
      <c r="C26" s="41">
        <v>6.6600000000000001E-3</v>
      </c>
      <c r="D26" s="2">
        <f t="shared" si="2"/>
        <v>-0.999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f t="shared" si="3"/>
        <v>5.942250113129691</v>
      </c>
      <c r="V26" s="2">
        <v>2.7E-2</v>
      </c>
      <c r="X26" s="5">
        <v>40967.666666666664</v>
      </c>
      <c r="Y26" s="2">
        <v>4.7E-2</v>
      </c>
      <c r="Z26" s="2">
        <v>6.6600000000000001E-3</v>
      </c>
      <c r="AB26" s="5">
        <v>40967.166666666664</v>
      </c>
      <c r="AC26" s="2">
        <v>0</v>
      </c>
    </row>
    <row r="27" spans="1:29" x14ac:dyDescent="0.25">
      <c r="A27" s="3">
        <v>40967.677083333336</v>
      </c>
      <c r="B27" s="41">
        <v>4.2999999999999997E-2</v>
      </c>
      <c r="C27" s="41">
        <v>5.6400010000000004E-3</v>
      </c>
      <c r="D27" s="2">
        <f t="shared" si="2"/>
        <v>-0.999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f t="shared" si="3"/>
        <v>5.5260006755663031</v>
      </c>
      <c r="V27" s="2">
        <v>2.3E-2</v>
      </c>
      <c r="X27" s="5">
        <v>40967.677083333336</v>
      </c>
      <c r="Y27" s="2">
        <v>4.2999999999999997E-2</v>
      </c>
      <c r="Z27" s="2">
        <v>5.6400010000000004E-3</v>
      </c>
      <c r="AB27" s="5">
        <v>40967.177083333336</v>
      </c>
      <c r="AC27" s="2">
        <v>0</v>
      </c>
    </row>
    <row r="28" spans="1:29" x14ac:dyDescent="0.25">
      <c r="A28" s="3">
        <v>40967.6875</v>
      </c>
      <c r="B28" s="41">
        <v>5.3999999999999999E-2</v>
      </c>
      <c r="C28" s="41">
        <v>8.6199999999999992E-3</v>
      </c>
      <c r="D28" s="2">
        <f t="shared" si="2"/>
        <v>-0.999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f t="shared" si="3"/>
        <v>7.4227501107717559</v>
      </c>
      <c r="V28" s="2">
        <v>3.4000000000000002E-2</v>
      </c>
      <c r="X28" s="5">
        <v>40967.6875</v>
      </c>
      <c r="Y28" s="2">
        <v>5.3999999999999999E-2</v>
      </c>
      <c r="Z28" s="2">
        <v>8.6199999999999992E-3</v>
      </c>
      <c r="AB28" s="5">
        <v>40967.1875</v>
      </c>
      <c r="AC28" s="2">
        <v>0</v>
      </c>
    </row>
    <row r="29" spans="1:29" x14ac:dyDescent="0.25">
      <c r="A29" s="3">
        <v>40967.697916666664</v>
      </c>
      <c r="B29" s="41">
        <v>5.3999999999999999E-2</v>
      </c>
      <c r="C29" s="41">
        <v>8.6199999999999992E-3</v>
      </c>
      <c r="D29" s="2">
        <f t="shared" si="2"/>
        <v>-0.999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f t="shared" si="3"/>
        <v>7.8615000009513452</v>
      </c>
      <c r="V29" s="2">
        <v>3.4000000000000002E-2</v>
      </c>
      <c r="X29" s="5">
        <v>40967.697916666664</v>
      </c>
      <c r="Y29" s="2">
        <v>5.3999999999999999E-2</v>
      </c>
      <c r="Z29" s="2">
        <v>8.6199999999999992E-3</v>
      </c>
      <c r="AB29" s="5">
        <v>40967.197916666664</v>
      </c>
      <c r="AC29" s="2">
        <v>0</v>
      </c>
    </row>
    <row r="30" spans="1:29" x14ac:dyDescent="0.25">
      <c r="A30" s="3">
        <v>40967.708333333336</v>
      </c>
      <c r="B30" s="41">
        <v>5.7000000000000002E-2</v>
      </c>
      <c r="C30" s="41">
        <v>9.5399999999999999E-3</v>
      </c>
      <c r="D30" s="2">
        <f t="shared" si="2"/>
        <v>-0.999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f t="shared" si="3"/>
        <v>8.6265000009178188</v>
      </c>
      <c r="V30" s="2">
        <v>3.6999999999999998E-2</v>
      </c>
      <c r="X30" s="5">
        <v>40967.708333333336</v>
      </c>
      <c r="Y30" s="2">
        <v>5.7000000000000002E-2</v>
      </c>
      <c r="Z30" s="2">
        <v>9.5399999999999999E-3</v>
      </c>
      <c r="AB30" s="5">
        <v>40967.208333333336</v>
      </c>
      <c r="AC30" s="2">
        <v>0</v>
      </c>
    </row>
    <row r="31" spans="1:29" x14ac:dyDescent="0.25">
      <c r="A31" s="3">
        <v>40967.71875</v>
      </c>
      <c r="B31" s="41">
        <v>6.0999999999999999E-2</v>
      </c>
      <c r="C31" s="41">
        <v>1.082E-2</v>
      </c>
      <c r="D31" s="2">
        <f t="shared" si="2"/>
        <v>-0.999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f t="shared" si="3"/>
        <v>9.5939999977662218</v>
      </c>
      <c r="V31" s="2">
        <v>4.1000000000000002E-2</v>
      </c>
      <c r="X31" s="5">
        <v>40967.71875</v>
      </c>
      <c r="Y31" s="2">
        <v>6.0999999999999999E-2</v>
      </c>
      <c r="Z31" s="2">
        <v>1.082E-2</v>
      </c>
      <c r="AB31" s="5">
        <v>40967.21875</v>
      </c>
      <c r="AC31" s="2">
        <v>0</v>
      </c>
    </row>
    <row r="32" spans="1:29" x14ac:dyDescent="0.25">
      <c r="A32" s="3">
        <v>40967.729166666664</v>
      </c>
      <c r="B32" s="41">
        <v>6.0999999999999999E-2</v>
      </c>
      <c r="C32" s="41">
        <v>1.082E-2</v>
      </c>
      <c r="D32" s="2">
        <f t="shared" si="2"/>
        <v>-0.999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f t="shared" si="3"/>
        <v>10.131750001317005</v>
      </c>
      <c r="V32" s="2">
        <v>4.1000000000000002E-2</v>
      </c>
      <c r="X32" s="5">
        <v>40967.729166666664</v>
      </c>
      <c r="Y32" s="2">
        <v>6.0999999999999999E-2</v>
      </c>
      <c r="Z32" s="2">
        <v>1.082E-2</v>
      </c>
      <c r="AB32" s="5">
        <v>40967.229166666664</v>
      </c>
      <c r="AC32" s="2">
        <v>0</v>
      </c>
    </row>
    <row r="33" spans="1:31" x14ac:dyDescent="0.25">
      <c r="A33" s="3">
        <v>40967.739583333336</v>
      </c>
      <c r="B33" s="41">
        <v>7.0999999999999994E-2</v>
      </c>
      <c r="C33" s="41">
        <v>1.4319999999999999E-2</v>
      </c>
      <c r="D33" s="2">
        <f t="shared" si="2"/>
        <v>-0.999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f t="shared" si="3"/>
        <v>12.755250001256236</v>
      </c>
      <c r="V33" s="2">
        <v>5.0999999999999997E-2</v>
      </c>
      <c r="X33" s="5">
        <v>40967.739583333336</v>
      </c>
      <c r="Y33" s="2">
        <v>7.0999999999999994E-2</v>
      </c>
      <c r="Z33" s="2">
        <v>1.4319999999999999E-2</v>
      </c>
      <c r="AB33" s="5">
        <v>40967.239583333336</v>
      </c>
      <c r="AC33" s="2">
        <v>0</v>
      </c>
    </row>
    <row r="34" spans="1:31" x14ac:dyDescent="0.25">
      <c r="A34" s="3">
        <v>40967.75</v>
      </c>
      <c r="B34" s="41">
        <v>7.6999999999999999E-2</v>
      </c>
      <c r="C34" s="41">
        <v>1.6639999999999999E-2</v>
      </c>
      <c r="D34" s="2">
        <f t="shared" si="2"/>
        <v>-0.999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f t="shared" si="3"/>
        <v>15.092999996485887</v>
      </c>
      <c r="V34" s="2">
        <v>5.7000000000000002E-2</v>
      </c>
      <c r="X34" s="5">
        <v>40967.75</v>
      </c>
      <c r="Y34" s="2">
        <v>7.6999999999999999E-2</v>
      </c>
      <c r="Z34" s="2">
        <v>1.6639999999999999E-2</v>
      </c>
      <c r="AB34" s="5">
        <v>40967.25</v>
      </c>
      <c r="AC34" s="2">
        <v>0</v>
      </c>
    </row>
    <row r="35" spans="1:31" x14ac:dyDescent="0.25">
      <c r="A35" s="3">
        <v>40967.760416666664</v>
      </c>
      <c r="B35" s="41">
        <v>8.5000000000000006E-2</v>
      </c>
      <c r="C35" s="41">
        <v>0.02</v>
      </c>
      <c r="D35" s="2">
        <f t="shared" si="2"/>
        <v>-0.999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f t="shared" si="3"/>
        <v>15.165749998754325</v>
      </c>
      <c r="V35" s="2">
        <v>6.5000000000000002E-2</v>
      </c>
      <c r="X35" s="5">
        <v>40967.760416666664</v>
      </c>
      <c r="Y35" s="2">
        <v>8.5000000000000006E-2</v>
      </c>
      <c r="Z35" s="2">
        <v>0.02</v>
      </c>
      <c r="AB35" s="5">
        <v>40967.302083333336</v>
      </c>
      <c r="AC35" s="2">
        <v>0</v>
      </c>
    </row>
    <row r="36" spans="1:31" x14ac:dyDescent="0.25">
      <c r="A36" s="3">
        <v>40967.767361111109</v>
      </c>
      <c r="B36" s="41">
        <v>0.1</v>
      </c>
      <c r="C36" s="41">
        <v>2.725E-2</v>
      </c>
      <c r="D36" s="2">
        <f t="shared" si="2"/>
        <v>-0.999</v>
      </c>
      <c r="F36" s="2">
        <v>0</v>
      </c>
      <c r="G36" s="2">
        <v>101</v>
      </c>
      <c r="H36" s="2">
        <v>0</v>
      </c>
      <c r="I36" s="2">
        <v>0</v>
      </c>
      <c r="J36" s="2">
        <v>0</v>
      </c>
      <c r="K36" s="2">
        <f t="shared" si="3"/>
        <v>11.718750005646871</v>
      </c>
      <c r="V36" s="2">
        <v>0.08</v>
      </c>
      <c r="X36" s="5">
        <v>40967.767361111109</v>
      </c>
      <c r="Y36" s="2">
        <v>0.1</v>
      </c>
      <c r="Z36" s="2">
        <v>2.725E-2</v>
      </c>
      <c r="AB36" s="5">
        <v>40967.3125</v>
      </c>
      <c r="AC36" s="2">
        <v>0</v>
      </c>
    </row>
    <row r="37" spans="1:31" x14ac:dyDescent="0.25">
      <c r="A37" s="3">
        <v>40967.770833333336</v>
      </c>
      <c r="B37" s="41">
        <v>0.1</v>
      </c>
      <c r="C37" s="41">
        <v>2.725E-2</v>
      </c>
      <c r="D37" s="2">
        <f t="shared" si="2"/>
        <v>-0.999</v>
      </c>
      <c r="F37" s="2">
        <v>0</v>
      </c>
      <c r="G37" s="2">
        <v>101</v>
      </c>
      <c r="H37" s="2">
        <v>0</v>
      </c>
      <c r="I37" s="2">
        <v>0</v>
      </c>
      <c r="J37" s="2">
        <v>0</v>
      </c>
      <c r="K37" s="2">
        <f t="shared" si="3"/>
        <v>8.3096250008263155</v>
      </c>
      <c r="V37" s="2">
        <v>0.08</v>
      </c>
      <c r="X37" s="5">
        <v>40967.770833333336</v>
      </c>
      <c r="Y37" s="2">
        <v>0.1</v>
      </c>
      <c r="Z37" s="2">
        <v>2.725E-2</v>
      </c>
      <c r="AB37" s="5">
        <v>40967.322916666664</v>
      </c>
      <c r="AC37" s="2">
        <v>0</v>
      </c>
    </row>
    <row r="38" spans="1:31" x14ac:dyDescent="0.25">
      <c r="A38" s="3">
        <v>40967.774305555555</v>
      </c>
      <c r="B38" s="41">
        <v>0.107</v>
      </c>
      <c r="C38" s="41">
        <v>3.0839999999999999E-2</v>
      </c>
      <c r="D38" s="2">
        <f t="shared" si="2"/>
        <v>-0.999</v>
      </c>
      <c r="F38" s="2">
        <v>0</v>
      </c>
      <c r="G38" s="2">
        <v>101</v>
      </c>
      <c r="H38" s="2">
        <v>0</v>
      </c>
      <c r="I38" s="2">
        <v>0</v>
      </c>
      <c r="J38" s="2">
        <v>0</v>
      </c>
      <c r="K38" s="2">
        <f t="shared" si="3"/>
        <v>9.2538750013613615</v>
      </c>
      <c r="V38" s="2">
        <v>8.6999999999999994E-2</v>
      </c>
      <c r="X38" s="5">
        <v>40967.774305555555</v>
      </c>
      <c r="Y38" s="2">
        <v>0.107</v>
      </c>
      <c r="Z38" s="2">
        <v>3.0839999999999999E-2</v>
      </c>
      <c r="AB38" s="5">
        <v>40967.333333333336</v>
      </c>
      <c r="AC38" s="2">
        <v>0</v>
      </c>
    </row>
    <row r="39" spans="1:31" x14ac:dyDescent="0.25">
      <c r="A39" s="28">
        <v>40967.777777777781</v>
      </c>
      <c r="B39" s="16">
        <v>0.114</v>
      </c>
      <c r="C39" s="16">
        <v>3.4479999999999997E-2</v>
      </c>
      <c r="D39" s="23">
        <f t="shared" si="2"/>
        <v>0.114</v>
      </c>
      <c r="E39" s="23"/>
      <c r="F39" s="23">
        <v>0</v>
      </c>
      <c r="G39" s="23">
        <v>1140</v>
      </c>
      <c r="H39" s="23">
        <v>1</v>
      </c>
      <c r="I39" s="23">
        <v>1</v>
      </c>
      <c r="J39" s="23">
        <v>1</v>
      </c>
      <c r="K39" s="23">
        <f t="shared" si="3"/>
        <v>10.416000000851112</v>
      </c>
      <c r="L39" s="26">
        <f ca="1">SUM(INDIRECT(R39&amp;":"&amp;S39))</f>
        <v>254.21250690200779</v>
      </c>
      <c r="M39" s="24">
        <f ca="1">L39/$K$1477</f>
        <v>4.4310781479569338E-3</v>
      </c>
      <c r="N39" s="26">
        <f ca="1">L39*$K$1475/$K$1476</f>
        <v>16.332881017850461</v>
      </c>
      <c r="O39" s="23" t="str">
        <f>"JF5-12-"&amp;J39</f>
        <v>JF5-12-1</v>
      </c>
      <c r="P39" s="20">
        <f>A39</f>
        <v>40967.777777777781</v>
      </c>
      <c r="Q39" s="19">
        <f>A39</f>
        <v>40967.777777777781</v>
      </c>
      <c r="R39" s="20" t="s">
        <v>36</v>
      </c>
      <c r="S39" s="23" t="str">
        <f>ADDRESS(ROW($A$10)+MATCH(U39,$A$10:$A$10000,1)-1,COLUMN($A$10)+10,4)</f>
        <v>K45</v>
      </c>
      <c r="T39" s="42"/>
      <c r="U39" s="42">
        <v>40967.798611111109</v>
      </c>
      <c r="V39" s="23">
        <v>9.4E-2</v>
      </c>
      <c r="W39" s="23"/>
      <c r="X39" s="18">
        <v>40967.777777777781</v>
      </c>
      <c r="Y39" s="23">
        <v>0.114</v>
      </c>
      <c r="Z39" s="23">
        <v>3.4479999999999997E-2</v>
      </c>
      <c r="AA39" s="23"/>
      <c r="AB39" s="18">
        <v>40967.34375</v>
      </c>
      <c r="AC39" s="23">
        <v>0</v>
      </c>
      <c r="AD39" s="23"/>
      <c r="AE39" s="18"/>
    </row>
    <row r="40" spans="1:31" x14ac:dyDescent="0.25">
      <c r="A40" s="3">
        <v>40967.78125</v>
      </c>
      <c r="B40" s="41">
        <v>0.124</v>
      </c>
      <c r="C40" s="41">
        <v>4.0039999999999999E-2</v>
      </c>
      <c r="D40" s="2">
        <f t="shared" si="2"/>
        <v>-0.999</v>
      </c>
      <c r="F40" s="2">
        <v>0</v>
      </c>
      <c r="G40" s="2">
        <v>101</v>
      </c>
      <c r="H40" s="2">
        <v>1</v>
      </c>
      <c r="I40" s="2">
        <v>1</v>
      </c>
      <c r="J40" s="2">
        <v>1</v>
      </c>
      <c r="K40" s="2">
        <f t="shared" si="3"/>
        <v>11.912999988905156</v>
      </c>
      <c r="V40" s="2">
        <v>0.104</v>
      </c>
      <c r="X40" s="5">
        <v>40967.78125</v>
      </c>
      <c r="Y40" s="2">
        <v>0.124</v>
      </c>
      <c r="Z40" s="2">
        <v>4.0039999999999999E-2</v>
      </c>
      <c r="AB40" s="5">
        <v>40967.354166666664</v>
      </c>
      <c r="AC40" s="2">
        <v>0</v>
      </c>
    </row>
    <row r="41" spans="1:31" x14ac:dyDescent="0.25">
      <c r="A41" s="3">
        <v>40967.784722222219</v>
      </c>
      <c r="B41" s="41">
        <v>0.129</v>
      </c>
      <c r="C41" s="41">
        <v>4.2959999999999998E-2</v>
      </c>
      <c r="D41" s="2">
        <f t="shared" si="2"/>
        <v>-0.999</v>
      </c>
      <c r="F41" s="2">
        <v>0</v>
      </c>
      <c r="G41" s="2">
        <v>101</v>
      </c>
      <c r="H41" s="2">
        <v>1</v>
      </c>
      <c r="I41" s="2">
        <v>1</v>
      </c>
      <c r="J41" s="2">
        <v>1</v>
      </c>
      <c r="K41" s="2">
        <f t="shared" si="3"/>
        <v>12.889125376731124</v>
      </c>
      <c r="V41" s="2">
        <v>0.109</v>
      </c>
      <c r="X41" s="5">
        <v>40967.784722222219</v>
      </c>
      <c r="Y41" s="2">
        <v>0.129</v>
      </c>
      <c r="Z41" s="2">
        <v>4.2959999999999998E-2</v>
      </c>
      <c r="AB41" s="5">
        <v>40967.364583333336</v>
      </c>
      <c r="AC41" s="2">
        <v>0</v>
      </c>
    </row>
    <row r="42" spans="1:31" x14ac:dyDescent="0.25">
      <c r="A42" s="3">
        <v>40967.788194444445</v>
      </c>
      <c r="B42" s="41">
        <v>0.13400000000000001</v>
      </c>
      <c r="C42" s="41">
        <v>4.5910010000000001E-2</v>
      </c>
      <c r="D42" s="2">
        <f t="shared" si="2"/>
        <v>-0.999</v>
      </c>
      <c r="F42" s="2">
        <v>0</v>
      </c>
      <c r="G42" s="2">
        <v>101</v>
      </c>
      <c r="H42" s="2">
        <v>1</v>
      </c>
      <c r="I42" s="2">
        <v>1</v>
      </c>
      <c r="J42" s="2">
        <v>1</v>
      </c>
      <c r="K42" s="2">
        <f t="shared" si="3"/>
        <v>14.071502251093577</v>
      </c>
      <c r="V42" s="2">
        <v>0.114</v>
      </c>
      <c r="X42" s="5">
        <v>40967.788194444445</v>
      </c>
      <c r="Y42" s="2">
        <v>0.13400000000000001</v>
      </c>
      <c r="Z42" s="2">
        <v>4.5910010000000001E-2</v>
      </c>
      <c r="AB42" s="5">
        <v>40967.375</v>
      </c>
      <c r="AC42" s="2">
        <v>0</v>
      </c>
    </row>
    <row r="43" spans="1:31" x14ac:dyDescent="0.25">
      <c r="A43" s="3">
        <v>40967.791666666664</v>
      </c>
      <c r="B43" s="41">
        <v>0.151</v>
      </c>
      <c r="C43" s="41">
        <v>5.6820000000000002E-2</v>
      </c>
      <c r="D43" s="2">
        <f t="shared" si="2"/>
        <v>-0.999</v>
      </c>
      <c r="F43" s="2">
        <v>0</v>
      </c>
      <c r="G43" s="2">
        <v>101</v>
      </c>
      <c r="H43" s="2">
        <v>1</v>
      </c>
      <c r="I43" s="2">
        <v>1</v>
      </c>
      <c r="J43" s="2">
        <v>1</v>
      </c>
      <c r="K43" s="2">
        <f t="shared" si="3"/>
        <v>16.73737537748244</v>
      </c>
      <c r="V43" s="2">
        <v>0.13100000000000001</v>
      </c>
      <c r="X43" s="5">
        <v>40967.791666666664</v>
      </c>
      <c r="Y43" s="2">
        <v>0.151</v>
      </c>
      <c r="Z43" s="2">
        <v>5.6820000000000002E-2</v>
      </c>
      <c r="AB43" s="5">
        <v>40967.385416666664</v>
      </c>
      <c r="AC43" s="2">
        <v>0</v>
      </c>
    </row>
    <row r="44" spans="1:31" x14ac:dyDescent="0.25">
      <c r="A44" s="3">
        <v>40967.795138888891</v>
      </c>
      <c r="B44" s="41">
        <v>0.155</v>
      </c>
      <c r="C44" s="41">
        <v>5.9499999999999997E-2</v>
      </c>
      <c r="D44" s="2">
        <f t="shared" si="2"/>
        <v>-0.999</v>
      </c>
      <c r="F44" s="2">
        <v>0</v>
      </c>
      <c r="G44" s="2">
        <v>101</v>
      </c>
      <c r="H44" s="2">
        <v>1</v>
      </c>
      <c r="I44" s="2">
        <v>1</v>
      </c>
      <c r="J44" s="2">
        <v>1</v>
      </c>
      <c r="K44" s="2">
        <f t="shared" si="3"/>
        <v>17.93587537678744</v>
      </c>
      <c r="V44" s="2">
        <v>0.13500000000000001</v>
      </c>
      <c r="X44" s="5">
        <v>40967.795138888891</v>
      </c>
      <c r="Y44" s="2">
        <v>0.155</v>
      </c>
      <c r="Z44" s="2">
        <v>5.9499999999999997E-2</v>
      </c>
      <c r="AB44" s="5">
        <v>40967.395833333336</v>
      </c>
      <c r="AC44" s="2">
        <v>0</v>
      </c>
    </row>
    <row r="45" spans="1:31" x14ac:dyDescent="0.25">
      <c r="A45" s="3">
        <v>40967.798611111109</v>
      </c>
      <c r="B45" s="41">
        <v>0.16200000000000001</v>
      </c>
      <c r="C45" s="41">
        <v>6.4470009999999994E-2</v>
      </c>
      <c r="D45" s="2">
        <f t="shared" si="2"/>
        <v>-0.999</v>
      </c>
      <c r="F45" s="2">
        <v>0</v>
      </c>
      <c r="G45" s="2">
        <v>101</v>
      </c>
      <c r="H45" s="2">
        <v>1</v>
      </c>
      <c r="I45" s="2">
        <v>1</v>
      </c>
      <c r="J45" s="2">
        <v>1</v>
      </c>
      <c r="K45" s="2">
        <f t="shared" si="3"/>
        <v>19.048127627301181</v>
      </c>
      <c r="V45" s="2">
        <v>0.14199999999999999</v>
      </c>
      <c r="X45" s="5">
        <v>40967.798611111109</v>
      </c>
      <c r="Y45" s="2">
        <v>0.16200000000000001</v>
      </c>
      <c r="Z45" s="2">
        <v>6.4470009999999994E-2</v>
      </c>
      <c r="AB45" s="5">
        <v>40967.40625</v>
      </c>
      <c r="AC45" s="2">
        <v>0</v>
      </c>
    </row>
    <row r="46" spans="1:31" x14ac:dyDescent="0.25">
      <c r="A46" s="3">
        <v>40967.802083333336</v>
      </c>
      <c r="B46" s="41">
        <v>0.158</v>
      </c>
      <c r="C46" s="41">
        <v>6.1630009999999999E-2</v>
      </c>
      <c r="D46" s="2">
        <f t="shared" si="2"/>
        <v>-0.999</v>
      </c>
      <c r="F46" s="2">
        <v>0</v>
      </c>
      <c r="G46" s="2">
        <v>101</v>
      </c>
      <c r="H46" s="2">
        <v>1</v>
      </c>
      <c r="I46" s="2">
        <v>1</v>
      </c>
      <c r="J46" s="2">
        <v>1</v>
      </c>
      <c r="K46" s="2">
        <f t="shared" si="3"/>
        <v>18.728628002152405</v>
      </c>
      <c r="V46" s="2">
        <v>0.13800000000000001</v>
      </c>
      <c r="X46" s="5">
        <v>40967.802083333336</v>
      </c>
      <c r="Y46" s="2">
        <v>0.158</v>
      </c>
      <c r="Z46" s="2">
        <v>6.1630009999999999E-2</v>
      </c>
      <c r="AB46" s="5">
        <v>40967.416666666664</v>
      </c>
      <c r="AC46" s="2">
        <v>0</v>
      </c>
    </row>
    <row r="47" spans="1:31" x14ac:dyDescent="0.25">
      <c r="A47" s="3">
        <v>40967.805555555555</v>
      </c>
      <c r="B47" s="41">
        <v>0.16300000000000001</v>
      </c>
      <c r="C47" s="41">
        <v>6.5180009999999997E-2</v>
      </c>
      <c r="D47" s="2">
        <f t="shared" si="2"/>
        <v>-0.999</v>
      </c>
      <c r="F47" s="2">
        <v>0</v>
      </c>
      <c r="G47" s="2">
        <v>101</v>
      </c>
      <c r="H47" s="2">
        <v>1</v>
      </c>
      <c r="I47" s="2">
        <v>1</v>
      </c>
      <c r="J47" s="2">
        <v>1</v>
      </c>
      <c r="K47" s="2">
        <f t="shared" si="3"/>
        <v>19.420878002400364</v>
      </c>
      <c r="V47" s="2">
        <v>0.14299999999999999</v>
      </c>
      <c r="X47" s="5">
        <v>40967.805555555555</v>
      </c>
      <c r="Y47" s="2">
        <v>0.16300000000000001</v>
      </c>
      <c r="Z47" s="2">
        <v>6.5180009999999997E-2</v>
      </c>
      <c r="AB47" s="5">
        <v>40967.427083333336</v>
      </c>
      <c r="AC47" s="2">
        <v>0</v>
      </c>
    </row>
    <row r="48" spans="1:31" x14ac:dyDescent="0.25">
      <c r="A48" s="3">
        <v>40967.809027777781</v>
      </c>
      <c r="B48" s="41">
        <v>0.16300000000000001</v>
      </c>
      <c r="C48" s="41">
        <v>6.5180009999999997E-2</v>
      </c>
      <c r="D48" s="2">
        <f t="shared" si="2"/>
        <v>-0.999</v>
      </c>
      <c r="F48" s="2">
        <v>0</v>
      </c>
      <c r="G48" s="2">
        <v>101</v>
      </c>
      <c r="H48" s="2">
        <v>1</v>
      </c>
      <c r="I48" s="2">
        <v>1</v>
      </c>
      <c r="J48" s="2">
        <v>1</v>
      </c>
      <c r="K48" s="2">
        <f t="shared" si="3"/>
        <v>19.580628002251586</v>
      </c>
      <c r="V48" s="2">
        <v>0.14299999999999999</v>
      </c>
      <c r="X48" s="5">
        <v>40967.809027777781</v>
      </c>
      <c r="Y48" s="2">
        <v>0.16300000000000001</v>
      </c>
      <c r="Z48" s="2">
        <v>6.5180009999999997E-2</v>
      </c>
      <c r="AB48" s="5">
        <v>40967.4375</v>
      </c>
      <c r="AC48" s="2">
        <v>0</v>
      </c>
    </row>
    <row r="49" spans="1:31" x14ac:dyDescent="0.25">
      <c r="A49" s="3">
        <v>40967.8125</v>
      </c>
      <c r="B49" s="41">
        <v>0.16400000000000001</v>
      </c>
      <c r="C49" s="41">
        <v>6.5890009999999999E-2</v>
      </c>
      <c r="D49" s="2">
        <f t="shared" si="2"/>
        <v>-0.999</v>
      </c>
      <c r="F49" s="2">
        <v>0</v>
      </c>
      <c r="G49" s="2">
        <v>101</v>
      </c>
      <c r="H49" s="2">
        <v>1</v>
      </c>
      <c r="I49" s="2">
        <v>1</v>
      </c>
      <c r="J49" s="2">
        <v>1</v>
      </c>
      <c r="K49" s="2">
        <f t="shared" si="3"/>
        <v>19.527377606813712</v>
      </c>
      <c r="V49" s="2">
        <v>0.14399999999999999</v>
      </c>
      <c r="X49" s="5">
        <v>40967.8125</v>
      </c>
      <c r="Y49" s="2">
        <v>0.16400000000000001</v>
      </c>
      <c r="Z49" s="2">
        <v>6.5890009999999999E-2</v>
      </c>
      <c r="AB49" s="5">
        <v>40967.447916666664</v>
      </c>
      <c r="AC49" s="2">
        <v>0</v>
      </c>
    </row>
    <row r="50" spans="1:31" x14ac:dyDescent="0.25">
      <c r="A50" s="3">
        <v>40967.815972222219</v>
      </c>
      <c r="B50" s="41">
        <v>0.156</v>
      </c>
      <c r="C50" s="41">
        <v>6.021E-2</v>
      </c>
      <c r="D50" s="2">
        <f t="shared" si="2"/>
        <v>-0.999</v>
      </c>
      <c r="F50" s="2">
        <v>0</v>
      </c>
      <c r="G50" s="2">
        <v>101</v>
      </c>
      <c r="H50" s="2">
        <v>1</v>
      </c>
      <c r="I50" s="2">
        <v>1</v>
      </c>
      <c r="J50" s="2">
        <v>1</v>
      </c>
      <c r="K50" s="2">
        <f t="shared" si="3"/>
        <v>18.276000376904438</v>
      </c>
      <c r="V50" s="2">
        <v>0.13600000000000001</v>
      </c>
      <c r="X50" s="5">
        <v>40967.815972222219</v>
      </c>
      <c r="Y50" s="2">
        <v>0.156</v>
      </c>
      <c r="Z50" s="2">
        <v>6.021E-2</v>
      </c>
      <c r="AB50" s="5">
        <v>40967.458333333336</v>
      </c>
      <c r="AC50" s="2">
        <v>0</v>
      </c>
    </row>
    <row r="51" spans="1:31" x14ac:dyDescent="0.25">
      <c r="A51" s="28">
        <v>40967.819444444445</v>
      </c>
      <c r="B51" s="16">
        <v>0.156</v>
      </c>
      <c r="C51" s="16">
        <v>6.021E-2</v>
      </c>
      <c r="D51" s="23">
        <f t="shared" si="2"/>
        <v>0.156</v>
      </c>
      <c r="E51" s="23"/>
      <c r="F51" s="23">
        <v>0</v>
      </c>
      <c r="G51" s="23">
        <v>1141</v>
      </c>
      <c r="H51" s="23">
        <v>2</v>
      </c>
      <c r="I51" s="23">
        <v>2</v>
      </c>
      <c r="J51" s="23">
        <v>2</v>
      </c>
      <c r="K51" s="23">
        <f t="shared" si="3"/>
        <v>18.527625001670096</v>
      </c>
      <c r="L51" s="26">
        <f ca="1">SUM(INDIRECT(R51&amp;":"&amp;S51))</f>
        <v>440.96927700146767</v>
      </c>
      <c r="M51" s="24">
        <f ca="1">L51/$K$1477</f>
        <v>7.6863618987667477E-3</v>
      </c>
      <c r="N51" s="26">
        <f ca="1">L51*$K$1475/$K$1476</f>
        <v>28.331803267920286</v>
      </c>
      <c r="O51" s="23" t="str">
        <f>"JF5-12-"&amp;J51</f>
        <v>JF5-12-2</v>
      </c>
      <c r="P51" s="20">
        <f>A51</f>
        <v>40967.819444444445</v>
      </c>
      <c r="Q51" s="19">
        <f>A51</f>
        <v>40967.819444444445</v>
      </c>
      <c r="R51" s="20" t="str">
        <f>ADDRESS(ROW($A$10)+1+MATCH(T51,$A$10:$A$10000,1)-1,COLUMN($A$10)+10,4)</f>
        <v>K46</v>
      </c>
      <c r="S51" s="23" t="str">
        <f>ADDRESS(ROW($A$10)+MATCH(U51,$A$10:$A$10000,1)-1,COLUMN($A$10)+10,4)</f>
        <v>K63</v>
      </c>
      <c r="T51" s="42">
        <v>40967.798611111109</v>
      </c>
      <c r="U51" s="42">
        <v>40967.861111111109</v>
      </c>
      <c r="V51" s="23">
        <v>0.13600000000000001</v>
      </c>
      <c r="W51" s="23"/>
      <c r="X51" s="18">
        <v>40967.819444444445</v>
      </c>
      <c r="Y51" s="23">
        <v>0.156</v>
      </c>
      <c r="Z51" s="23">
        <v>6.021E-2</v>
      </c>
      <c r="AA51" s="23"/>
      <c r="AB51" s="18">
        <v>40967.46875</v>
      </c>
      <c r="AC51" s="23">
        <v>0</v>
      </c>
      <c r="AD51" s="23"/>
      <c r="AE51" s="18"/>
    </row>
    <row r="52" spans="1:31" x14ac:dyDescent="0.25">
      <c r="A52" s="3">
        <v>40967.822916666664</v>
      </c>
      <c r="B52" s="41">
        <v>0.17299999999999999</v>
      </c>
      <c r="C52" s="41">
        <v>7.2599999999999998E-2</v>
      </c>
      <c r="D52" s="2">
        <f t="shared" si="2"/>
        <v>-0.999</v>
      </c>
      <c r="F52" s="2">
        <v>0</v>
      </c>
      <c r="G52" s="2">
        <v>101</v>
      </c>
      <c r="H52" s="2">
        <v>2</v>
      </c>
      <c r="I52" s="2">
        <v>2</v>
      </c>
      <c r="J52" s="2">
        <v>2</v>
      </c>
      <c r="K52" s="2">
        <f t="shared" si="3"/>
        <v>22.174875003968829</v>
      </c>
      <c r="V52" s="2">
        <v>0.153</v>
      </c>
      <c r="X52" s="5">
        <v>40967.822916666664</v>
      </c>
      <c r="Y52" s="2">
        <v>0.17299999999999999</v>
      </c>
      <c r="Z52" s="2">
        <v>7.2599999999999998E-2</v>
      </c>
      <c r="AB52" s="5">
        <v>40967.479166666664</v>
      </c>
      <c r="AC52" s="2">
        <v>0</v>
      </c>
    </row>
    <row r="53" spans="1:31" x14ac:dyDescent="0.25">
      <c r="A53" s="3">
        <v>40967.826388888891</v>
      </c>
      <c r="B53" s="41">
        <v>0.20100000000000001</v>
      </c>
      <c r="C53" s="41">
        <v>9.5519999999999994E-2</v>
      </c>
      <c r="D53" s="2">
        <f t="shared" si="2"/>
        <v>-0.999</v>
      </c>
      <c r="F53" s="2">
        <v>0</v>
      </c>
      <c r="G53" s="2">
        <v>101</v>
      </c>
      <c r="H53" s="2">
        <v>2</v>
      </c>
      <c r="I53" s="2">
        <v>2</v>
      </c>
      <c r="J53" s="2">
        <v>2</v>
      </c>
      <c r="K53" s="2">
        <f t="shared" si="3"/>
        <v>27.894375002244253</v>
      </c>
      <c r="V53" s="2">
        <v>0.18099999999999999</v>
      </c>
      <c r="X53" s="5">
        <v>40967.826388888891</v>
      </c>
      <c r="Y53" s="2">
        <v>0.20100000000000001</v>
      </c>
      <c r="Z53" s="2">
        <v>9.5519999999999994E-2</v>
      </c>
      <c r="AB53" s="5">
        <v>40967.489583333336</v>
      </c>
      <c r="AC53" s="2">
        <v>0</v>
      </c>
    </row>
    <row r="54" spans="1:31" x14ac:dyDescent="0.25">
      <c r="A54" s="3">
        <v>40967.829861111109</v>
      </c>
      <c r="B54" s="41">
        <v>0.20399999999999999</v>
      </c>
      <c r="C54" s="41">
        <v>9.8129999999999995E-2</v>
      </c>
      <c r="D54" s="2">
        <f t="shared" si="2"/>
        <v>-0.999</v>
      </c>
      <c r="F54" s="2">
        <v>0</v>
      </c>
      <c r="G54" s="2">
        <v>101</v>
      </c>
      <c r="H54" s="2">
        <v>2</v>
      </c>
      <c r="I54" s="2">
        <v>2</v>
      </c>
      <c r="J54" s="2">
        <v>2</v>
      </c>
      <c r="K54" s="2">
        <f t="shared" si="3"/>
        <v>29.407875003596011</v>
      </c>
      <c r="V54" s="2">
        <v>0.184</v>
      </c>
      <c r="X54" s="5">
        <v>40967.829861111109</v>
      </c>
      <c r="Y54" s="2">
        <v>0.20399999999999999</v>
      </c>
      <c r="Z54" s="2">
        <v>9.8129999999999995E-2</v>
      </c>
      <c r="AB54" s="5">
        <v>40967.5</v>
      </c>
      <c r="AC54" s="2">
        <v>0</v>
      </c>
    </row>
    <row r="55" spans="1:31" x14ac:dyDescent="0.25">
      <c r="A55" s="3">
        <v>40967.833333333336</v>
      </c>
      <c r="B55" s="41">
        <v>0.20599999999999999</v>
      </c>
      <c r="C55" s="41">
        <v>9.9909999999999999E-2</v>
      </c>
      <c r="D55" s="2">
        <f t="shared" si="2"/>
        <v>-0.999</v>
      </c>
      <c r="F55" s="2">
        <v>0</v>
      </c>
      <c r="G55" s="2">
        <v>101</v>
      </c>
      <c r="H55" s="2">
        <v>2</v>
      </c>
      <c r="I55" s="2">
        <v>2</v>
      </c>
      <c r="J55" s="2">
        <v>2</v>
      </c>
      <c r="K55" s="2">
        <f t="shared" si="3"/>
        <v>29.64375037865608</v>
      </c>
      <c r="V55" s="2">
        <v>0.186</v>
      </c>
      <c r="X55" s="5">
        <v>40967.833333333336</v>
      </c>
      <c r="Y55" s="2">
        <v>0.20599999999999999</v>
      </c>
      <c r="Z55" s="2">
        <v>9.9909999999999999E-2</v>
      </c>
      <c r="AB55" s="5">
        <v>40967.510416666664</v>
      </c>
      <c r="AC55" s="2">
        <v>0</v>
      </c>
    </row>
    <row r="56" spans="1:31" x14ac:dyDescent="0.25">
      <c r="A56" s="3">
        <v>40967.836805555555</v>
      </c>
      <c r="B56" s="41">
        <v>0.19800000000000001</v>
      </c>
      <c r="C56" s="41">
        <v>9.2910010000000001E-2</v>
      </c>
      <c r="D56" s="2">
        <f t="shared" si="2"/>
        <v>-0.999</v>
      </c>
      <c r="F56" s="2">
        <v>0</v>
      </c>
      <c r="G56" s="2">
        <v>101</v>
      </c>
      <c r="H56" s="2">
        <v>2</v>
      </c>
      <c r="I56" s="2">
        <v>2</v>
      </c>
      <c r="J56" s="2">
        <v>2</v>
      </c>
      <c r="K56" s="2">
        <f t="shared" si="3"/>
        <v>28.102877252962394</v>
      </c>
      <c r="V56" s="2">
        <v>0.17799999999999999</v>
      </c>
      <c r="X56" s="5">
        <v>40967.836805555555</v>
      </c>
      <c r="Y56" s="2">
        <v>0.19800000000000001</v>
      </c>
      <c r="Z56" s="2">
        <v>9.2910010000000001E-2</v>
      </c>
      <c r="AB56" s="5">
        <v>40967.520833333336</v>
      </c>
      <c r="AC56" s="2">
        <v>0</v>
      </c>
    </row>
    <row r="57" spans="1:31" x14ac:dyDescent="0.25">
      <c r="A57" s="3">
        <v>40967.840277777781</v>
      </c>
      <c r="B57" s="41">
        <v>0.19700000000000001</v>
      </c>
      <c r="C57" s="41">
        <v>9.2039999999999997E-2</v>
      </c>
      <c r="D57" s="2">
        <f t="shared" si="2"/>
        <v>-0.999</v>
      </c>
      <c r="F57" s="2">
        <v>0</v>
      </c>
      <c r="G57" s="2">
        <v>101</v>
      </c>
      <c r="H57" s="2">
        <v>2</v>
      </c>
      <c r="I57" s="2">
        <v>2</v>
      </c>
      <c r="J57" s="2">
        <v>2</v>
      </c>
      <c r="K57" s="2">
        <f t="shared" si="3"/>
        <v>27.677250753222054</v>
      </c>
      <c r="V57" s="2">
        <v>0.17699999999999999</v>
      </c>
      <c r="X57" s="5">
        <v>40967.840277777781</v>
      </c>
      <c r="Y57" s="2">
        <v>0.19700000000000001</v>
      </c>
      <c r="Z57" s="2">
        <v>9.2039999999999997E-2</v>
      </c>
      <c r="AB57" s="5">
        <v>40967.53125</v>
      </c>
      <c r="AC57" s="2">
        <v>0</v>
      </c>
    </row>
    <row r="58" spans="1:31" x14ac:dyDescent="0.25">
      <c r="A58" s="3">
        <v>40967.84375</v>
      </c>
      <c r="B58" s="41">
        <v>0.19800000000000001</v>
      </c>
      <c r="C58" s="41">
        <v>9.2910010000000001E-2</v>
      </c>
      <c r="D58" s="2">
        <f t="shared" si="2"/>
        <v>-0.999</v>
      </c>
      <c r="F58" s="2">
        <v>0</v>
      </c>
      <c r="G58" s="2">
        <v>101</v>
      </c>
      <c r="H58" s="2">
        <v>2</v>
      </c>
      <c r="I58" s="2">
        <v>2</v>
      </c>
      <c r="J58" s="2">
        <v>2</v>
      </c>
      <c r="K58" s="2">
        <f t="shared" si="3"/>
        <v>27.807752224102014</v>
      </c>
      <c r="V58" s="2">
        <v>0.17799999999999999</v>
      </c>
      <c r="X58" s="5">
        <v>40967.84375</v>
      </c>
      <c r="Y58" s="2">
        <v>0.19800000000000001</v>
      </c>
      <c r="Z58" s="2">
        <v>9.2910010000000001E-2</v>
      </c>
      <c r="AB58" s="5">
        <v>40967.541666666664</v>
      </c>
      <c r="AC58" s="2">
        <v>0</v>
      </c>
    </row>
    <row r="59" spans="1:31" x14ac:dyDescent="0.25">
      <c r="A59" s="3">
        <v>40967.847222222219</v>
      </c>
      <c r="B59" s="41">
        <v>0.19700000000000001</v>
      </c>
      <c r="C59" s="41">
        <v>9.2039999999999997E-2</v>
      </c>
      <c r="D59" s="2">
        <f t="shared" si="2"/>
        <v>-0.999</v>
      </c>
      <c r="F59" s="2">
        <v>0</v>
      </c>
      <c r="G59" s="2">
        <v>101</v>
      </c>
      <c r="H59" s="2">
        <v>2</v>
      </c>
      <c r="I59" s="2">
        <v>2</v>
      </c>
      <c r="J59" s="2">
        <v>2</v>
      </c>
      <c r="K59" s="2">
        <f t="shared" si="3"/>
        <v>27.486000752999409</v>
      </c>
      <c r="V59" s="2">
        <v>0.17699999999999999</v>
      </c>
      <c r="X59" s="5">
        <v>40967.847222222219</v>
      </c>
      <c r="Y59" s="2">
        <v>0.19700000000000001</v>
      </c>
      <c r="Z59" s="2">
        <v>9.2039999999999997E-2</v>
      </c>
      <c r="AB59" s="5">
        <v>40967.552083333336</v>
      </c>
      <c r="AC59" s="2">
        <v>0</v>
      </c>
    </row>
    <row r="60" spans="1:31" x14ac:dyDescent="0.25">
      <c r="A60" s="3">
        <v>40967.850694444445</v>
      </c>
      <c r="B60" s="41">
        <v>0.192</v>
      </c>
      <c r="C60" s="41">
        <v>8.7810009999999994E-2</v>
      </c>
      <c r="D60" s="2">
        <f t="shared" si="2"/>
        <v>-0.999</v>
      </c>
      <c r="F60" s="2">
        <v>0</v>
      </c>
      <c r="G60" s="2">
        <v>101</v>
      </c>
      <c r="H60" s="2">
        <v>2</v>
      </c>
      <c r="I60" s="2">
        <v>2</v>
      </c>
      <c r="J60" s="2">
        <v>2</v>
      </c>
      <c r="K60" s="2">
        <f t="shared" si="3"/>
        <v>26.563877628193417</v>
      </c>
      <c r="V60" s="2">
        <v>0.17199999999999999</v>
      </c>
      <c r="X60" s="5">
        <v>40967.850694444445</v>
      </c>
      <c r="Y60" s="2">
        <v>0.192</v>
      </c>
      <c r="Z60" s="2">
        <v>8.7810009999999994E-2</v>
      </c>
      <c r="AB60" s="5">
        <v>40967.5625</v>
      </c>
      <c r="AC60" s="2">
        <v>0</v>
      </c>
    </row>
    <row r="61" spans="1:31" x14ac:dyDescent="0.25">
      <c r="A61" s="3">
        <v>40967.854166666664</v>
      </c>
      <c r="B61" s="41">
        <v>0.19400000000000001</v>
      </c>
      <c r="C61" s="41">
        <v>8.9470010000000003E-2</v>
      </c>
      <c r="D61" s="2">
        <f t="shared" si="2"/>
        <v>-0.999</v>
      </c>
      <c r="F61" s="2">
        <v>0</v>
      </c>
      <c r="G61" s="2">
        <v>101</v>
      </c>
      <c r="H61" s="2">
        <v>2</v>
      </c>
      <c r="I61" s="2">
        <v>2</v>
      </c>
      <c r="J61" s="2">
        <v>2</v>
      </c>
      <c r="K61" s="2">
        <f t="shared" si="3"/>
        <v>26.809877628218914</v>
      </c>
      <c r="V61" s="2">
        <v>0.17399999999999999</v>
      </c>
      <c r="X61" s="5">
        <v>40967.854166666664</v>
      </c>
      <c r="Y61" s="2">
        <v>0.19400000000000001</v>
      </c>
      <c r="Z61" s="2">
        <v>8.9470010000000003E-2</v>
      </c>
      <c r="AB61" s="5">
        <v>40967.572916666664</v>
      </c>
      <c r="AC61" s="2">
        <v>0</v>
      </c>
    </row>
    <row r="62" spans="1:31" x14ac:dyDescent="0.25">
      <c r="A62" s="3">
        <v>40967.857638888891</v>
      </c>
      <c r="B62" s="41">
        <v>0.19500000000000001</v>
      </c>
      <c r="C62" s="41">
        <v>9.0300000000000005E-2</v>
      </c>
      <c r="D62" s="2">
        <f t="shared" si="2"/>
        <v>-0.999</v>
      </c>
      <c r="F62" s="2">
        <v>0</v>
      </c>
      <c r="G62" s="2">
        <v>101</v>
      </c>
      <c r="H62" s="2">
        <v>2</v>
      </c>
      <c r="I62" s="2">
        <v>2</v>
      </c>
      <c r="J62" s="2">
        <v>2</v>
      </c>
      <c r="K62" s="2">
        <f t="shared" si="3"/>
        <v>26.96550075320442</v>
      </c>
      <c r="V62" s="2">
        <v>0.17499999999999999</v>
      </c>
      <c r="X62" s="5">
        <v>40967.857638888891</v>
      </c>
      <c r="Y62" s="2">
        <v>0.19500000000000001</v>
      </c>
      <c r="Z62" s="2">
        <v>9.0300000000000005E-2</v>
      </c>
      <c r="AB62" s="5">
        <v>40967.583333333336</v>
      </c>
      <c r="AC62" s="2">
        <v>0</v>
      </c>
    </row>
    <row r="63" spans="1:31" x14ac:dyDescent="0.25">
      <c r="A63" s="28">
        <v>40967.861111111109</v>
      </c>
      <c r="B63" s="16">
        <v>0.192</v>
      </c>
      <c r="C63" s="16">
        <v>8.7810009999999994E-2</v>
      </c>
      <c r="D63" s="23">
        <f t="shared" si="2"/>
        <v>-0.999</v>
      </c>
      <c r="E63" s="23"/>
      <c r="F63" s="23">
        <v>0</v>
      </c>
      <c r="G63" s="23">
        <v>0.1142</v>
      </c>
      <c r="H63" s="23">
        <v>3</v>
      </c>
      <c r="I63" s="23">
        <v>3</v>
      </c>
      <c r="J63" s="23">
        <v>3</v>
      </c>
      <c r="K63" s="23">
        <f t="shared" si="3"/>
        <v>26.374127627907299</v>
      </c>
      <c r="L63" s="26" t="s">
        <v>34</v>
      </c>
      <c r="M63" s="24"/>
      <c r="N63" s="26"/>
      <c r="O63" s="23"/>
      <c r="P63" s="20"/>
      <c r="Q63" s="19"/>
      <c r="R63" s="20"/>
      <c r="S63" s="23"/>
      <c r="T63" s="23"/>
      <c r="U63" s="42"/>
      <c r="V63" s="23">
        <v>0.17199999999999999</v>
      </c>
      <c r="W63" s="23"/>
      <c r="X63" s="18">
        <v>40967.861111111109</v>
      </c>
      <c r="Y63" s="23">
        <v>0.192</v>
      </c>
      <c r="Z63" s="23">
        <v>8.7810009999999994E-2</v>
      </c>
      <c r="AA63" s="23"/>
      <c r="AB63" s="18">
        <v>40967.59375</v>
      </c>
      <c r="AC63" s="23">
        <v>0</v>
      </c>
      <c r="AD63" s="23"/>
      <c r="AE63" s="18"/>
    </row>
    <row r="64" spans="1:31" x14ac:dyDescent="0.25">
      <c r="A64" s="3">
        <v>40967.864583333336</v>
      </c>
      <c r="B64" s="41">
        <v>0.19</v>
      </c>
      <c r="C64" s="41">
        <v>8.6150009999999999E-2</v>
      </c>
      <c r="D64" s="2">
        <f t="shared" si="2"/>
        <v>-0.999</v>
      </c>
      <c r="F64" s="2">
        <v>0</v>
      </c>
      <c r="G64" s="2">
        <v>101</v>
      </c>
      <c r="H64" s="2">
        <v>3</v>
      </c>
      <c r="I64" s="2">
        <v>3</v>
      </c>
      <c r="J64" s="2">
        <v>3</v>
      </c>
      <c r="K64" s="2">
        <f t="shared" si="3"/>
        <v>25.938378003052236</v>
      </c>
      <c r="V64" s="2">
        <v>0.17</v>
      </c>
      <c r="X64" s="5">
        <v>40967.864583333336</v>
      </c>
      <c r="Y64" s="2">
        <v>0.19</v>
      </c>
      <c r="Z64" s="2">
        <v>8.6150009999999999E-2</v>
      </c>
      <c r="AB64" s="5">
        <v>40967.625</v>
      </c>
      <c r="AC64" s="2">
        <v>0</v>
      </c>
    </row>
    <row r="65" spans="1:31" x14ac:dyDescent="0.25">
      <c r="A65" s="3">
        <v>40967.868055555555</v>
      </c>
      <c r="B65" s="41">
        <v>0.191</v>
      </c>
      <c r="C65" s="41">
        <v>8.6980009999999996E-2</v>
      </c>
      <c r="D65" s="2">
        <f t="shared" si="2"/>
        <v>-0.999</v>
      </c>
      <c r="F65" s="2">
        <v>0</v>
      </c>
      <c r="G65" s="2">
        <v>101</v>
      </c>
      <c r="H65" s="2">
        <v>3</v>
      </c>
      <c r="I65" s="2">
        <v>3</v>
      </c>
      <c r="J65" s="2">
        <v>3</v>
      </c>
      <c r="K65" s="2">
        <f t="shared" si="3"/>
        <v>26.000627627994259</v>
      </c>
      <c r="V65" s="2">
        <v>0.17100000000000001</v>
      </c>
      <c r="X65" s="5">
        <v>40967.868055555555</v>
      </c>
      <c r="Y65" s="2">
        <v>0.191</v>
      </c>
      <c r="Z65" s="2">
        <v>8.6980009999999996E-2</v>
      </c>
      <c r="AB65" s="5">
        <v>40967.638888888891</v>
      </c>
      <c r="AC65" s="2">
        <v>8.9999999999999993E-3</v>
      </c>
    </row>
    <row r="66" spans="1:31" x14ac:dyDescent="0.25">
      <c r="A66" s="3">
        <v>40967.871527777781</v>
      </c>
      <c r="B66" s="41">
        <v>0.189</v>
      </c>
      <c r="C66" s="41">
        <v>8.5319999999999993E-2</v>
      </c>
      <c r="D66" s="2">
        <f t="shared" si="2"/>
        <v>-0.999</v>
      </c>
      <c r="F66" s="2">
        <v>0</v>
      </c>
      <c r="G66" s="2">
        <v>101</v>
      </c>
      <c r="H66" s="2">
        <v>3</v>
      </c>
      <c r="I66" s="2">
        <v>3</v>
      </c>
      <c r="J66" s="2">
        <v>3</v>
      </c>
      <c r="K66" s="2">
        <f t="shared" si="3"/>
        <v>25.533750378168182</v>
      </c>
      <c r="V66" s="2">
        <v>0.16900000000000001</v>
      </c>
      <c r="X66" s="5">
        <v>40967.871527777781</v>
      </c>
      <c r="Y66" s="2">
        <v>0.189</v>
      </c>
      <c r="Z66" s="2">
        <v>8.5319999999999993E-2</v>
      </c>
      <c r="AB66" s="5">
        <v>40967.65625</v>
      </c>
      <c r="AC66" s="2">
        <v>2.7E-2</v>
      </c>
    </row>
    <row r="67" spans="1:31" x14ac:dyDescent="0.25">
      <c r="A67" s="3">
        <v>40967.875</v>
      </c>
      <c r="B67" s="41">
        <v>0.185</v>
      </c>
      <c r="C67" s="41">
        <v>8.2000000000000003E-2</v>
      </c>
      <c r="D67" s="2">
        <f t="shared" si="2"/>
        <v>-0.999</v>
      </c>
      <c r="F67" s="2">
        <v>0</v>
      </c>
      <c r="G67" s="2">
        <v>101</v>
      </c>
      <c r="H67" s="2">
        <v>3</v>
      </c>
      <c r="I67" s="2">
        <v>3</v>
      </c>
      <c r="J67" s="2">
        <v>3</v>
      </c>
      <c r="K67" s="2">
        <f t="shared" si="3"/>
        <v>24.9423753517706</v>
      </c>
      <c r="V67" s="2">
        <v>0.16500000000000001</v>
      </c>
      <c r="X67" s="5">
        <v>40967.875</v>
      </c>
      <c r="Y67" s="2">
        <v>0.185</v>
      </c>
      <c r="Z67" s="2">
        <v>8.2000000000000003E-2</v>
      </c>
      <c r="AB67" s="5">
        <v>40967.677083333336</v>
      </c>
      <c r="AC67" s="2">
        <v>5.3999999999999999E-2</v>
      </c>
    </row>
    <row r="68" spans="1:31" x14ac:dyDescent="0.25">
      <c r="A68" s="3">
        <v>40967.878472222219</v>
      </c>
      <c r="B68" s="41">
        <v>0.192</v>
      </c>
      <c r="C68" s="41">
        <v>8.7810009999999994E-2</v>
      </c>
      <c r="D68" s="2">
        <f t="shared" si="2"/>
        <v>-0.999</v>
      </c>
      <c r="F68" s="2">
        <v>0</v>
      </c>
      <c r="G68" s="2">
        <v>101</v>
      </c>
      <c r="H68" s="2">
        <v>3</v>
      </c>
      <c r="I68" s="2">
        <v>3</v>
      </c>
      <c r="J68" s="2">
        <v>3</v>
      </c>
      <c r="K68" s="2">
        <f t="shared" si="3"/>
        <v>25.907252253016004</v>
      </c>
      <c r="V68" s="2">
        <v>0.17199999999999999</v>
      </c>
      <c r="X68" s="5">
        <v>40967.878472222219</v>
      </c>
      <c r="Y68" s="2">
        <v>0.192</v>
      </c>
      <c r="Z68" s="2">
        <v>8.7810009999999994E-2</v>
      </c>
      <c r="AB68" s="5">
        <v>40967.6875</v>
      </c>
      <c r="AC68" s="2">
        <v>6.3E-2</v>
      </c>
    </row>
    <row r="69" spans="1:31" x14ac:dyDescent="0.25">
      <c r="A69" s="3">
        <v>40967.881944444445</v>
      </c>
      <c r="B69" s="41">
        <v>0.185</v>
      </c>
      <c r="C69" s="41">
        <v>8.2000000000000003E-2</v>
      </c>
      <c r="D69" s="2">
        <f t="shared" si="2"/>
        <v>-0.999</v>
      </c>
      <c r="F69" s="2">
        <v>0</v>
      </c>
      <c r="G69" s="2">
        <v>101</v>
      </c>
      <c r="H69" s="2">
        <v>3</v>
      </c>
      <c r="I69" s="2">
        <v>3</v>
      </c>
      <c r="J69" s="2">
        <v>3</v>
      </c>
      <c r="K69" s="2">
        <f t="shared" si="3"/>
        <v>24.973500752972519</v>
      </c>
      <c r="V69" s="2">
        <v>0.16500000000000001</v>
      </c>
      <c r="X69" s="5">
        <v>40967.881944444445</v>
      </c>
      <c r="Y69" s="2">
        <v>0.185</v>
      </c>
      <c r="Z69" s="2">
        <v>8.2000000000000003E-2</v>
      </c>
      <c r="AB69" s="5">
        <v>40967.690972222219</v>
      </c>
      <c r="AC69" s="2">
        <v>7.1999999999999995E-2</v>
      </c>
    </row>
    <row r="70" spans="1:31" x14ac:dyDescent="0.25">
      <c r="A70" s="3">
        <v>40967.885416666664</v>
      </c>
      <c r="B70" s="41">
        <v>0.19</v>
      </c>
      <c r="C70" s="41">
        <v>8.6150009999999999E-2</v>
      </c>
      <c r="D70" s="2">
        <f t="shared" si="2"/>
        <v>-0.999</v>
      </c>
      <c r="F70" s="2">
        <v>0</v>
      </c>
      <c r="G70" s="2">
        <v>101</v>
      </c>
      <c r="H70" s="2">
        <v>3</v>
      </c>
      <c r="I70" s="2">
        <v>3</v>
      </c>
      <c r="J70" s="2">
        <v>3</v>
      </c>
      <c r="K70" s="2">
        <f t="shared" si="3"/>
        <v>25.564877253008756</v>
      </c>
      <c r="V70" s="2">
        <v>0.17</v>
      </c>
      <c r="X70" s="5">
        <v>40967.885416666664</v>
      </c>
      <c r="Y70" s="2">
        <v>0.19</v>
      </c>
      <c r="Z70" s="2">
        <v>8.6150009999999999E-2</v>
      </c>
      <c r="AB70" s="5">
        <v>40967.697916666664</v>
      </c>
      <c r="AC70" s="2">
        <v>8.1000000000000003E-2</v>
      </c>
    </row>
    <row r="71" spans="1:31" x14ac:dyDescent="0.25">
      <c r="A71" s="3">
        <v>40967.888888888891</v>
      </c>
      <c r="B71" s="41">
        <v>0.186</v>
      </c>
      <c r="C71" s="41">
        <v>8.2830000000000001E-2</v>
      </c>
      <c r="D71" s="2">
        <f t="shared" si="2"/>
        <v>-0.999</v>
      </c>
      <c r="F71" s="2">
        <v>0</v>
      </c>
      <c r="G71" s="2">
        <v>101</v>
      </c>
      <c r="H71" s="2">
        <v>3</v>
      </c>
      <c r="I71" s="2">
        <v>3</v>
      </c>
      <c r="J71" s="2">
        <v>3</v>
      </c>
      <c r="K71" s="2">
        <f t="shared" si="3"/>
        <v>25.351500752685702</v>
      </c>
      <c r="V71" s="2">
        <v>0.16600000000000001</v>
      </c>
      <c r="X71" s="5">
        <v>40967.888888888891</v>
      </c>
      <c r="Y71" s="2">
        <v>0.186</v>
      </c>
      <c r="Z71" s="2">
        <v>8.2830000000000001E-2</v>
      </c>
      <c r="AB71" s="5">
        <v>40967.711805555555</v>
      </c>
      <c r="AC71" s="2">
        <v>0.09</v>
      </c>
    </row>
    <row r="72" spans="1:31" x14ac:dyDescent="0.25">
      <c r="A72" s="3">
        <v>40967.892361111109</v>
      </c>
      <c r="B72" s="41">
        <v>0.19800000000000001</v>
      </c>
      <c r="C72" s="41">
        <v>9.2910010000000001E-2</v>
      </c>
      <c r="D72" s="2">
        <f t="shared" si="2"/>
        <v>-0.999</v>
      </c>
      <c r="F72" s="2">
        <v>0</v>
      </c>
      <c r="G72" s="2">
        <v>101</v>
      </c>
      <c r="H72" s="2">
        <v>3</v>
      </c>
      <c r="I72" s="2">
        <v>3</v>
      </c>
      <c r="J72" s="2">
        <v>3</v>
      </c>
      <c r="K72" s="2">
        <f t="shared" si="3"/>
        <v>27.148127628193073</v>
      </c>
      <c r="V72" s="2">
        <v>0.17799999999999999</v>
      </c>
      <c r="X72" s="5">
        <v>40967.892361111109</v>
      </c>
      <c r="Y72" s="2">
        <v>0.19800000000000001</v>
      </c>
      <c r="Z72" s="2">
        <v>9.2910010000000001E-2</v>
      </c>
      <c r="AB72" s="5">
        <v>40967.722222222219</v>
      </c>
      <c r="AC72" s="2">
        <v>9.9000000000000005E-2</v>
      </c>
    </row>
    <row r="73" spans="1:31" x14ac:dyDescent="0.25">
      <c r="A73" s="3">
        <v>40967.895833333336</v>
      </c>
      <c r="B73" s="41">
        <v>0.187</v>
      </c>
      <c r="C73" s="41">
        <v>8.3660010000000007E-2</v>
      </c>
      <c r="D73" s="2">
        <f t="shared" si="2"/>
        <v>-0.999</v>
      </c>
      <c r="F73" s="2">
        <v>0</v>
      </c>
      <c r="G73" s="2">
        <v>101</v>
      </c>
      <c r="H73" s="2">
        <v>3</v>
      </c>
      <c r="I73" s="2">
        <v>3</v>
      </c>
      <c r="J73" s="2">
        <v>3</v>
      </c>
      <c r="K73" s="2">
        <f t="shared" si="3"/>
        <v>25.538253003238648</v>
      </c>
      <c r="V73" s="2">
        <v>0.16700000000000001</v>
      </c>
      <c r="X73" s="5">
        <v>40967.895833333336</v>
      </c>
      <c r="Y73" s="2">
        <v>0.187</v>
      </c>
      <c r="Z73" s="2">
        <v>8.3660010000000007E-2</v>
      </c>
      <c r="AB73" s="5">
        <v>40967.729166666664</v>
      </c>
      <c r="AC73" s="2">
        <v>0.108</v>
      </c>
    </row>
    <row r="74" spans="1:31" x14ac:dyDescent="0.25">
      <c r="A74" s="3">
        <v>40967.899305555555</v>
      </c>
      <c r="B74" s="41">
        <v>0.19</v>
      </c>
      <c r="C74" s="41">
        <v>8.6150009999999999E-2</v>
      </c>
      <c r="D74" s="2">
        <f t="shared" si="2"/>
        <v>-0.999</v>
      </c>
      <c r="F74" s="2">
        <v>0</v>
      </c>
      <c r="G74" s="2">
        <v>101</v>
      </c>
      <c r="H74" s="2">
        <v>3</v>
      </c>
      <c r="I74" s="2">
        <v>3</v>
      </c>
      <c r="J74" s="2">
        <v>3</v>
      </c>
      <c r="K74" s="2">
        <f t="shared" si="3"/>
        <v>25.720502628059482</v>
      </c>
      <c r="V74" s="2">
        <v>0.17</v>
      </c>
      <c r="X74" s="5">
        <v>40967.899305555555</v>
      </c>
      <c r="Y74" s="2">
        <v>0.19</v>
      </c>
      <c r="Z74" s="2">
        <v>8.6150009999999999E-2</v>
      </c>
      <c r="AB74" s="5">
        <v>40967.739583333336</v>
      </c>
      <c r="AC74" s="2">
        <v>0.126</v>
      </c>
    </row>
    <row r="75" spans="1:31" x14ac:dyDescent="0.25">
      <c r="A75" s="28">
        <v>40967.902777777781</v>
      </c>
      <c r="B75" s="16">
        <v>0.189</v>
      </c>
      <c r="C75" s="16">
        <v>8.5319999999999993E-2</v>
      </c>
      <c r="D75" s="23">
        <f t="shared" si="2"/>
        <v>0.189</v>
      </c>
      <c r="E75" s="23"/>
      <c r="F75" s="23">
        <v>0</v>
      </c>
      <c r="G75" s="23">
        <v>1143</v>
      </c>
      <c r="H75" s="23">
        <v>4</v>
      </c>
      <c r="I75" s="23">
        <v>4</v>
      </c>
      <c r="J75" s="23">
        <v>4</v>
      </c>
      <c r="K75" s="23">
        <f t="shared" si="3"/>
        <v>25.846500752811693</v>
      </c>
      <c r="L75" s="26">
        <f ca="1">SUM(INDIRECT(R75&amp;":"&amp;S75))</f>
        <v>489.27527400244549</v>
      </c>
      <c r="M75" s="24">
        <f ca="1">L75/$K$1477</f>
        <v>8.528364718906575E-3</v>
      </c>
      <c r="N75" s="26">
        <f ca="1">L75*$K$1475/$K$1476</f>
        <v>31.43541178459229</v>
      </c>
      <c r="O75" s="23" t="str">
        <f>"JF5-12-"&amp;J75</f>
        <v>JF5-12-4</v>
      </c>
      <c r="P75" s="20">
        <f>A75</f>
        <v>40967.902777777781</v>
      </c>
      <c r="Q75" s="19">
        <f>A75</f>
        <v>40967.902777777781</v>
      </c>
      <c r="R75" s="20" t="str">
        <f>ADDRESS(ROW($A$10)+1+MATCH(T75,$A$10:$A$10000,1)-1,COLUMN($A$10)+10,4)</f>
        <v>K64</v>
      </c>
      <c r="S75" s="23" t="str">
        <f>ADDRESS(ROW($A$10)+MATCH(U75,$A$10:$A$10000,1)-1,COLUMN($A$10)+10,4)</f>
        <v>K81</v>
      </c>
      <c r="T75" s="42">
        <v>40967.861111111109</v>
      </c>
      <c r="U75" s="42">
        <v>40967.923611111109</v>
      </c>
      <c r="V75" s="23">
        <v>0.16900000000000001</v>
      </c>
      <c r="W75" s="23"/>
      <c r="X75" s="18">
        <v>40967.902777777781</v>
      </c>
      <c r="Y75" s="23">
        <v>0.189</v>
      </c>
      <c r="Z75" s="23">
        <v>8.5319999999999993E-2</v>
      </c>
      <c r="AA75" s="23"/>
      <c r="AB75" s="18">
        <v>40967.746527777781</v>
      </c>
      <c r="AC75" s="23">
        <v>0.13500000000000001</v>
      </c>
      <c r="AD75" s="23"/>
      <c r="AE75" s="18"/>
    </row>
    <row r="76" spans="1:31" x14ac:dyDescent="0.25">
      <c r="A76" s="3">
        <v>40967.90625</v>
      </c>
      <c r="B76" s="41">
        <v>0.19600000000000001</v>
      </c>
      <c r="C76" s="41">
        <v>9.1170009999999996E-2</v>
      </c>
      <c r="D76" s="2">
        <f t="shared" si="2"/>
        <v>-0.999</v>
      </c>
      <c r="F76" s="2">
        <v>0</v>
      </c>
      <c r="G76" s="2">
        <v>101</v>
      </c>
      <c r="H76" s="2">
        <v>4</v>
      </c>
      <c r="I76" s="2">
        <v>4</v>
      </c>
      <c r="J76" s="2">
        <v>4</v>
      </c>
      <c r="K76" s="2">
        <f t="shared" si="3"/>
        <v>27.164252224701315</v>
      </c>
      <c r="V76" s="2">
        <v>0.17599999999999999</v>
      </c>
      <c r="X76" s="5">
        <v>40967.90625</v>
      </c>
      <c r="Y76" s="2">
        <v>0.19600000000000001</v>
      </c>
      <c r="Z76" s="2">
        <v>9.1170009999999996E-2</v>
      </c>
      <c r="AB76" s="5">
        <v>40967.75</v>
      </c>
      <c r="AC76" s="2">
        <v>0.14399999999999999</v>
      </c>
    </row>
    <row r="77" spans="1:31" x14ac:dyDescent="0.25">
      <c r="A77" s="3">
        <v>40967.909722222219</v>
      </c>
      <c r="B77" s="41">
        <v>0.19700000000000001</v>
      </c>
      <c r="C77" s="41">
        <v>9.2039999999999997E-2</v>
      </c>
      <c r="D77" s="2">
        <f t="shared" si="2"/>
        <v>-0.999</v>
      </c>
      <c r="F77" s="2">
        <v>0</v>
      </c>
      <c r="G77" s="2">
        <v>101</v>
      </c>
      <c r="H77" s="2">
        <v>4</v>
      </c>
      <c r="I77" s="2">
        <v>4</v>
      </c>
      <c r="J77" s="2">
        <v>4</v>
      </c>
      <c r="K77" s="2">
        <f t="shared" si="3"/>
        <v>27.908625378628138</v>
      </c>
      <c r="V77" s="2">
        <v>0.17699999999999999</v>
      </c>
      <c r="X77" s="5">
        <v>40967.909722222219</v>
      </c>
      <c r="Y77" s="2">
        <v>0.19700000000000001</v>
      </c>
      <c r="Z77" s="2">
        <v>9.2039999999999997E-2</v>
      </c>
      <c r="AB77" s="5">
        <v>40967.753472222219</v>
      </c>
      <c r="AC77" s="2">
        <v>0.153</v>
      </c>
    </row>
    <row r="78" spans="1:31" x14ac:dyDescent="0.25">
      <c r="A78" s="3">
        <v>40967.913194444445</v>
      </c>
      <c r="B78" s="41">
        <v>0.20699999999999999</v>
      </c>
      <c r="C78" s="41">
        <v>0.10082000000000001</v>
      </c>
      <c r="D78" s="2">
        <f t="shared" si="2"/>
        <v>-0.999</v>
      </c>
      <c r="F78" s="2">
        <v>0</v>
      </c>
      <c r="G78" s="2">
        <v>101</v>
      </c>
      <c r="H78" s="2">
        <v>4</v>
      </c>
      <c r="I78" s="2">
        <v>4</v>
      </c>
      <c r="J78" s="2">
        <v>4</v>
      </c>
      <c r="K78" s="2">
        <f t="shared" si="3"/>
        <v>30.053250003010675</v>
      </c>
      <c r="V78" s="2">
        <v>0.187</v>
      </c>
      <c r="X78" s="5">
        <v>40967.913194444445</v>
      </c>
      <c r="Y78" s="2">
        <v>0.20699999999999999</v>
      </c>
      <c r="Z78" s="2">
        <v>0.10082000000000001</v>
      </c>
      <c r="AB78" s="5">
        <v>40967.760416666664</v>
      </c>
      <c r="AC78" s="2">
        <v>0.16200000000000001</v>
      </c>
    </row>
    <row r="79" spans="1:31" x14ac:dyDescent="0.25">
      <c r="A79" s="3">
        <v>40967.916666666664</v>
      </c>
      <c r="B79" s="41">
        <v>0.21099999999999999</v>
      </c>
      <c r="C79" s="41">
        <v>0.10446</v>
      </c>
      <c r="D79" s="2">
        <f t="shared" ref="D79:D142" si="4">IF(G79&gt;900,B79,-0.999)</f>
        <v>-0.999</v>
      </c>
      <c r="F79" s="2">
        <v>0</v>
      </c>
      <c r="G79" s="2">
        <v>101</v>
      </c>
      <c r="H79" s="2">
        <v>4</v>
      </c>
      <c r="I79" s="2">
        <v>4</v>
      </c>
      <c r="J79" s="2">
        <v>4</v>
      </c>
      <c r="K79" s="2">
        <f t="shared" ref="K79:K142" si="5">(0.5*(($A79-$A78)*86400))*(0.75*$C79+0.25*$C78)+(0.5*(($A80-$A79)*86400)*(0.75*$C79+0.25*$C80))</f>
        <v>31.201500003775351</v>
      </c>
      <c r="V79" s="2">
        <v>0.191</v>
      </c>
      <c r="X79" s="5">
        <v>40967.916666666664</v>
      </c>
      <c r="Y79" s="2">
        <v>0.21099999999999999</v>
      </c>
      <c r="Z79" s="2">
        <v>0.10446</v>
      </c>
      <c r="AB79" s="5">
        <v>40967.767361111109</v>
      </c>
      <c r="AC79" s="2">
        <v>0.17100000000000001</v>
      </c>
    </row>
    <row r="80" spans="1:31" x14ac:dyDescent="0.25">
      <c r="A80" s="3">
        <v>40967.920138888891</v>
      </c>
      <c r="B80" s="41">
        <v>0.21099999999999999</v>
      </c>
      <c r="C80" s="41">
        <v>0.10446</v>
      </c>
      <c r="D80" s="2">
        <f t="shared" si="4"/>
        <v>-0.999</v>
      </c>
      <c r="F80" s="2">
        <v>0</v>
      </c>
      <c r="G80" s="2">
        <v>101</v>
      </c>
      <c r="H80" s="2">
        <v>4</v>
      </c>
      <c r="I80" s="2">
        <v>4</v>
      </c>
      <c r="J80" s="2">
        <v>4</v>
      </c>
      <c r="K80" s="2">
        <f t="shared" si="5"/>
        <v>31.581375003421563</v>
      </c>
      <c r="V80" s="2">
        <v>0.191</v>
      </c>
      <c r="X80" s="5">
        <v>40967.920138888891</v>
      </c>
      <c r="Y80" s="2">
        <v>0.21099999999999999</v>
      </c>
      <c r="Z80" s="2">
        <v>0.10446</v>
      </c>
      <c r="AB80" s="5">
        <v>40967.770833333336</v>
      </c>
      <c r="AC80" s="2">
        <v>0.18</v>
      </c>
    </row>
    <row r="81" spans="1:31" x14ac:dyDescent="0.25">
      <c r="A81" s="3">
        <v>40967.923611111109</v>
      </c>
      <c r="B81" s="41">
        <v>0.218</v>
      </c>
      <c r="C81" s="41">
        <v>0.11094999999999999</v>
      </c>
      <c r="D81" s="2">
        <f t="shared" si="4"/>
        <v>-0.999</v>
      </c>
      <c r="F81" s="2">
        <v>0</v>
      </c>
      <c r="G81" s="2">
        <v>101</v>
      </c>
      <c r="H81" s="2">
        <v>4</v>
      </c>
      <c r="I81" s="2">
        <v>4</v>
      </c>
      <c r="J81" s="2">
        <v>4</v>
      </c>
      <c r="K81" s="2">
        <f t="shared" si="5"/>
        <v>32.900625003937392</v>
      </c>
      <c r="V81" s="2">
        <v>0.19800000000000001</v>
      </c>
      <c r="X81" s="5">
        <v>40967.923611111109</v>
      </c>
      <c r="Y81" s="2">
        <v>0.218</v>
      </c>
      <c r="Z81" s="2">
        <v>0.11094999999999999</v>
      </c>
      <c r="AB81" s="5">
        <v>40967.774305555555</v>
      </c>
      <c r="AC81" s="2">
        <v>0.189</v>
      </c>
    </row>
    <row r="82" spans="1:31" x14ac:dyDescent="0.25">
      <c r="A82" s="3">
        <v>40967.927083333336</v>
      </c>
      <c r="B82" s="41">
        <v>0.214</v>
      </c>
      <c r="C82" s="41">
        <v>0.10718999999999999</v>
      </c>
      <c r="D82" s="2">
        <f t="shared" si="4"/>
        <v>-0.999</v>
      </c>
      <c r="F82" s="2">
        <v>0</v>
      </c>
      <c r="G82" s="2">
        <v>101</v>
      </c>
      <c r="H82" s="2">
        <v>4</v>
      </c>
      <c r="I82" s="2">
        <v>4</v>
      </c>
      <c r="J82" s="2">
        <v>4</v>
      </c>
      <c r="K82" s="2">
        <f t="shared" si="5"/>
        <v>33.022500003232963</v>
      </c>
      <c r="V82" s="2">
        <v>0.19400000000000001</v>
      </c>
      <c r="X82" s="5">
        <v>40967.927083333336</v>
      </c>
      <c r="Y82" s="2">
        <v>0.214</v>
      </c>
      <c r="Z82" s="2">
        <v>0.10718999999999999</v>
      </c>
      <c r="AB82" s="5">
        <v>40967.777777777781</v>
      </c>
      <c r="AC82" s="2">
        <v>0.20699999999999999</v>
      </c>
    </row>
    <row r="83" spans="1:31" x14ac:dyDescent="0.25">
      <c r="A83" s="3">
        <v>40967.930555555555</v>
      </c>
      <c r="B83" s="41">
        <v>0.23400000000000001</v>
      </c>
      <c r="C83" s="41">
        <v>0.12651000000000001</v>
      </c>
      <c r="D83" s="2">
        <f t="shared" si="4"/>
        <v>-0.999</v>
      </c>
      <c r="F83" s="2">
        <v>0</v>
      </c>
      <c r="G83" s="2">
        <v>101</v>
      </c>
      <c r="H83" s="2">
        <v>4</v>
      </c>
      <c r="I83" s="2">
        <v>4</v>
      </c>
      <c r="J83" s="2">
        <v>4</v>
      </c>
      <c r="K83" s="2">
        <f t="shared" si="5"/>
        <v>37.538625005454094</v>
      </c>
      <c r="V83" s="2">
        <v>0.214</v>
      </c>
      <c r="X83" s="5">
        <v>40967.930555555555</v>
      </c>
      <c r="Y83" s="2">
        <v>0.23400000000000001</v>
      </c>
      <c r="Z83" s="2">
        <v>0.12651000000000001</v>
      </c>
      <c r="AB83" s="5">
        <v>40967.78125</v>
      </c>
      <c r="AC83" s="2">
        <v>0.216</v>
      </c>
    </row>
    <row r="84" spans="1:31" x14ac:dyDescent="0.25">
      <c r="A84" s="3">
        <v>40967.934027777781</v>
      </c>
      <c r="B84" s="41">
        <v>0.24199999999999999</v>
      </c>
      <c r="C84" s="41">
        <v>0.13478000000000001</v>
      </c>
      <c r="D84" s="2">
        <f t="shared" si="4"/>
        <v>-0.999</v>
      </c>
      <c r="F84" s="2">
        <v>0</v>
      </c>
      <c r="G84" s="2">
        <v>101</v>
      </c>
      <c r="H84" s="2">
        <v>4</v>
      </c>
      <c r="I84" s="2">
        <v>4</v>
      </c>
      <c r="J84" s="2">
        <v>4</v>
      </c>
      <c r="K84" s="2">
        <f t="shared" si="5"/>
        <v>40.441500004050297</v>
      </c>
      <c r="V84" s="2">
        <v>0.222</v>
      </c>
      <c r="X84" s="5">
        <v>40967.934027777781</v>
      </c>
      <c r="Y84" s="2">
        <v>0.24199999999999999</v>
      </c>
      <c r="Z84" s="2">
        <v>0.13478000000000001</v>
      </c>
      <c r="AB84" s="5">
        <v>40967.791666666664</v>
      </c>
      <c r="AC84" s="2">
        <v>0.216</v>
      </c>
    </row>
    <row r="85" spans="1:31" x14ac:dyDescent="0.25">
      <c r="A85" s="3">
        <v>40967.9375</v>
      </c>
      <c r="B85" s="41">
        <v>0.25</v>
      </c>
      <c r="C85" s="41">
        <v>0.14324999999999999</v>
      </c>
      <c r="D85" s="2">
        <f t="shared" si="4"/>
        <v>-0.999</v>
      </c>
      <c r="F85" s="2">
        <v>0</v>
      </c>
      <c r="G85" s="2">
        <v>101</v>
      </c>
      <c r="H85" s="2">
        <v>4</v>
      </c>
      <c r="I85" s="2">
        <v>4</v>
      </c>
      <c r="J85" s="2">
        <v>4</v>
      </c>
      <c r="K85" s="2">
        <f t="shared" si="5"/>
        <v>42.777749960160115</v>
      </c>
      <c r="V85" s="2">
        <v>0.23</v>
      </c>
      <c r="X85" s="5">
        <v>40967.9375</v>
      </c>
      <c r="Y85" s="2">
        <v>0.25</v>
      </c>
      <c r="Z85" s="2">
        <v>0.14324999999999999</v>
      </c>
      <c r="AB85" s="5">
        <v>40967.802083333336</v>
      </c>
      <c r="AC85" s="2">
        <v>0.216</v>
      </c>
    </row>
    <row r="86" spans="1:31" x14ac:dyDescent="0.25">
      <c r="A86" s="3">
        <v>40967.940972222219</v>
      </c>
      <c r="B86" s="41">
        <v>0.253</v>
      </c>
      <c r="C86" s="41">
        <v>0.14646000000000001</v>
      </c>
      <c r="D86" s="2">
        <f t="shared" si="4"/>
        <v>-0.999</v>
      </c>
      <c r="F86" s="2">
        <v>0</v>
      </c>
      <c r="G86" s="2">
        <v>101</v>
      </c>
      <c r="H86" s="2">
        <v>4</v>
      </c>
      <c r="I86" s="2">
        <v>4</v>
      </c>
      <c r="J86" s="2">
        <v>4</v>
      </c>
      <c r="K86" s="2">
        <f t="shared" si="5"/>
        <v>43.506131254864542</v>
      </c>
      <c r="V86" s="2">
        <v>0.23300000000000001</v>
      </c>
      <c r="X86" s="5">
        <v>40967.940972222219</v>
      </c>
      <c r="Y86" s="2">
        <v>0.253</v>
      </c>
      <c r="Z86" s="2">
        <v>0.14646000000000001</v>
      </c>
      <c r="AB86" s="5">
        <v>40967.8125</v>
      </c>
      <c r="AC86" s="2">
        <v>0.216</v>
      </c>
    </row>
    <row r="87" spans="1:31" x14ac:dyDescent="0.25">
      <c r="A87" s="28">
        <v>40967.944444444445</v>
      </c>
      <c r="B87" s="16">
        <v>0.24523690000000001</v>
      </c>
      <c r="C87" s="16">
        <v>0.13815350000000001</v>
      </c>
      <c r="D87" s="23">
        <f t="shared" si="4"/>
        <v>0.24523690000000001</v>
      </c>
      <c r="E87" s="23"/>
      <c r="F87" s="23">
        <v>0</v>
      </c>
      <c r="G87" s="23">
        <v>1144</v>
      </c>
      <c r="H87" s="23">
        <v>5</v>
      </c>
      <c r="I87" s="23">
        <v>5</v>
      </c>
      <c r="J87" s="23">
        <v>5</v>
      </c>
      <c r="K87" s="23">
        <f t="shared" si="5"/>
        <v>41.866113755086474</v>
      </c>
      <c r="L87" s="26">
        <f ca="1">SUM(INDIRECT(R87&amp;":"&amp;S87))</f>
        <v>420.49426500386295</v>
      </c>
      <c r="M87" s="24">
        <f ca="1">L87/$K$1477</f>
        <v>7.3294700237469439E-3</v>
      </c>
      <c r="N87" s="26">
        <f ca="1">L87*$K$1475/$K$1476</f>
        <v>27.016305699089628</v>
      </c>
      <c r="O87" s="23" t="str">
        <f>"JF5-12-"&amp;J87</f>
        <v>JF5-12-5</v>
      </c>
      <c r="P87" s="20">
        <f>A87</f>
        <v>40967.944444444445</v>
      </c>
      <c r="Q87" s="19">
        <f>A87</f>
        <v>40967.944444444445</v>
      </c>
      <c r="R87" s="20" t="str">
        <f>ADDRESS(ROW($A$10)+1+MATCH(T87,$A$10:$A$10000,1)-1,COLUMN($A$10)+10,4)</f>
        <v>K82</v>
      </c>
      <c r="S87" s="23" t="str">
        <f>ADDRESS(ROW($A$10)+MATCH(U87,$A$10:$A$10000,1)-1,COLUMN($A$10)+10,4)</f>
        <v>K91</v>
      </c>
      <c r="T87" s="42">
        <v>40967.923611111109</v>
      </c>
      <c r="U87" s="42">
        <v>40967.960069444445</v>
      </c>
      <c r="V87" s="23">
        <v>0.25600000000000001</v>
      </c>
      <c r="W87" s="23"/>
      <c r="X87" s="18">
        <v>40967.944444444445</v>
      </c>
      <c r="Y87" s="23">
        <v>0.24523690000000001</v>
      </c>
      <c r="Z87" s="23">
        <v>0.13815350000000001</v>
      </c>
      <c r="AA87" s="23"/>
      <c r="AB87" s="18">
        <v>40967.822916666664</v>
      </c>
      <c r="AC87" s="23">
        <v>0.216</v>
      </c>
      <c r="AD87" s="23"/>
      <c r="AE87" s="18"/>
    </row>
    <row r="88" spans="1:31" x14ac:dyDescent="0.25">
      <c r="A88" s="3">
        <v>40967.947916666664</v>
      </c>
      <c r="B88" s="41">
        <v>0.24794269999999999</v>
      </c>
      <c r="C88" s="41">
        <v>0.1410487</v>
      </c>
      <c r="D88" s="2">
        <f t="shared" si="4"/>
        <v>-0.999</v>
      </c>
      <c r="F88" s="2">
        <v>0</v>
      </c>
      <c r="G88" s="2">
        <v>101</v>
      </c>
      <c r="H88" s="2">
        <v>5</v>
      </c>
      <c r="I88" s="2">
        <v>5</v>
      </c>
      <c r="J88" s="2">
        <v>5</v>
      </c>
      <c r="K88" s="2">
        <f t="shared" si="5"/>
        <v>42.379605005229237</v>
      </c>
      <c r="V88" s="2">
        <v>0.23599999999999999</v>
      </c>
      <c r="X88" s="5">
        <v>40967.947916666664</v>
      </c>
      <c r="Y88" s="2">
        <v>0.24794269999999999</v>
      </c>
      <c r="Z88" s="2">
        <v>0.1410487</v>
      </c>
      <c r="AB88" s="5">
        <v>40967.833333333336</v>
      </c>
      <c r="AC88" s="2">
        <v>0.216</v>
      </c>
    </row>
    <row r="89" spans="1:31" x14ac:dyDescent="0.25">
      <c r="A89" s="3">
        <v>40967.951388888891</v>
      </c>
      <c r="B89" s="41">
        <v>0.2522683</v>
      </c>
      <c r="C89" s="41">
        <v>0.1456771</v>
      </c>
      <c r="D89" s="2">
        <f t="shared" si="4"/>
        <v>-0.999</v>
      </c>
      <c r="F89" s="2">
        <v>0</v>
      </c>
      <c r="G89" s="2">
        <v>101</v>
      </c>
      <c r="H89" s="2">
        <v>5</v>
      </c>
      <c r="I89" s="2">
        <v>5</v>
      </c>
      <c r="J89" s="2">
        <v>5</v>
      </c>
      <c r="K89" s="2">
        <f t="shared" si="5"/>
        <v>43.795545004637944</v>
      </c>
      <c r="V89" s="2">
        <v>0.27200000000000002</v>
      </c>
      <c r="X89" s="5">
        <v>40967.951388888891</v>
      </c>
      <c r="Y89" s="2">
        <v>0.2522683</v>
      </c>
      <c r="Z89" s="2">
        <v>0.1456771</v>
      </c>
      <c r="AB89" s="5">
        <v>40967.84375</v>
      </c>
      <c r="AC89" s="2">
        <v>0.216</v>
      </c>
    </row>
    <row r="90" spans="1:31" x14ac:dyDescent="0.25">
      <c r="A90" s="3">
        <v>40967.954861111109</v>
      </c>
      <c r="B90" s="41">
        <v>0.25875670000000001</v>
      </c>
      <c r="C90" s="41">
        <v>0.15276989999999999</v>
      </c>
      <c r="D90" s="2">
        <f t="shared" si="4"/>
        <v>-0.999</v>
      </c>
      <c r="F90" s="2">
        <v>0</v>
      </c>
      <c r="G90" s="2">
        <v>101</v>
      </c>
      <c r="H90" s="2">
        <v>5</v>
      </c>
      <c r="I90" s="2">
        <v>5</v>
      </c>
      <c r="J90" s="2">
        <v>5</v>
      </c>
      <c r="K90" s="2">
        <f t="shared" si="5"/>
        <v>46.011228756102625</v>
      </c>
      <c r="V90" s="2">
        <v>0.29499999999999998</v>
      </c>
      <c r="X90" s="5">
        <v>40967.954861111109</v>
      </c>
      <c r="Y90" s="2">
        <v>0.25875670000000001</v>
      </c>
      <c r="Z90" s="2">
        <v>0.15276989999999999</v>
      </c>
      <c r="AB90" s="5">
        <v>40967.854166666664</v>
      </c>
      <c r="AC90" s="2">
        <v>0.22500000000000001</v>
      </c>
    </row>
    <row r="91" spans="1:31" x14ac:dyDescent="0.25">
      <c r="A91" s="3">
        <v>40967.958333333336</v>
      </c>
      <c r="B91" s="41">
        <v>0.26928410000000003</v>
      </c>
      <c r="C91" s="41">
        <v>0.1646696</v>
      </c>
      <c r="D91" s="2">
        <f t="shared" si="4"/>
        <v>-0.999</v>
      </c>
      <c r="F91" s="2">
        <v>0</v>
      </c>
      <c r="G91" s="2">
        <v>101</v>
      </c>
      <c r="H91" s="2">
        <v>5</v>
      </c>
      <c r="I91" s="2">
        <v>5</v>
      </c>
      <c r="J91" s="2">
        <v>5</v>
      </c>
      <c r="K91" s="2">
        <f t="shared" si="5"/>
        <v>49.155266255044687</v>
      </c>
      <c r="V91" s="2">
        <v>0.24299999999999999</v>
      </c>
      <c r="X91" s="5">
        <v>40967.958333333336</v>
      </c>
      <c r="Y91" s="2">
        <v>0.26928410000000003</v>
      </c>
      <c r="Z91" s="2">
        <v>0.1646696</v>
      </c>
      <c r="AB91" s="5">
        <v>40967.861111111109</v>
      </c>
      <c r="AC91" s="2">
        <v>0.23400000000000001</v>
      </c>
    </row>
    <row r="92" spans="1:31" x14ac:dyDescent="0.25">
      <c r="A92" s="3">
        <v>40967.961805555555</v>
      </c>
      <c r="B92" s="41">
        <v>0.27389619999999998</v>
      </c>
      <c r="C92" s="41">
        <v>0.17001959999999999</v>
      </c>
      <c r="D92" s="2">
        <f t="shared" si="4"/>
        <v>-0.999</v>
      </c>
      <c r="F92" s="2">
        <v>0</v>
      </c>
      <c r="G92" s="2">
        <v>101</v>
      </c>
      <c r="H92" s="2">
        <v>5</v>
      </c>
      <c r="I92" s="2">
        <v>5</v>
      </c>
      <c r="J92" s="2">
        <v>5</v>
      </c>
      <c r="K92" s="2">
        <f t="shared" si="5"/>
        <v>50.901322506236539</v>
      </c>
      <c r="V92" s="2">
        <v>0.28799999999999998</v>
      </c>
      <c r="X92" s="5">
        <v>40967.961805555555</v>
      </c>
      <c r="Y92" s="2">
        <v>0.27389619999999998</v>
      </c>
      <c r="Z92" s="2">
        <v>0.17001959999999999</v>
      </c>
      <c r="AB92" s="5">
        <v>40967.871527777781</v>
      </c>
      <c r="AC92" s="2">
        <v>0.24299999999999999</v>
      </c>
    </row>
    <row r="93" spans="1:31" x14ac:dyDescent="0.25">
      <c r="A93" s="3">
        <v>40967.965277777781</v>
      </c>
      <c r="B93" s="41">
        <v>0.276059</v>
      </c>
      <c r="C93" s="41">
        <v>0.1725814</v>
      </c>
      <c r="D93" s="2">
        <f t="shared" si="4"/>
        <v>-0.999</v>
      </c>
      <c r="F93" s="2">
        <v>0</v>
      </c>
      <c r="G93" s="2">
        <v>101</v>
      </c>
      <c r="H93" s="2">
        <v>5</v>
      </c>
      <c r="I93" s="2">
        <v>5</v>
      </c>
      <c r="J93" s="2">
        <v>5</v>
      </c>
      <c r="K93" s="2">
        <f t="shared" si="5"/>
        <v>52.331550005307164</v>
      </c>
      <c r="V93" s="2">
        <v>0.35699999999999998</v>
      </c>
      <c r="X93" s="5">
        <v>40967.965277777781</v>
      </c>
      <c r="Y93" s="2">
        <v>0.276059</v>
      </c>
      <c r="Z93" s="2">
        <v>0.1725814</v>
      </c>
      <c r="AB93" s="5">
        <v>40967.875</v>
      </c>
      <c r="AC93" s="2">
        <v>0.24299999999999999</v>
      </c>
    </row>
    <row r="94" spans="1:31" x14ac:dyDescent="0.25">
      <c r="A94" s="3">
        <v>40967.96875</v>
      </c>
      <c r="B94" s="41">
        <v>0.8</v>
      </c>
      <c r="C94" s="41">
        <v>0.19</v>
      </c>
      <c r="D94" s="2">
        <f t="shared" si="4"/>
        <v>-0.999</v>
      </c>
      <c r="F94" s="2">
        <v>0</v>
      </c>
      <c r="G94" s="2">
        <v>101</v>
      </c>
      <c r="H94" s="2">
        <v>5</v>
      </c>
      <c r="I94" s="2">
        <v>5</v>
      </c>
      <c r="J94" s="2">
        <v>5</v>
      </c>
      <c r="K94" s="2">
        <f t="shared" si="5"/>
        <v>57.096802446824462</v>
      </c>
      <c r="V94" s="2">
        <v>0.40600000000000003</v>
      </c>
      <c r="X94" s="3">
        <v>40967.96875</v>
      </c>
      <c r="Y94" s="2">
        <v>0.8</v>
      </c>
      <c r="Z94" s="2">
        <v>0.19</v>
      </c>
      <c r="AB94" s="5">
        <v>40967.885416666664</v>
      </c>
      <c r="AC94" s="2">
        <v>0.252</v>
      </c>
    </row>
    <row r="95" spans="1:31" x14ac:dyDescent="0.25">
      <c r="A95" s="3">
        <v>40967.972222222219</v>
      </c>
      <c r="B95" s="41">
        <v>0.28999999999999998</v>
      </c>
      <c r="C95" s="41">
        <v>0.21</v>
      </c>
      <c r="D95" s="2">
        <f t="shared" si="4"/>
        <v>-0.999</v>
      </c>
      <c r="F95" s="2">
        <v>0</v>
      </c>
      <c r="G95" s="2">
        <v>101</v>
      </c>
      <c r="H95" s="2">
        <v>5</v>
      </c>
      <c r="I95" s="2">
        <v>5</v>
      </c>
      <c r="J95" s="2">
        <v>5</v>
      </c>
      <c r="K95" s="2">
        <f t="shared" si="5"/>
        <v>63.000000008905772</v>
      </c>
      <c r="V95" s="2">
        <v>0.44700000000000001</v>
      </c>
      <c r="X95" s="3">
        <v>40967.972222222219</v>
      </c>
      <c r="Y95" s="2">
        <v>0.28999999999999998</v>
      </c>
      <c r="Z95" s="2">
        <v>0.21</v>
      </c>
      <c r="AB95" s="5">
        <v>40967.892361111109</v>
      </c>
      <c r="AC95" s="2">
        <v>0.26100000000000001</v>
      </c>
    </row>
    <row r="96" spans="1:31" x14ac:dyDescent="0.25">
      <c r="A96" s="28">
        <v>40967.975694444445</v>
      </c>
      <c r="B96" s="16">
        <v>0.3</v>
      </c>
      <c r="C96" s="16">
        <v>0.23</v>
      </c>
      <c r="D96" s="23">
        <f t="shared" si="4"/>
        <v>0.3</v>
      </c>
      <c r="E96" s="23"/>
      <c r="F96" s="23">
        <v>0</v>
      </c>
      <c r="G96" s="23">
        <v>1145</v>
      </c>
      <c r="H96" s="23">
        <v>6</v>
      </c>
      <c r="I96" s="23">
        <v>6</v>
      </c>
      <c r="J96" s="23">
        <v>6</v>
      </c>
      <c r="K96" s="23">
        <f t="shared" si="5"/>
        <v>69.00000000646105</v>
      </c>
      <c r="L96" s="26">
        <f ca="1">SUM(INDIRECT(R96&amp;":"&amp;S96))</f>
        <v>367.32967498403775</v>
      </c>
      <c r="M96" s="24">
        <f ca="1">L96/$K$1477</f>
        <v>6.4027789810723783E-3</v>
      </c>
      <c r="N96" s="26">
        <f ca="1">L96*$K$1475/$K$1476</f>
        <v>23.600537790033432</v>
      </c>
      <c r="O96" s="23" t="str">
        <f>"JF5-12-"&amp;J96</f>
        <v>JF5-12-6</v>
      </c>
      <c r="P96" s="20">
        <f>A96</f>
        <v>40967.975694444445</v>
      </c>
      <c r="Q96" s="19">
        <f>A96</f>
        <v>40967.975694444445</v>
      </c>
      <c r="R96" s="20" t="str">
        <f>ADDRESS(ROW($A$10)+1+MATCH(T96,$A$10:$A$10000,1)-1,COLUMN($A$10)+10,4)</f>
        <v>K92</v>
      </c>
      <c r="S96" s="23" t="str">
        <f>ADDRESS(ROW($A$10)+MATCH(U96,$A$10:$A$10000,1)-1,COLUMN($A$10)+10,4)</f>
        <v>K97</v>
      </c>
      <c r="T96" s="42">
        <v>40967.960069444445</v>
      </c>
      <c r="U96" s="42">
        <v>40967.979166666672</v>
      </c>
      <c r="V96" s="23">
        <v>0.65600000000000003</v>
      </c>
      <c r="W96" s="23"/>
      <c r="X96" s="28">
        <v>40967.975694444445</v>
      </c>
      <c r="Y96" s="23">
        <v>0.3</v>
      </c>
      <c r="Z96" s="23">
        <v>0.23</v>
      </c>
      <c r="AA96" s="23"/>
      <c r="AB96" s="18">
        <v>40967.895833333336</v>
      </c>
      <c r="AC96" s="23">
        <v>0.26100000000000001</v>
      </c>
      <c r="AD96" s="23"/>
      <c r="AE96" s="18"/>
    </row>
    <row r="97" spans="1:31" x14ac:dyDescent="0.25">
      <c r="A97" s="3">
        <v>40967.979166666664</v>
      </c>
      <c r="B97" s="41">
        <v>0.31</v>
      </c>
      <c r="C97" s="41">
        <v>0.25</v>
      </c>
      <c r="D97" s="2">
        <f t="shared" si="4"/>
        <v>-0.999</v>
      </c>
      <c r="F97" s="2">
        <v>0</v>
      </c>
      <c r="G97" s="2">
        <v>101</v>
      </c>
      <c r="H97" s="2">
        <v>6</v>
      </c>
      <c r="I97" s="2">
        <v>6</v>
      </c>
      <c r="J97" s="2">
        <v>6</v>
      </c>
      <c r="K97" s="2">
        <f t="shared" si="5"/>
        <v>75.000000010302756</v>
      </c>
      <c r="V97" s="2">
        <v>1.0149999999999999</v>
      </c>
      <c r="X97" s="3">
        <v>40967.979166666664</v>
      </c>
      <c r="Y97" s="2">
        <v>0.31</v>
      </c>
      <c r="Z97" s="2">
        <v>0.25</v>
      </c>
      <c r="AB97" s="5">
        <v>40967.90625</v>
      </c>
      <c r="AC97" s="2">
        <v>0.27</v>
      </c>
    </row>
    <row r="98" spans="1:31" x14ac:dyDescent="0.25">
      <c r="A98" s="28">
        <v>40967.982638888891</v>
      </c>
      <c r="B98" s="16">
        <v>0.32</v>
      </c>
      <c r="C98" s="16">
        <v>0.27</v>
      </c>
      <c r="D98" s="23">
        <f t="shared" si="4"/>
        <v>0.32</v>
      </c>
      <c r="E98" s="23"/>
      <c r="F98" s="23">
        <v>0</v>
      </c>
      <c r="G98" s="23">
        <v>1146</v>
      </c>
      <c r="H98" s="23">
        <v>7</v>
      </c>
      <c r="I98" s="23">
        <v>7</v>
      </c>
      <c r="J98" s="23">
        <v>7</v>
      </c>
      <c r="K98" s="23">
        <f t="shared" si="5"/>
        <v>80.62500000820728</v>
      </c>
      <c r="L98" s="26">
        <f ca="1">SUM(INDIRECT(R98&amp;":"&amp;S98))</f>
        <v>80.62500000820728</v>
      </c>
      <c r="M98" s="24">
        <f ca="1">L98/$K$1477</f>
        <v>1.4053426405692443E-3</v>
      </c>
      <c r="N98" s="26">
        <f ca="1">L98*$K$1475/$K$1476</f>
        <v>5.1800698094915072</v>
      </c>
      <c r="O98" s="23" t="str">
        <f>"JF5-12-"&amp;J98</f>
        <v>JF5-12-7</v>
      </c>
      <c r="P98" s="20">
        <f>A98</f>
        <v>40967.982638888891</v>
      </c>
      <c r="Q98" s="19">
        <f>A98</f>
        <v>40967.982638888891</v>
      </c>
      <c r="R98" s="20" t="str">
        <f>ADDRESS(ROW($A$10)+1+MATCH(T98,$A$10:$A$10000,1)-1,COLUMN($A$10)+10,4)</f>
        <v>K98</v>
      </c>
      <c r="S98" s="23" t="str">
        <f>ADDRESS(ROW($A$10)+MATCH(U98,$A$10:$A$10000,1)-1,COLUMN($A$10)+10,4)</f>
        <v>K98</v>
      </c>
      <c r="T98" s="42">
        <v>40967.979166666672</v>
      </c>
      <c r="U98" s="42">
        <v>40967.984375</v>
      </c>
      <c r="V98" s="23">
        <v>12.73</v>
      </c>
      <c r="W98" s="23"/>
      <c r="X98" s="28">
        <v>40967.982638888891</v>
      </c>
      <c r="Y98" s="23">
        <v>0.32</v>
      </c>
      <c r="Z98" s="23">
        <v>0.27</v>
      </c>
      <c r="AA98" s="23"/>
      <c r="AB98" s="18">
        <v>40967.909722222219</v>
      </c>
      <c r="AC98" s="23">
        <v>0.27900000000000003</v>
      </c>
      <c r="AD98" s="23"/>
      <c r="AE98" s="18"/>
    </row>
    <row r="99" spans="1:31" x14ac:dyDescent="0.25">
      <c r="A99" s="28">
        <v>40967.986111111109</v>
      </c>
      <c r="B99" s="16">
        <v>0.33</v>
      </c>
      <c r="C99" s="16">
        <v>0.28000000000000003</v>
      </c>
      <c r="D99" s="23">
        <f t="shared" si="4"/>
        <v>0.33</v>
      </c>
      <c r="E99" s="23"/>
      <c r="F99" s="23">
        <v>0</v>
      </c>
      <c r="G99" s="23">
        <v>1147</v>
      </c>
      <c r="H99" s="23">
        <v>8</v>
      </c>
      <c r="I99" s="23">
        <v>8</v>
      </c>
      <c r="J99" s="23">
        <v>8</v>
      </c>
      <c r="K99" s="23">
        <f t="shared" si="5"/>
        <v>84.000000010564705</v>
      </c>
      <c r="L99" s="26">
        <f ca="1">SUM(INDIRECT(R99&amp;":"&amp;S99))</f>
        <v>84.000000010564705</v>
      </c>
      <c r="M99" s="24">
        <f ca="1">L99/$K$1477</f>
        <v>1.4641709371863156E-3</v>
      </c>
      <c r="N99" s="26">
        <f ca="1">L99*$K$1475/$K$1476</f>
        <v>5.3969099411810051</v>
      </c>
      <c r="O99" s="23" t="str">
        <f>"JF5-12-"&amp;J99</f>
        <v>JF5-12-8</v>
      </c>
      <c r="P99" s="20">
        <f>A99</f>
        <v>40967.986111111109</v>
      </c>
      <c r="Q99" s="19">
        <f>A99</f>
        <v>40967.986111111109</v>
      </c>
      <c r="R99" s="20" t="str">
        <f>ADDRESS(ROW($A$10)+1+MATCH(T99,$A$10:$A$10000,1)-1,COLUMN($A$10)+10,4)</f>
        <v>K99</v>
      </c>
      <c r="S99" s="23" t="str">
        <f>ADDRESS(ROW($A$10)+MATCH(U99,$A$10:$A$10000,1)-1,COLUMN($A$10)+10,4)</f>
        <v>K99</v>
      </c>
      <c r="T99" s="42">
        <v>40967.984375</v>
      </c>
      <c r="U99" s="42">
        <v>40967.987847222219</v>
      </c>
      <c r="V99" s="23">
        <v>5.6909999999999998</v>
      </c>
      <c r="W99" s="23"/>
      <c r="X99" s="28">
        <v>40967.986111111109</v>
      </c>
      <c r="Y99" s="23">
        <v>0.33</v>
      </c>
      <c r="Z99" s="23">
        <v>0.28000000000000003</v>
      </c>
      <c r="AA99" s="23"/>
      <c r="AB99" s="18">
        <v>40967.913194444445</v>
      </c>
      <c r="AC99" s="23">
        <v>0.28799999999999998</v>
      </c>
      <c r="AD99" s="23"/>
      <c r="AE99" s="18"/>
    </row>
    <row r="100" spans="1:31" x14ac:dyDescent="0.25">
      <c r="A100" s="28">
        <v>40967.989583333336</v>
      </c>
      <c r="B100" s="16">
        <v>0.35</v>
      </c>
      <c r="C100" s="16">
        <v>0.28999999999999998</v>
      </c>
      <c r="D100" s="23">
        <f t="shared" si="4"/>
        <v>0.35</v>
      </c>
      <c r="E100" s="23"/>
      <c r="F100" s="23">
        <v>0</v>
      </c>
      <c r="G100" s="23">
        <v>1148</v>
      </c>
      <c r="H100" s="23">
        <v>9</v>
      </c>
      <c r="I100" s="23">
        <v>9</v>
      </c>
      <c r="J100" s="23">
        <v>9</v>
      </c>
      <c r="K100" s="23">
        <f t="shared" si="5"/>
        <v>86.73000000959378</v>
      </c>
      <c r="L100" s="26">
        <f ca="1">SUM(INDIRECT(R100&amp;":"&amp;S100))</f>
        <v>86.73000000959378</v>
      </c>
      <c r="M100" s="24">
        <f ca="1">L100/$K$1477</f>
        <v>1.5117564926219623E-3</v>
      </c>
      <c r="N100" s="26">
        <f ca="1">L100*$K$1475/$K$1476</f>
        <v>5.5723095141849468</v>
      </c>
      <c r="O100" s="23" t="str">
        <f>"JF5-12-"&amp;J100</f>
        <v>JF5-12-9</v>
      </c>
      <c r="P100" s="20">
        <f>A100</f>
        <v>40967.989583333336</v>
      </c>
      <c r="Q100" s="19">
        <f>A100</f>
        <v>40967.989583333336</v>
      </c>
      <c r="R100" s="20" t="str">
        <f>ADDRESS(ROW($A$10)+1+MATCH(T100,$A$10:$A$10000,1)-1,COLUMN($A$10)+10,4)</f>
        <v>K100</v>
      </c>
      <c r="S100" s="23" t="str">
        <f>ADDRESS(ROW($A$10)+MATCH(U100,$A$10:$A$10000,1)-1,COLUMN($A$10)+10,4)</f>
        <v>K100</v>
      </c>
      <c r="T100" s="42">
        <v>40967.987847222219</v>
      </c>
      <c r="U100" s="42">
        <v>40967.991319444445</v>
      </c>
      <c r="V100" s="23">
        <v>11.71</v>
      </c>
      <c r="W100" s="23"/>
      <c r="X100" s="28">
        <v>40967.989583333336</v>
      </c>
      <c r="Y100" s="23">
        <v>0.35</v>
      </c>
      <c r="Z100" s="23">
        <v>0.28999999999999998</v>
      </c>
      <c r="AA100" s="23"/>
      <c r="AB100" s="18">
        <v>40967.916666666664</v>
      </c>
      <c r="AC100" s="23">
        <v>0.28799999999999998</v>
      </c>
      <c r="AD100" s="23"/>
      <c r="AE100" s="18"/>
    </row>
    <row r="101" spans="1:31" x14ac:dyDescent="0.25">
      <c r="A101" s="28">
        <v>40967.993055555555</v>
      </c>
      <c r="B101" s="16">
        <v>0.36299999999999999</v>
      </c>
      <c r="C101" s="16">
        <v>0.2928</v>
      </c>
      <c r="D101" s="23">
        <f t="shared" si="4"/>
        <v>0.36299999999999999</v>
      </c>
      <c r="E101" s="23"/>
      <c r="F101" s="23">
        <v>0</v>
      </c>
      <c r="G101" s="23">
        <v>1149</v>
      </c>
      <c r="H101" s="23">
        <v>10</v>
      </c>
      <c r="I101" s="23">
        <v>10</v>
      </c>
      <c r="J101" s="23">
        <v>10</v>
      </c>
      <c r="K101" s="23">
        <f t="shared" si="5"/>
        <v>88.575000011301597</v>
      </c>
      <c r="L101" s="26">
        <f ca="1">SUM(INDIRECT(R101&amp;":"&amp;S101))</f>
        <v>784.59752998065869</v>
      </c>
      <c r="M101" s="24">
        <f ca="1">L101/$K$1477</f>
        <v>1.3676010721921029E-2</v>
      </c>
      <c r="N101" s="26">
        <f ca="1">L101*$K$1475/$K$1476</f>
        <v>50.409550105310906</v>
      </c>
      <c r="O101" s="23" t="str">
        <f>"JF5-12-"&amp;J101</f>
        <v>JF5-12-10</v>
      </c>
      <c r="P101" s="20">
        <f>A101</f>
        <v>40967.993055555555</v>
      </c>
      <c r="Q101" s="19">
        <f>A101</f>
        <v>40967.993055555555</v>
      </c>
      <c r="R101" s="20" t="str">
        <f>ADDRESS(ROW($A$10)+1+MATCH(T101,$A$10:$A$10000,1)-1,COLUMN($A$10)+10,4)</f>
        <v>K101</v>
      </c>
      <c r="S101" s="23" t="str">
        <f>ADDRESS(ROW($A$10)+MATCH(U101,$A$10:$A$10000,1)-1,COLUMN($A$10)+10,4)</f>
        <v>K107</v>
      </c>
      <c r="T101" s="42">
        <v>40967.991319444445</v>
      </c>
      <c r="U101" s="42">
        <v>40968.013888888891</v>
      </c>
      <c r="V101" s="23">
        <v>0.34300000000000003</v>
      </c>
      <c r="W101" s="23"/>
      <c r="X101" s="18">
        <v>40967.993055555555</v>
      </c>
      <c r="Y101" s="23">
        <v>0.36299999999999999</v>
      </c>
      <c r="Z101" s="23">
        <v>0.2928</v>
      </c>
      <c r="AA101" s="23"/>
      <c r="AB101" s="18">
        <v>40967.923611111109</v>
      </c>
      <c r="AC101" s="23">
        <v>0.29699999999999999</v>
      </c>
      <c r="AD101" s="23"/>
      <c r="AE101" s="18"/>
    </row>
    <row r="102" spans="1:31" x14ac:dyDescent="0.25">
      <c r="A102" s="3">
        <v>40967.996527777781</v>
      </c>
      <c r="B102" s="41">
        <v>0.377</v>
      </c>
      <c r="C102" s="41">
        <v>0.31519999999999998</v>
      </c>
      <c r="D102" s="2">
        <f t="shared" si="4"/>
        <v>-0.999</v>
      </c>
      <c r="F102" s="2">
        <v>0</v>
      </c>
      <c r="G102" s="2">
        <v>101</v>
      </c>
      <c r="H102" s="2">
        <v>10</v>
      </c>
      <c r="I102" s="2">
        <v>10</v>
      </c>
      <c r="J102" s="2">
        <v>10</v>
      </c>
      <c r="K102" s="2">
        <f t="shared" si="5"/>
        <v>94.837503758989584</v>
      </c>
      <c r="V102" s="2">
        <v>0.35699999999999998</v>
      </c>
      <c r="X102" s="5">
        <v>40967.996527777781</v>
      </c>
      <c r="Y102" s="2">
        <v>0.377</v>
      </c>
      <c r="Z102" s="2">
        <v>0.31519999999999998</v>
      </c>
      <c r="AB102" s="5">
        <v>40967.927083333336</v>
      </c>
      <c r="AC102" s="2">
        <v>0.29699999999999999</v>
      </c>
    </row>
    <row r="103" spans="1:31" x14ac:dyDescent="0.25">
      <c r="A103" s="3">
        <v>40968</v>
      </c>
      <c r="B103" s="41">
        <v>0.39500000000000002</v>
      </c>
      <c r="C103" s="41">
        <v>0.34500009999999998</v>
      </c>
      <c r="D103" s="2">
        <f t="shared" si="4"/>
        <v>-0.999</v>
      </c>
      <c r="F103" s="2">
        <v>0</v>
      </c>
      <c r="G103" s="2">
        <v>101</v>
      </c>
      <c r="H103" s="2">
        <v>10</v>
      </c>
      <c r="I103" s="2">
        <v>10</v>
      </c>
      <c r="J103" s="2">
        <v>10</v>
      </c>
      <c r="K103" s="2">
        <f t="shared" si="5"/>
        <v>103.12502240395733</v>
      </c>
      <c r="V103" s="2">
        <v>0.375</v>
      </c>
      <c r="X103" s="5">
        <v>40968</v>
      </c>
      <c r="Y103" s="2">
        <v>0.39500000000000002</v>
      </c>
      <c r="Z103" s="2">
        <v>0.34500009999999998</v>
      </c>
      <c r="AB103" s="5">
        <v>40967.9375</v>
      </c>
      <c r="AC103" s="2">
        <v>0.29699999999999999</v>
      </c>
    </row>
    <row r="104" spans="1:31" x14ac:dyDescent="0.25">
      <c r="A104" s="3">
        <v>40968.003472222219</v>
      </c>
      <c r="B104" s="41">
        <v>0.40600000000000003</v>
      </c>
      <c r="C104" s="41">
        <v>0.36480000000000001</v>
      </c>
      <c r="D104" s="2">
        <f t="shared" si="4"/>
        <v>-0.999</v>
      </c>
      <c r="F104" s="2">
        <v>0</v>
      </c>
      <c r="G104" s="2">
        <v>101</v>
      </c>
      <c r="H104" s="2">
        <v>10</v>
      </c>
      <c r="I104" s="2">
        <v>10</v>
      </c>
      <c r="J104" s="2">
        <v>10</v>
      </c>
      <c r="K104" s="2">
        <f t="shared" si="5"/>
        <v>109.50750376437497</v>
      </c>
      <c r="V104" s="2">
        <v>0.38600000000000001</v>
      </c>
      <c r="X104" s="5">
        <v>40968.003472222219</v>
      </c>
      <c r="Y104" s="2">
        <v>0.40600000000000003</v>
      </c>
      <c r="Z104" s="2">
        <v>0.36480000000000001</v>
      </c>
      <c r="AB104" s="5">
        <v>40967.944444444445</v>
      </c>
      <c r="AC104" s="2">
        <v>0.30599999999999999</v>
      </c>
    </row>
    <row r="105" spans="1:31" x14ac:dyDescent="0.25">
      <c r="A105" s="3">
        <v>40968.006944444445</v>
      </c>
      <c r="B105" s="41">
        <v>0.41799999999999998</v>
      </c>
      <c r="C105" s="41">
        <v>0.38640000000000002</v>
      </c>
      <c r="D105" s="2">
        <f t="shared" si="4"/>
        <v>-0.999</v>
      </c>
      <c r="F105" s="2">
        <v>0</v>
      </c>
      <c r="G105" s="2">
        <v>101</v>
      </c>
      <c r="H105" s="2">
        <v>10</v>
      </c>
      <c r="I105" s="2">
        <v>10</v>
      </c>
      <c r="J105" s="2">
        <v>10</v>
      </c>
      <c r="K105" s="2">
        <f t="shared" si="5"/>
        <v>116.43750001131556</v>
      </c>
      <c r="V105" s="2">
        <v>0.39800000000000002</v>
      </c>
      <c r="X105" s="5">
        <v>40968.006944444445</v>
      </c>
      <c r="Y105" s="2">
        <v>0.41799999999999998</v>
      </c>
      <c r="Z105" s="2">
        <v>0.38640000000000002</v>
      </c>
      <c r="AB105" s="5">
        <v>40967.947916666664</v>
      </c>
      <c r="AC105" s="2">
        <v>0.30599999999999999</v>
      </c>
    </row>
    <row r="106" spans="1:31" x14ac:dyDescent="0.25">
      <c r="A106" s="3">
        <v>40968.010416666664</v>
      </c>
      <c r="B106" s="41">
        <v>0.437</v>
      </c>
      <c r="C106" s="41">
        <v>0.42180000000000001</v>
      </c>
      <c r="D106" s="2">
        <f t="shared" si="4"/>
        <v>-0.999</v>
      </c>
      <c r="F106" s="2">
        <v>0</v>
      </c>
      <c r="G106" s="2">
        <v>101</v>
      </c>
      <c r="H106" s="2">
        <v>10</v>
      </c>
      <c r="I106" s="2">
        <v>10</v>
      </c>
      <c r="J106" s="2">
        <v>10</v>
      </c>
      <c r="K106" s="2">
        <f t="shared" si="5"/>
        <v>127.47750001860435</v>
      </c>
      <c r="V106" s="2">
        <v>0.41699999999999998</v>
      </c>
      <c r="X106" s="5">
        <v>40968.010416666664</v>
      </c>
      <c r="Y106" s="2">
        <v>0.437</v>
      </c>
      <c r="Z106" s="2">
        <v>0.42180000000000001</v>
      </c>
      <c r="AB106" s="5">
        <v>40967.958333333336</v>
      </c>
      <c r="AC106" s="2">
        <v>0.30599999999999999</v>
      </c>
    </row>
    <row r="107" spans="1:31" x14ac:dyDescent="0.25">
      <c r="A107" s="3">
        <v>40968.013888888891</v>
      </c>
      <c r="B107" s="41">
        <v>0.46700000000000003</v>
      </c>
      <c r="C107" s="41">
        <v>0.48220000000000002</v>
      </c>
      <c r="D107" s="2">
        <f t="shared" si="4"/>
        <v>-0.999</v>
      </c>
      <c r="F107" s="2">
        <v>0</v>
      </c>
      <c r="G107" s="2">
        <v>101</v>
      </c>
      <c r="H107" s="2">
        <v>10</v>
      </c>
      <c r="I107" s="2">
        <v>10</v>
      </c>
      <c r="J107" s="2">
        <v>10</v>
      </c>
      <c r="K107" s="2">
        <f t="shared" si="5"/>
        <v>144.63750001211537</v>
      </c>
      <c r="V107" s="2">
        <v>0.44700000000000001</v>
      </c>
      <c r="X107" s="5">
        <v>40968.013888888891</v>
      </c>
      <c r="Y107" s="2">
        <v>0.46700000000000003</v>
      </c>
      <c r="Z107" s="2">
        <v>0.48220000000000002</v>
      </c>
      <c r="AB107" s="5">
        <v>40967.965277777781</v>
      </c>
      <c r="AC107" s="2">
        <v>0.33300000000000002</v>
      </c>
    </row>
    <row r="108" spans="1:31" x14ac:dyDescent="0.25">
      <c r="A108" s="3">
        <v>40968.017361111109</v>
      </c>
      <c r="B108" s="41">
        <v>0.495</v>
      </c>
      <c r="C108" s="41">
        <v>0.54200000000000004</v>
      </c>
      <c r="D108" s="2">
        <f t="shared" si="4"/>
        <v>-0.999</v>
      </c>
      <c r="F108" s="2">
        <v>0</v>
      </c>
      <c r="G108" s="2">
        <v>101</v>
      </c>
      <c r="H108" s="2">
        <v>10</v>
      </c>
      <c r="I108" s="2">
        <v>10</v>
      </c>
      <c r="J108" s="2">
        <v>10</v>
      </c>
      <c r="K108" s="2">
        <f t="shared" si="5"/>
        <v>162.31500377329647</v>
      </c>
      <c r="V108" s="2">
        <v>0.47499999999999998</v>
      </c>
      <c r="X108" s="5">
        <v>40968.017361111109</v>
      </c>
      <c r="Y108" s="2">
        <v>0.495</v>
      </c>
      <c r="Z108" s="2">
        <v>0.54200000000000004</v>
      </c>
      <c r="AB108" s="5">
        <v>40967.972222222219</v>
      </c>
      <c r="AC108" s="2">
        <v>0.34200000000000003</v>
      </c>
    </row>
    <row r="109" spans="1:31" x14ac:dyDescent="0.25">
      <c r="A109" s="3">
        <v>40968.020833333336</v>
      </c>
      <c r="B109" s="41">
        <v>0.51800000000000002</v>
      </c>
      <c r="C109" s="41">
        <v>0.59420010000000001</v>
      </c>
      <c r="D109" s="2">
        <f t="shared" si="4"/>
        <v>-0.999</v>
      </c>
      <c r="F109" s="2">
        <v>0</v>
      </c>
      <c r="G109" s="2">
        <v>101</v>
      </c>
      <c r="H109" s="2">
        <v>10</v>
      </c>
      <c r="I109" s="2">
        <v>10</v>
      </c>
      <c r="J109" s="2">
        <v>10</v>
      </c>
      <c r="K109" s="2">
        <f t="shared" si="5"/>
        <v>177.92252626696464</v>
      </c>
      <c r="V109" s="2">
        <v>0.498</v>
      </c>
      <c r="X109" s="5">
        <v>40968.020833333336</v>
      </c>
      <c r="Y109" s="2">
        <v>0.51800000000000002</v>
      </c>
      <c r="Z109" s="2">
        <v>0.59420010000000001</v>
      </c>
      <c r="AB109" s="5">
        <v>40967.986111111109</v>
      </c>
      <c r="AC109" s="2">
        <v>0.35099999999999998</v>
      </c>
    </row>
    <row r="110" spans="1:31" x14ac:dyDescent="0.25">
      <c r="A110" s="3">
        <v>40968.024305555555</v>
      </c>
      <c r="B110" s="41">
        <v>0.53600000000000003</v>
      </c>
      <c r="C110" s="41">
        <v>0.63740010000000002</v>
      </c>
      <c r="D110" s="2">
        <f t="shared" si="4"/>
        <v>-0.999</v>
      </c>
      <c r="F110" s="2">
        <v>0</v>
      </c>
      <c r="G110" s="2">
        <v>101</v>
      </c>
      <c r="H110" s="2">
        <v>10</v>
      </c>
      <c r="I110" s="2">
        <v>10</v>
      </c>
      <c r="J110" s="2">
        <v>10</v>
      </c>
      <c r="K110" s="2">
        <f t="shared" si="5"/>
        <v>190.05002627429354</v>
      </c>
      <c r="V110" s="2">
        <v>0.51600000000000001</v>
      </c>
      <c r="X110" s="5">
        <v>40968.024305555555</v>
      </c>
      <c r="Y110" s="2">
        <v>0.53600000000000003</v>
      </c>
      <c r="Z110" s="2">
        <v>0.63740010000000002</v>
      </c>
      <c r="AB110" s="5">
        <v>40967.989583333336</v>
      </c>
      <c r="AC110" s="2">
        <v>0.36</v>
      </c>
    </row>
    <row r="111" spans="1:31" x14ac:dyDescent="0.25">
      <c r="A111" s="3">
        <v>40968.027777777781</v>
      </c>
      <c r="B111" s="41">
        <v>0.54100000000000004</v>
      </c>
      <c r="C111" s="41">
        <v>0.64939999999999998</v>
      </c>
      <c r="D111" s="2">
        <f t="shared" si="4"/>
        <v>-0.999</v>
      </c>
      <c r="F111" s="2">
        <v>0</v>
      </c>
      <c r="G111" s="2">
        <v>101</v>
      </c>
      <c r="H111" s="2">
        <v>10</v>
      </c>
      <c r="I111" s="2">
        <v>10</v>
      </c>
      <c r="J111" s="2">
        <v>10</v>
      </c>
      <c r="K111" s="2">
        <f t="shared" si="5"/>
        <v>195.57375377103506</v>
      </c>
      <c r="V111" s="2">
        <v>0.52100000000000002</v>
      </c>
      <c r="X111" s="5">
        <v>40968.027777777781</v>
      </c>
      <c r="Y111" s="2">
        <v>0.54100000000000004</v>
      </c>
      <c r="Z111" s="2">
        <v>0.64939999999999998</v>
      </c>
      <c r="AB111" s="5">
        <v>40968</v>
      </c>
      <c r="AC111" s="2">
        <v>0.36</v>
      </c>
    </row>
    <row r="112" spans="1:31" x14ac:dyDescent="0.25">
      <c r="A112" s="3">
        <v>40968.03125</v>
      </c>
      <c r="B112" s="41">
        <v>0.55400000000000005</v>
      </c>
      <c r="C112" s="41">
        <v>0.68149999999999999</v>
      </c>
      <c r="D112" s="2">
        <f t="shared" si="4"/>
        <v>-0.999</v>
      </c>
      <c r="F112" s="2">
        <v>0</v>
      </c>
      <c r="G112" s="2">
        <v>101</v>
      </c>
      <c r="H112" s="2">
        <v>10</v>
      </c>
      <c r="I112" s="2">
        <v>10</v>
      </c>
      <c r="J112" s="2">
        <v>10</v>
      </c>
      <c r="K112" s="2">
        <f t="shared" si="5"/>
        <v>204.50999605953524</v>
      </c>
      <c r="V112" s="2">
        <v>0.53400000000000003</v>
      </c>
      <c r="X112" s="5">
        <v>40968.03125</v>
      </c>
      <c r="Y112" s="2">
        <v>0.55400000000000005</v>
      </c>
      <c r="Z112" s="2">
        <v>0.68149999999999999</v>
      </c>
      <c r="AB112" s="5">
        <v>40968.003472222219</v>
      </c>
      <c r="AC112" s="2">
        <v>0.36899999999999999</v>
      </c>
    </row>
    <row r="113" spans="1:31" x14ac:dyDescent="0.25">
      <c r="A113" s="28">
        <v>40968.034722222219</v>
      </c>
      <c r="B113" s="16">
        <v>0.56699999999999995</v>
      </c>
      <c r="C113" s="16">
        <v>0.7151999</v>
      </c>
      <c r="D113" s="23">
        <f t="shared" si="4"/>
        <v>0.56699999999999995</v>
      </c>
      <c r="E113" s="23"/>
      <c r="F113" s="23">
        <v>0</v>
      </c>
      <c r="G113" s="23">
        <v>1150</v>
      </c>
      <c r="H113" s="23">
        <v>11</v>
      </c>
      <c r="I113" s="23">
        <v>11</v>
      </c>
      <c r="J113" s="23">
        <v>11</v>
      </c>
      <c r="K113" s="23">
        <f t="shared" si="5"/>
        <v>213.58872752649552</v>
      </c>
      <c r="L113" s="26">
        <f ca="1">SUM(INDIRECT(R113&amp;":"&amp;S113))</f>
        <v>2335.3125563094554</v>
      </c>
      <c r="M113" s="24">
        <f ca="1">L113/$K$1477</f>
        <v>4.0705913973387381E-2</v>
      </c>
      <c r="N113" s="26">
        <f ca="1">L113*$K$1475/$K$1476</f>
        <v>150.04132796816884</v>
      </c>
      <c r="O113" s="23" t="str">
        <f>"JF5-12-"&amp;J113</f>
        <v>JF5-12-11</v>
      </c>
      <c r="P113" s="20">
        <f>A113</f>
        <v>40968.034722222219</v>
      </c>
      <c r="Q113" s="19">
        <f>A113</f>
        <v>40968.034722222219</v>
      </c>
      <c r="R113" s="20" t="str">
        <f>ADDRESS(ROW($A$10)+1+MATCH(T113,$A$10:$A$10000,1)-1,COLUMN($A$10)+10,4)</f>
        <v>K108</v>
      </c>
      <c r="S113" s="23" t="str">
        <f>ADDRESS(ROW($A$10)+MATCH(U113,$A$10:$A$10000,1)-1,COLUMN($A$10)+10,4)</f>
        <v>K119</v>
      </c>
      <c r="T113" s="42">
        <v>40968.013888888891</v>
      </c>
      <c r="U113" s="42">
        <v>40968.055555555555</v>
      </c>
      <c r="V113" s="23">
        <v>0.54700000000000004</v>
      </c>
      <c r="W113" s="23"/>
      <c r="X113" s="18">
        <v>40968.034722222219</v>
      </c>
      <c r="Y113" s="23">
        <v>0.56699999999999995</v>
      </c>
      <c r="Z113" s="23">
        <v>0.7151999</v>
      </c>
      <c r="AA113" s="23"/>
      <c r="AB113" s="18">
        <v>40968.013888888891</v>
      </c>
      <c r="AC113" s="23">
        <v>0.40500000000000003</v>
      </c>
      <c r="AD113" s="23"/>
      <c r="AE113" s="18"/>
    </row>
    <row r="114" spans="1:31" x14ac:dyDescent="0.25">
      <c r="A114" s="3">
        <v>40968.038194444445</v>
      </c>
      <c r="B114" s="41">
        <v>0.56999999999999995</v>
      </c>
      <c r="C114" s="41">
        <v>0.72299999999999998</v>
      </c>
      <c r="D114" s="2">
        <f t="shared" si="4"/>
        <v>-0.999</v>
      </c>
      <c r="F114" s="2">
        <v>0</v>
      </c>
      <c r="G114" s="2">
        <v>101</v>
      </c>
      <c r="H114" s="2">
        <v>11</v>
      </c>
      <c r="I114" s="2">
        <v>11</v>
      </c>
      <c r="J114" s="2">
        <v>11</v>
      </c>
      <c r="K114" s="2">
        <f t="shared" si="5"/>
        <v>216.50999627500079</v>
      </c>
      <c r="V114" s="2">
        <v>0.55000000000000004</v>
      </c>
      <c r="X114" s="5">
        <v>40968.038194444445</v>
      </c>
      <c r="Y114" s="2">
        <v>0.56999999999999995</v>
      </c>
      <c r="Z114" s="2">
        <v>0.72299999999999998</v>
      </c>
      <c r="AB114" s="5">
        <v>40968.020833333336</v>
      </c>
      <c r="AC114" s="2">
        <v>0.40500000000000003</v>
      </c>
    </row>
    <row r="115" spans="1:31" x14ac:dyDescent="0.25">
      <c r="A115" s="3">
        <v>40968.041666666664</v>
      </c>
      <c r="B115" s="41">
        <v>0.56899999999999995</v>
      </c>
      <c r="C115" s="41">
        <v>0.72040000000000004</v>
      </c>
      <c r="D115" s="2">
        <f t="shared" si="4"/>
        <v>-0.999</v>
      </c>
      <c r="F115" s="2">
        <v>0</v>
      </c>
      <c r="G115" s="2">
        <v>101</v>
      </c>
      <c r="H115" s="2">
        <v>11</v>
      </c>
      <c r="I115" s="2">
        <v>11</v>
      </c>
      <c r="J115" s="2">
        <v>11</v>
      </c>
      <c r="K115" s="2">
        <f t="shared" si="5"/>
        <v>214.00875002249757</v>
      </c>
      <c r="V115" s="2">
        <v>0.54900000000000004</v>
      </c>
      <c r="X115" s="5">
        <v>40968.041666666664</v>
      </c>
      <c r="Y115" s="2">
        <v>0.56899999999999995</v>
      </c>
      <c r="Z115" s="2">
        <v>0.72040000000000004</v>
      </c>
      <c r="AB115" s="5">
        <v>40968.024305555555</v>
      </c>
      <c r="AC115" s="2">
        <v>0.41399999999999998</v>
      </c>
    </row>
    <row r="116" spans="1:31" x14ac:dyDescent="0.25">
      <c r="A116" s="3">
        <v>40968.045138888891</v>
      </c>
      <c r="B116" s="41">
        <v>0.54600000000000004</v>
      </c>
      <c r="C116" s="41">
        <v>0.66149999999999998</v>
      </c>
      <c r="D116" s="2">
        <f t="shared" si="4"/>
        <v>-0.999</v>
      </c>
      <c r="F116" s="2">
        <v>0</v>
      </c>
      <c r="G116" s="2">
        <v>101</v>
      </c>
      <c r="H116" s="2">
        <v>11</v>
      </c>
      <c r="I116" s="2">
        <v>11</v>
      </c>
      <c r="J116" s="2">
        <v>11</v>
      </c>
      <c r="K116" s="2">
        <f t="shared" si="5"/>
        <v>200.02500002626414</v>
      </c>
      <c r="V116" s="2">
        <v>0.52600000000000002</v>
      </c>
      <c r="X116" s="5">
        <v>40968.045138888891</v>
      </c>
      <c r="Y116" s="2">
        <v>0.54600000000000004</v>
      </c>
      <c r="Z116" s="2">
        <v>0.66149999999999998</v>
      </c>
      <c r="AB116" s="5">
        <v>40968.03125</v>
      </c>
      <c r="AC116" s="2">
        <v>0.41399999999999998</v>
      </c>
    </row>
    <row r="117" spans="1:31" x14ac:dyDescent="0.25">
      <c r="A117" s="3">
        <v>40968.048611111109</v>
      </c>
      <c r="B117" s="41">
        <v>0.53900000000000003</v>
      </c>
      <c r="C117" s="41">
        <v>0.64459999999999995</v>
      </c>
      <c r="D117" s="2">
        <f t="shared" si="4"/>
        <v>-0.999</v>
      </c>
      <c r="F117" s="2">
        <v>0</v>
      </c>
      <c r="G117" s="2">
        <v>101</v>
      </c>
      <c r="H117" s="2">
        <v>11</v>
      </c>
      <c r="I117" s="2">
        <v>11</v>
      </c>
      <c r="J117" s="2">
        <v>11</v>
      </c>
      <c r="K117" s="2">
        <f t="shared" si="5"/>
        <v>193.56375002139828</v>
      </c>
      <c r="V117" s="2">
        <v>0.51900000000000002</v>
      </c>
      <c r="X117" s="5">
        <v>40968.048611111109</v>
      </c>
      <c r="Y117" s="2">
        <v>0.53900000000000003</v>
      </c>
      <c r="Z117" s="2">
        <v>0.64459999999999995</v>
      </c>
      <c r="AB117" s="5">
        <v>40968.041666666664</v>
      </c>
      <c r="AC117" s="2">
        <v>0.41399999999999998</v>
      </c>
    </row>
    <row r="118" spans="1:31" x14ac:dyDescent="0.25">
      <c r="A118" s="3">
        <v>40968.052083333336</v>
      </c>
      <c r="B118" s="41">
        <v>0.53400000000000003</v>
      </c>
      <c r="C118" s="41">
        <v>0.63260000000000005</v>
      </c>
      <c r="D118" s="2">
        <f t="shared" si="4"/>
        <v>-0.999</v>
      </c>
      <c r="F118" s="2">
        <v>0</v>
      </c>
      <c r="G118" s="2">
        <v>101</v>
      </c>
      <c r="H118" s="2">
        <v>11</v>
      </c>
      <c r="I118" s="2">
        <v>11</v>
      </c>
      <c r="J118" s="2">
        <v>11</v>
      </c>
      <c r="K118" s="2">
        <f t="shared" si="5"/>
        <v>188.7000037740421</v>
      </c>
      <c r="V118" s="2">
        <v>0.51400000000000001</v>
      </c>
      <c r="X118" s="5">
        <v>40968.052083333336</v>
      </c>
      <c r="Y118" s="2">
        <v>0.53400000000000003</v>
      </c>
      <c r="Z118" s="2">
        <v>0.63260000000000005</v>
      </c>
      <c r="AB118" s="5">
        <v>40968.052083333336</v>
      </c>
      <c r="AC118" s="2">
        <v>0.432</v>
      </c>
    </row>
    <row r="119" spans="1:31" x14ac:dyDescent="0.25">
      <c r="A119" s="3">
        <v>40968.055555555555</v>
      </c>
      <c r="B119" s="41">
        <v>0.51700000000000002</v>
      </c>
      <c r="C119" s="41">
        <v>0.59180010000000005</v>
      </c>
      <c r="D119" s="2">
        <f t="shared" si="4"/>
        <v>-0.999</v>
      </c>
      <c r="F119" s="2">
        <v>0</v>
      </c>
      <c r="G119" s="2">
        <v>101</v>
      </c>
      <c r="H119" s="2">
        <v>11</v>
      </c>
      <c r="I119" s="2">
        <v>11</v>
      </c>
      <c r="J119" s="2">
        <v>11</v>
      </c>
      <c r="K119" s="2">
        <f t="shared" si="5"/>
        <v>178.54502251863227</v>
      </c>
      <c r="V119" s="2">
        <v>0.497</v>
      </c>
      <c r="X119" s="5">
        <v>40968.055555555555</v>
      </c>
      <c r="Y119" s="2">
        <v>0.51700000000000002</v>
      </c>
      <c r="Z119" s="2">
        <v>0.59180010000000005</v>
      </c>
      <c r="AB119" s="5">
        <v>40968.059027777781</v>
      </c>
      <c r="AC119" s="2">
        <v>0.441</v>
      </c>
    </row>
    <row r="120" spans="1:31" x14ac:dyDescent="0.25">
      <c r="A120" s="3">
        <v>40968.059027777781</v>
      </c>
      <c r="B120" s="41">
        <v>0.51100000000000001</v>
      </c>
      <c r="C120" s="41">
        <v>0.57779999999999998</v>
      </c>
      <c r="D120" s="2">
        <f t="shared" si="4"/>
        <v>-0.999</v>
      </c>
      <c r="F120" s="2">
        <v>0</v>
      </c>
      <c r="G120" s="2">
        <v>101</v>
      </c>
      <c r="H120" s="2">
        <v>11</v>
      </c>
      <c r="I120" s="2">
        <v>11</v>
      </c>
      <c r="J120" s="2">
        <v>11</v>
      </c>
      <c r="K120" s="2">
        <f t="shared" si="5"/>
        <v>173.10000002150309</v>
      </c>
      <c r="V120" s="2">
        <v>0.49099999999999999</v>
      </c>
      <c r="X120" s="5">
        <v>40968.059027777781</v>
      </c>
      <c r="Y120" s="2">
        <v>0.51100000000000001</v>
      </c>
      <c r="Z120" s="2">
        <v>0.57779999999999998</v>
      </c>
      <c r="AB120" s="5">
        <v>40968.0625</v>
      </c>
      <c r="AC120" s="2">
        <v>0.45</v>
      </c>
    </row>
    <row r="121" spans="1:31" x14ac:dyDescent="0.25">
      <c r="A121" s="3">
        <v>40968.0625</v>
      </c>
      <c r="B121" s="41">
        <v>0.502</v>
      </c>
      <c r="C121" s="41">
        <v>0.55739989999999995</v>
      </c>
      <c r="D121" s="2">
        <f t="shared" si="4"/>
        <v>-0.999</v>
      </c>
      <c r="F121" s="2">
        <v>0</v>
      </c>
      <c r="G121" s="2">
        <v>101</v>
      </c>
      <c r="H121" s="2">
        <v>11</v>
      </c>
      <c r="I121" s="2">
        <v>11</v>
      </c>
      <c r="J121" s="2">
        <v>11</v>
      </c>
      <c r="K121" s="2">
        <f t="shared" si="5"/>
        <v>167.48997359401278</v>
      </c>
      <c r="V121" s="2">
        <v>0.48199999999999998</v>
      </c>
      <c r="X121" s="5">
        <v>40968.0625</v>
      </c>
      <c r="Y121" s="2">
        <v>0.502</v>
      </c>
      <c r="Z121" s="2">
        <v>0.55739989999999995</v>
      </c>
      <c r="AB121" s="5">
        <v>40968.072916666664</v>
      </c>
      <c r="AC121" s="2">
        <v>0.45</v>
      </c>
    </row>
    <row r="122" spans="1:31" x14ac:dyDescent="0.25">
      <c r="A122" s="3">
        <v>40968.065972222219</v>
      </c>
      <c r="B122" s="41">
        <v>0.496</v>
      </c>
      <c r="C122" s="41">
        <v>0.54419989999999996</v>
      </c>
      <c r="D122" s="2">
        <f t="shared" si="4"/>
        <v>-0.999</v>
      </c>
      <c r="F122" s="2">
        <v>0</v>
      </c>
      <c r="G122" s="2">
        <v>101</v>
      </c>
      <c r="H122" s="2">
        <v>11</v>
      </c>
      <c r="I122" s="2">
        <v>11</v>
      </c>
      <c r="J122" s="2">
        <v>11</v>
      </c>
      <c r="K122" s="2">
        <f t="shared" si="5"/>
        <v>162.05997376657172</v>
      </c>
      <c r="V122" s="2">
        <v>0.47599999999999998</v>
      </c>
      <c r="X122" s="5">
        <v>40968.065972222219</v>
      </c>
      <c r="Y122" s="2">
        <v>0.496</v>
      </c>
      <c r="Z122" s="2">
        <v>0.54419989999999996</v>
      </c>
      <c r="AB122" s="5">
        <v>40968.076388888891</v>
      </c>
      <c r="AC122" s="2">
        <v>0.45900000000000002</v>
      </c>
    </row>
    <row r="123" spans="1:31" x14ac:dyDescent="0.25">
      <c r="A123" s="3">
        <v>40968.069444444445</v>
      </c>
      <c r="B123" s="41">
        <v>0.47499999999999998</v>
      </c>
      <c r="C123" s="41">
        <v>0.499</v>
      </c>
      <c r="D123" s="2">
        <f t="shared" si="4"/>
        <v>-0.999</v>
      </c>
      <c r="F123" s="2">
        <v>0</v>
      </c>
      <c r="G123" s="2">
        <v>101</v>
      </c>
      <c r="H123" s="2">
        <v>11</v>
      </c>
      <c r="I123" s="2">
        <v>11</v>
      </c>
      <c r="J123" s="2">
        <v>11</v>
      </c>
      <c r="K123" s="2">
        <f t="shared" si="5"/>
        <v>150.76499626998731</v>
      </c>
      <c r="V123" s="2">
        <v>0.45500000000000002</v>
      </c>
      <c r="X123" s="5">
        <v>40968.069444444445</v>
      </c>
      <c r="Y123" s="2">
        <v>0.47499999999999998</v>
      </c>
      <c r="Z123" s="2">
        <v>0.499</v>
      </c>
      <c r="AB123" s="5">
        <v>40968.083333333336</v>
      </c>
      <c r="AC123" s="2">
        <v>0.45900000000000002</v>
      </c>
    </row>
    <row r="124" spans="1:31" x14ac:dyDescent="0.25">
      <c r="A124" s="3">
        <v>40968.072916666664</v>
      </c>
      <c r="B124" s="41">
        <v>0.46700000000000003</v>
      </c>
      <c r="C124" s="41">
        <v>0.48220000000000002</v>
      </c>
      <c r="D124" s="2">
        <f t="shared" si="4"/>
        <v>-0.999</v>
      </c>
      <c r="F124" s="2">
        <v>0</v>
      </c>
      <c r="G124" s="2">
        <v>101</v>
      </c>
      <c r="H124" s="2">
        <v>11</v>
      </c>
      <c r="I124" s="2">
        <v>11</v>
      </c>
      <c r="J124" s="2">
        <v>11</v>
      </c>
      <c r="K124" s="2">
        <f t="shared" si="5"/>
        <v>145.29000001625391</v>
      </c>
      <c r="V124" s="2">
        <v>0.44700000000000001</v>
      </c>
      <c r="X124" s="5">
        <v>40968.072916666664</v>
      </c>
      <c r="Y124" s="2">
        <v>0.46700000000000003</v>
      </c>
      <c r="Z124" s="2">
        <v>0.48220000000000002</v>
      </c>
      <c r="AB124" s="5">
        <v>40968.090277777781</v>
      </c>
      <c r="AC124" s="2">
        <v>0.51400000000000001</v>
      </c>
    </row>
    <row r="125" spans="1:31" x14ac:dyDescent="0.25">
      <c r="A125" s="28">
        <v>40968.076388888891</v>
      </c>
      <c r="B125" s="16">
        <v>0.46700000000000003</v>
      </c>
      <c r="C125" s="16">
        <v>0.48220000000000002</v>
      </c>
      <c r="D125" s="23">
        <f t="shared" si="4"/>
        <v>0.46700000000000003</v>
      </c>
      <c r="E125" s="23"/>
      <c r="F125" s="23">
        <v>0</v>
      </c>
      <c r="G125" s="23">
        <v>1151</v>
      </c>
      <c r="H125" s="23">
        <v>12</v>
      </c>
      <c r="I125" s="23">
        <v>12</v>
      </c>
      <c r="J125" s="23">
        <v>12</v>
      </c>
      <c r="K125" s="23">
        <f t="shared" si="5"/>
        <v>143.56500001786046</v>
      </c>
      <c r="L125" s="26">
        <f ca="1">SUM(INDIRECT(R125&amp;":"&amp;S125))</f>
        <v>1375.5711974881842</v>
      </c>
      <c r="M125" s="24">
        <f ca="1">L125/$K$1477</f>
        <v>2.3977040108803176E-2</v>
      </c>
      <c r="N125" s="26">
        <f ca="1">L125*$K$1475/$K$1476</f>
        <v>88.378974638006468</v>
      </c>
      <c r="O125" s="23" t="str">
        <f>"JF5-12-"&amp;J125</f>
        <v>JF5-12-12</v>
      </c>
      <c r="P125" s="20">
        <f>A125</f>
        <v>40968.076388888891</v>
      </c>
      <c r="Q125" s="19">
        <f>A125</f>
        <v>40968.076388888891</v>
      </c>
      <c r="R125" s="20" t="str">
        <f>ADDRESS(ROW($A$10)+1+MATCH(T125,$A$10:$A$10000,1)-1,COLUMN($A$10)+10,4)</f>
        <v>K120</v>
      </c>
      <c r="S125" s="23" t="str">
        <f>ADDRESS(ROW($A$10)+MATCH(U125,$A$10:$A$10000,1)-1,COLUMN($A$10)+10,4)</f>
        <v>K128</v>
      </c>
      <c r="T125" s="42">
        <v>40968.055555555555</v>
      </c>
      <c r="U125" s="42">
        <v>40968.088541666672</v>
      </c>
      <c r="V125" s="23">
        <v>0.44700000000000001</v>
      </c>
      <c r="W125" s="23"/>
      <c r="X125" s="18">
        <v>40968.076388888891</v>
      </c>
      <c r="Y125" s="23">
        <v>0.46700000000000003</v>
      </c>
      <c r="Z125" s="23">
        <v>0.48220000000000002</v>
      </c>
      <c r="AA125" s="23"/>
      <c r="AB125" s="18">
        <v>40968.09375</v>
      </c>
      <c r="AC125" s="23">
        <v>0.55000000000000004</v>
      </c>
      <c r="AD125" s="23"/>
      <c r="AE125" s="18"/>
    </row>
    <row r="126" spans="1:31" x14ac:dyDescent="0.25">
      <c r="A126" s="3">
        <v>40968.079861111109</v>
      </c>
      <c r="B126" s="41">
        <v>0.45300000000000001</v>
      </c>
      <c r="C126" s="41">
        <v>0.45300000000000001</v>
      </c>
      <c r="D126" s="2">
        <f t="shared" si="4"/>
        <v>-0.999</v>
      </c>
      <c r="F126" s="2">
        <v>0</v>
      </c>
      <c r="G126" s="2">
        <v>101</v>
      </c>
      <c r="H126" s="2">
        <v>12</v>
      </c>
      <c r="I126" s="2">
        <v>12</v>
      </c>
      <c r="J126" s="2">
        <v>12</v>
      </c>
      <c r="K126" s="2">
        <f t="shared" si="5"/>
        <v>137.46000001534236</v>
      </c>
      <c r="V126" s="2">
        <v>0.433</v>
      </c>
      <c r="X126" s="5">
        <v>40968.079861111109</v>
      </c>
      <c r="Y126" s="2">
        <v>0.45300000000000001</v>
      </c>
      <c r="Z126" s="2">
        <v>0.45300000000000001</v>
      </c>
      <c r="AB126" s="5">
        <v>40968.097222222219</v>
      </c>
      <c r="AC126" s="2">
        <v>0.58599999999999997</v>
      </c>
    </row>
    <row r="127" spans="1:31" x14ac:dyDescent="0.25">
      <c r="A127" s="3">
        <v>40968.083333333336</v>
      </c>
      <c r="B127" s="41">
        <v>0.45900000000000002</v>
      </c>
      <c r="C127" s="41">
        <v>0.46539999999999998</v>
      </c>
      <c r="D127" s="2">
        <f t="shared" si="4"/>
        <v>-0.999</v>
      </c>
      <c r="F127" s="2">
        <v>0</v>
      </c>
      <c r="G127" s="2">
        <v>101</v>
      </c>
      <c r="H127" s="2">
        <v>12</v>
      </c>
      <c r="I127" s="2">
        <v>12</v>
      </c>
      <c r="J127" s="2">
        <v>12</v>
      </c>
      <c r="K127" s="2">
        <f t="shared" si="5"/>
        <v>140.96625001402572</v>
      </c>
      <c r="V127" s="2">
        <v>0.439</v>
      </c>
      <c r="X127" s="5">
        <v>40968.083333333336</v>
      </c>
      <c r="Y127" s="2">
        <v>0.45900000000000002</v>
      </c>
      <c r="Z127" s="2">
        <v>0.46539999999999998</v>
      </c>
      <c r="AB127" s="5">
        <v>40968.107638888891</v>
      </c>
      <c r="AC127" s="2">
        <v>0.59499999999999997</v>
      </c>
    </row>
    <row r="128" spans="1:31" x14ac:dyDescent="0.25">
      <c r="A128" s="3">
        <v>40968.086805555555</v>
      </c>
      <c r="B128" s="41">
        <v>0.48199999999999998</v>
      </c>
      <c r="C128" s="41">
        <v>0.51370000000000005</v>
      </c>
      <c r="D128" s="2">
        <f t="shared" si="4"/>
        <v>-0.999</v>
      </c>
      <c r="F128" s="2">
        <v>0</v>
      </c>
      <c r="G128" s="2">
        <v>101</v>
      </c>
      <c r="H128" s="2">
        <v>12</v>
      </c>
      <c r="I128" s="2">
        <v>12</v>
      </c>
      <c r="J128" s="2">
        <v>12</v>
      </c>
      <c r="K128" s="2">
        <f t="shared" si="5"/>
        <v>154.87500377262677</v>
      </c>
      <c r="V128" s="2">
        <v>0.46200000000000002</v>
      </c>
      <c r="X128" s="5">
        <v>40968.086805555555</v>
      </c>
      <c r="Y128" s="2">
        <v>0.48199999999999998</v>
      </c>
      <c r="Z128" s="2">
        <v>0.51370000000000005</v>
      </c>
      <c r="AB128" s="5">
        <v>40968.111111111109</v>
      </c>
      <c r="AC128" s="2">
        <v>0.60399999999999998</v>
      </c>
    </row>
    <row r="129" spans="1:31" x14ac:dyDescent="0.25">
      <c r="A129" s="3">
        <v>40968.090277777781</v>
      </c>
      <c r="B129" s="41">
        <v>0.51300000000000001</v>
      </c>
      <c r="C129" s="41">
        <v>0.58240009999999998</v>
      </c>
      <c r="D129" s="2">
        <f t="shared" si="4"/>
        <v>-0.999</v>
      </c>
      <c r="F129" s="2">
        <v>0</v>
      </c>
      <c r="G129" s="2">
        <v>101</v>
      </c>
      <c r="H129" s="2">
        <v>12</v>
      </c>
      <c r="I129" s="2">
        <v>12</v>
      </c>
      <c r="J129" s="2">
        <v>12</v>
      </c>
      <c r="K129" s="2">
        <f t="shared" si="5"/>
        <v>178.61252626131642</v>
      </c>
      <c r="V129" s="2">
        <v>0.49299999999999999</v>
      </c>
      <c r="X129" s="5">
        <v>40968.090277777781</v>
      </c>
      <c r="Y129" s="2">
        <v>0.51300000000000001</v>
      </c>
      <c r="Z129" s="2">
        <v>0.58240009999999998</v>
      </c>
      <c r="AB129" s="5">
        <v>40968.114583333336</v>
      </c>
      <c r="AC129" s="2">
        <v>0.63100000000000001</v>
      </c>
    </row>
    <row r="130" spans="1:31" x14ac:dyDescent="0.25">
      <c r="A130" s="3">
        <v>40968.09375</v>
      </c>
      <c r="B130" s="41">
        <v>0.58199999999999996</v>
      </c>
      <c r="C130" s="41">
        <v>0.75490009999999996</v>
      </c>
      <c r="D130" s="2">
        <f t="shared" si="4"/>
        <v>-0.999</v>
      </c>
      <c r="F130" s="2">
        <v>0</v>
      </c>
      <c r="G130" s="2">
        <v>101</v>
      </c>
      <c r="H130" s="2">
        <v>12</v>
      </c>
      <c r="I130" s="2">
        <v>12</v>
      </c>
      <c r="J130" s="2">
        <v>12</v>
      </c>
      <c r="K130" s="2">
        <f t="shared" si="5"/>
        <v>233.35502603267122</v>
      </c>
      <c r="V130" s="2">
        <v>0.56200000000000006</v>
      </c>
      <c r="X130" s="5">
        <v>40968.09375</v>
      </c>
      <c r="Y130" s="2">
        <v>0.58199999999999996</v>
      </c>
      <c r="Z130" s="2">
        <v>0.75490009999999996</v>
      </c>
      <c r="AB130" s="5">
        <v>40968.118055555555</v>
      </c>
      <c r="AC130" s="2">
        <v>0.64900000000000002</v>
      </c>
    </row>
    <row r="131" spans="1:31" x14ac:dyDescent="0.25">
      <c r="A131" s="3">
        <v>40968.097222222219</v>
      </c>
      <c r="B131" s="41">
        <v>0.7</v>
      </c>
      <c r="C131" s="41">
        <v>1.111</v>
      </c>
      <c r="D131" s="2">
        <f t="shared" si="4"/>
        <v>-0.999</v>
      </c>
      <c r="F131" s="2">
        <v>0</v>
      </c>
      <c r="G131" s="2">
        <v>101</v>
      </c>
      <c r="H131" s="2">
        <v>12</v>
      </c>
      <c r="I131" s="2">
        <v>12</v>
      </c>
      <c r="J131" s="2">
        <v>12</v>
      </c>
      <c r="K131" s="2">
        <f t="shared" si="5"/>
        <v>340.34625382498666</v>
      </c>
      <c r="V131" s="2">
        <v>0.68</v>
      </c>
      <c r="X131" s="5">
        <v>40968.097222222219</v>
      </c>
      <c r="Y131" s="2">
        <v>0.7</v>
      </c>
      <c r="Z131" s="2">
        <v>1.111</v>
      </c>
      <c r="AB131" s="5">
        <v>40968.121527777781</v>
      </c>
      <c r="AC131" s="2">
        <v>0.69399999999999995</v>
      </c>
    </row>
    <row r="132" spans="1:31" x14ac:dyDescent="0.25">
      <c r="A132" s="28">
        <v>40968.100694444445</v>
      </c>
      <c r="B132" s="16">
        <v>0.84599999999999997</v>
      </c>
      <c r="C132" s="16">
        <v>1.655</v>
      </c>
      <c r="D132" s="23">
        <f t="shared" si="4"/>
        <v>0.84599999999999997</v>
      </c>
      <c r="E132" s="23"/>
      <c r="F132" s="23">
        <v>0</v>
      </c>
      <c r="G132" s="23">
        <v>1152</v>
      </c>
      <c r="H132" s="23">
        <v>13</v>
      </c>
      <c r="I132" s="23">
        <v>13</v>
      </c>
      <c r="J132" s="23">
        <v>13</v>
      </c>
      <c r="K132" s="23">
        <f t="shared" si="5"/>
        <v>491.47500001973242</v>
      </c>
      <c r="L132" s="26">
        <f ca="1">SUM(INDIRECT(R132&amp;":"&amp;S132))</f>
        <v>4114.3390689874986</v>
      </c>
      <c r="M132" s="24">
        <f ca="1">L132/$K$1477</f>
        <v>7.1715424878381506E-2</v>
      </c>
      <c r="N132" s="26">
        <f ca="1">L132*$K$1475/$K$1476</f>
        <v>264.34187404780164</v>
      </c>
      <c r="O132" s="23" t="str">
        <f>"JF5-12-"&amp;J132</f>
        <v>JF5-12-13</v>
      </c>
      <c r="P132" s="20">
        <f>A132</f>
        <v>40968.100694444445</v>
      </c>
      <c r="Q132" s="19">
        <f>A132</f>
        <v>40968.100694444445</v>
      </c>
      <c r="R132" s="20" t="str">
        <f>ADDRESS(ROW($A$10)+1+MATCH(T132,$A$10:$A$10000,1)-1,COLUMN($A$10)+10,4)</f>
        <v>K129</v>
      </c>
      <c r="S132" s="23" t="str">
        <f>ADDRESS(ROW($A$10)+MATCH(U132,$A$10:$A$10000,1)-1,COLUMN($A$10)+10,4)</f>
        <v>K136</v>
      </c>
      <c r="T132" s="42">
        <v>40968.088541666672</v>
      </c>
      <c r="U132" s="42">
        <v>40968.116319444445</v>
      </c>
      <c r="V132" s="23">
        <v>0.82599999999999996</v>
      </c>
      <c r="W132" s="23"/>
      <c r="X132" s="18">
        <v>40968.100694444445</v>
      </c>
      <c r="Y132" s="23">
        <v>0.84599999999999997</v>
      </c>
      <c r="Z132" s="23">
        <v>1.655</v>
      </c>
      <c r="AA132" s="23"/>
      <c r="AB132" s="18">
        <v>40968.128472222219</v>
      </c>
      <c r="AC132" s="23">
        <v>0.71199999999999997</v>
      </c>
      <c r="AD132" s="23"/>
      <c r="AE132" s="18"/>
    </row>
    <row r="133" spans="1:31" x14ac:dyDescent="0.25">
      <c r="A133" s="3">
        <v>40968.104166666664</v>
      </c>
      <c r="B133" s="41">
        <v>0.93600000000000005</v>
      </c>
      <c r="C133" s="41">
        <v>2.0649999999999999</v>
      </c>
      <c r="D133" s="2">
        <f t="shared" si="4"/>
        <v>-0.999</v>
      </c>
      <c r="F133" s="2">
        <v>0</v>
      </c>
      <c r="G133" s="2">
        <v>101</v>
      </c>
      <c r="H133" s="2">
        <v>13</v>
      </c>
      <c r="I133" s="2">
        <v>13</v>
      </c>
      <c r="J133" s="2">
        <v>13</v>
      </c>
      <c r="K133" s="2">
        <f t="shared" si="5"/>
        <v>612.93750009669748</v>
      </c>
      <c r="V133" s="2">
        <v>0.91600000000000004</v>
      </c>
      <c r="X133" s="5">
        <v>40968.104166666664</v>
      </c>
      <c r="Y133" s="2">
        <v>0.93600000000000005</v>
      </c>
      <c r="Z133" s="2">
        <v>2.0649999999999999</v>
      </c>
      <c r="AB133" s="5">
        <v>40968.131944444445</v>
      </c>
      <c r="AC133" s="2">
        <v>0.72099999999999997</v>
      </c>
    </row>
    <row r="134" spans="1:31" x14ac:dyDescent="0.25">
      <c r="A134" s="3">
        <v>40968.107638888891</v>
      </c>
      <c r="B134" s="41">
        <v>0.98299999999999998</v>
      </c>
      <c r="C134" s="41">
        <v>2.2999999999999998</v>
      </c>
      <c r="D134" s="2">
        <f t="shared" si="4"/>
        <v>-0.999</v>
      </c>
      <c r="F134" s="2">
        <v>0</v>
      </c>
      <c r="G134" s="2">
        <v>101</v>
      </c>
      <c r="H134" s="2">
        <v>13</v>
      </c>
      <c r="I134" s="2">
        <v>13</v>
      </c>
      <c r="J134" s="2">
        <v>13</v>
      </c>
      <c r="K134" s="2">
        <f t="shared" si="5"/>
        <v>689.73750006210457</v>
      </c>
      <c r="V134" s="2">
        <v>0.96299999999999997</v>
      </c>
      <c r="X134" s="5">
        <v>40968.107638888891</v>
      </c>
      <c r="Y134" s="2">
        <v>0.98299999999999998</v>
      </c>
      <c r="Z134" s="2">
        <v>2.2999999999999998</v>
      </c>
      <c r="AB134" s="5">
        <v>40968.138888888891</v>
      </c>
      <c r="AC134" s="2">
        <v>0.73</v>
      </c>
    </row>
    <row r="135" spans="1:31" x14ac:dyDescent="0.25">
      <c r="A135" s="3">
        <v>40968.111111111109</v>
      </c>
      <c r="B135" s="41">
        <v>1.028</v>
      </c>
      <c r="C135" s="41">
        <v>2.528</v>
      </c>
      <c r="D135" s="2">
        <f t="shared" si="4"/>
        <v>-0.999</v>
      </c>
      <c r="F135" s="2">
        <v>0</v>
      </c>
      <c r="G135" s="2">
        <v>101</v>
      </c>
      <c r="H135" s="2">
        <v>13</v>
      </c>
      <c r="I135" s="2">
        <v>13</v>
      </c>
      <c r="J135" s="2">
        <v>13</v>
      </c>
      <c r="K135" s="2">
        <f t="shared" si="5"/>
        <v>757.12503760472146</v>
      </c>
      <c r="V135" s="2">
        <v>1.008</v>
      </c>
      <c r="X135" s="5">
        <v>40968.111111111109</v>
      </c>
      <c r="Y135" s="2">
        <v>1.028</v>
      </c>
      <c r="Z135" s="2">
        <v>2.528</v>
      </c>
      <c r="AB135" s="5">
        <v>40968.142361111109</v>
      </c>
      <c r="AC135" s="2">
        <v>0.73899999999999999</v>
      </c>
    </row>
    <row r="136" spans="1:31" x14ac:dyDescent="0.25">
      <c r="A136" s="3">
        <v>40968.114583333336</v>
      </c>
      <c r="B136" s="41">
        <v>1.0620000000000001</v>
      </c>
      <c r="C136" s="41">
        <v>2.7220010000000001</v>
      </c>
      <c r="D136" s="2">
        <f t="shared" si="4"/>
        <v>-0.999</v>
      </c>
      <c r="F136" s="2">
        <v>0</v>
      </c>
      <c r="G136" s="2">
        <v>101</v>
      </c>
      <c r="H136" s="2">
        <v>13</v>
      </c>
      <c r="I136" s="2">
        <v>13</v>
      </c>
      <c r="J136" s="2">
        <v>13</v>
      </c>
      <c r="K136" s="2">
        <f t="shared" si="5"/>
        <v>810.75022508526843</v>
      </c>
      <c r="V136" s="2">
        <v>1.042</v>
      </c>
      <c r="X136" s="5">
        <v>40968.114583333336</v>
      </c>
      <c r="Y136" s="2">
        <v>1.0620000000000001</v>
      </c>
      <c r="Z136" s="2">
        <v>2.7220010000000001</v>
      </c>
      <c r="AB136" s="5">
        <v>40968.145833333336</v>
      </c>
      <c r="AC136" s="2">
        <v>0.748</v>
      </c>
    </row>
    <row r="137" spans="1:31" x14ac:dyDescent="0.25">
      <c r="A137" s="3">
        <v>40968.118055555555</v>
      </c>
      <c r="B137" s="41">
        <v>1.069</v>
      </c>
      <c r="C137" s="41">
        <v>2.76</v>
      </c>
      <c r="D137" s="2">
        <f t="shared" si="4"/>
        <v>-0.999</v>
      </c>
      <c r="F137" s="2">
        <v>0</v>
      </c>
      <c r="G137" s="2">
        <v>101</v>
      </c>
      <c r="H137" s="2">
        <v>13</v>
      </c>
      <c r="I137" s="2">
        <v>13</v>
      </c>
      <c r="J137" s="2">
        <v>13</v>
      </c>
      <c r="K137" s="2">
        <f t="shared" si="5"/>
        <v>829.50000010112399</v>
      </c>
      <c r="V137" s="2">
        <v>1.0489999999999999</v>
      </c>
      <c r="X137" s="5">
        <v>40968.118055555555</v>
      </c>
      <c r="Y137" s="2">
        <v>1.069</v>
      </c>
      <c r="Z137" s="2">
        <v>2.76</v>
      </c>
      <c r="AB137" s="5">
        <v>40968.152777777781</v>
      </c>
      <c r="AC137" s="2">
        <v>0.75700000000000001</v>
      </c>
    </row>
    <row r="138" spans="1:31" x14ac:dyDescent="0.25">
      <c r="A138" s="3">
        <v>40968.121527777781</v>
      </c>
      <c r="B138" s="41">
        <v>1.083</v>
      </c>
      <c r="C138" s="41">
        <v>2.8379989999999999</v>
      </c>
      <c r="D138" s="2">
        <f t="shared" si="4"/>
        <v>-0.999</v>
      </c>
      <c r="F138" s="2">
        <v>0</v>
      </c>
      <c r="G138" s="2">
        <v>101</v>
      </c>
      <c r="H138" s="2">
        <v>13</v>
      </c>
      <c r="I138" s="2">
        <v>13</v>
      </c>
      <c r="J138" s="2">
        <v>13</v>
      </c>
      <c r="K138" s="2">
        <f t="shared" si="5"/>
        <v>850.72477509361534</v>
      </c>
      <c r="V138" s="2">
        <v>1.0629999999999999</v>
      </c>
      <c r="X138" s="5">
        <v>40968.121527777781</v>
      </c>
      <c r="Y138" s="2">
        <v>1.083</v>
      </c>
      <c r="Z138" s="2">
        <v>2.8379989999999999</v>
      </c>
      <c r="AB138" s="5">
        <v>40968.15625</v>
      </c>
      <c r="AC138" s="2">
        <v>0.76600000000000001</v>
      </c>
    </row>
    <row r="139" spans="1:31" x14ac:dyDescent="0.25">
      <c r="A139" s="3">
        <v>40968.125</v>
      </c>
      <c r="B139" s="41">
        <v>1.093</v>
      </c>
      <c r="C139" s="41">
        <v>2.8980000000000001</v>
      </c>
      <c r="D139" s="2">
        <f t="shared" si="4"/>
        <v>-0.999</v>
      </c>
      <c r="F139" s="2">
        <v>0</v>
      </c>
      <c r="G139" s="2">
        <v>101</v>
      </c>
      <c r="H139" s="2">
        <v>13</v>
      </c>
      <c r="I139" s="2">
        <v>13</v>
      </c>
      <c r="J139" s="2">
        <v>13</v>
      </c>
      <c r="K139" s="2">
        <f t="shared" si="5"/>
        <v>874.79996168527919</v>
      </c>
      <c r="V139" s="2">
        <v>1.073</v>
      </c>
      <c r="X139" s="5">
        <v>40968.125</v>
      </c>
      <c r="Y139" s="2">
        <v>1.093</v>
      </c>
      <c r="Z139" s="2">
        <v>2.8980000000000001</v>
      </c>
      <c r="AB139" s="5">
        <v>40968.163194444445</v>
      </c>
      <c r="AC139" s="2">
        <v>0.76600000000000001</v>
      </c>
    </row>
    <row r="140" spans="1:31" x14ac:dyDescent="0.25">
      <c r="A140" s="3">
        <v>40968.128472222219</v>
      </c>
      <c r="B140" s="41">
        <v>1.127</v>
      </c>
      <c r="C140" s="41">
        <v>3.1019999999999999</v>
      </c>
      <c r="D140" s="2">
        <f t="shared" si="4"/>
        <v>-0.999</v>
      </c>
      <c r="F140" s="2">
        <v>0</v>
      </c>
      <c r="G140" s="2">
        <v>101</v>
      </c>
      <c r="H140" s="2">
        <v>13</v>
      </c>
      <c r="I140" s="2">
        <v>13</v>
      </c>
      <c r="J140" s="2">
        <v>13</v>
      </c>
      <c r="K140" s="2">
        <f t="shared" si="5"/>
        <v>929.47500012305682</v>
      </c>
      <c r="V140" s="2">
        <v>1.107</v>
      </c>
      <c r="X140" s="5">
        <v>40968.128472222219</v>
      </c>
      <c r="Y140" s="2">
        <v>1.127</v>
      </c>
      <c r="Z140" s="2">
        <v>3.1019999999999999</v>
      </c>
      <c r="AB140" s="5">
        <v>40968.166666666664</v>
      </c>
      <c r="AC140" s="2">
        <v>0.76600000000000001</v>
      </c>
    </row>
    <row r="141" spans="1:31" x14ac:dyDescent="0.25">
      <c r="A141" s="28">
        <v>40968.131944444445</v>
      </c>
      <c r="B141" s="16">
        <v>1.1559999999999999</v>
      </c>
      <c r="C141" s="16">
        <v>3.2759999999999998</v>
      </c>
      <c r="D141" s="23">
        <f t="shared" si="4"/>
        <v>1.1559999999999999</v>
      </c>
      <c r="E141" s="23"/>
      <c r="F141" s="23">
        <v>0</v>
      </c>
      <c r="G141" s="23">
        <v>1153</v>
      </c>
      <c r="H141" s="23">
        <v>14</v>
      </c>
      <c r="I141" s="23">
        <v>14</v>
      </c>
      <c r="J141" s="23">
        <v>14</v>
      </c>
      <c r="K141" s="23">
        <f t="shared" si="5"/>
        <v>977.17500010597871</v>
      </c>
      <c r="L141" s="26">
        <f ca="1">SUM(INDIRECT(R141&amp;":"&amp;S141))</f>
        <v>10116.900337773461</v>
      </c>
      <c r="M141" s="24">
        <f ca="1">L141/$K$1477</f>
        <v>0.1763437077037536</v>
      </c>
      <c r="N141" s="26">
        <f ca="1">L141*$K$1475/$K$1476</f>
        <v>650</v>
      </c>
      <c r="O141" s="23" t="str">
        <f>"JF5-12-"&amp;J141</f>
        <v>JF5-12-14</v>
      </c>
      <c r="P141" s="20">
        <f>A141</f>
        <v>40968.131944444445</v>
      </c>
      <c r="Q141" s="19">
        <f>A141</f>
        <v>40968.131944444445</v>
      </c>
      <c r="R141" s="20" t="str">
        <f>ADDRESS(ROW($A$10)+1+MATCH(T141,$A$10:$A$10000,1)-1,COLUMN($A$10)+10,4)</f>
        <v>K137</v>
      </c>
      <c r="S141" s="23" t="str">
        <f>ADDRESS(ROW($A$10)+MATCH(U141,$A$10:$A$10000,1)-1,COLUMN($A$10)+10,4)</f>
        <v>K147</v>
      </c>
      <c r="T141" s="42">
        <v>40968.116319444445</v>
      </c>
      <c r="U141" s="42">
        <v>40968.152777777781</v>
      </c>
      <c r="V141" s="23">
        <v>1.1359999999999999</v>
      </c>
      <c r="W141" s="23"/>
      <c r="X141" s="18">
        <v>40968.131944444445</v>
      </c>
      <c r="Y141" s="23">
        <v>1.1559999999999999</v>
      </c>
      <c r="Z141" s="23">
        <v>3.2759999999999998</v>
      </c>
      <c r="AA141" s="23"/>
      <c r="AB141" s="18">
        <v>40968.170138888891</v>
      </c>
      <c r="AC141" s="23">
        <v>0.77500000000000002</v>
      </c>
      <c r="AD141" s="23"/>
      <c r="AE141" s="18"/>
    </row>
    <row r="142" spans="1:31" x14ac:dyDescent="0.25">
      <c r="A142" s="3">
        <v>40968.135416666664</v>
      </c>
      <c r="B142" s="41">
        <v>1.1599999999999999</v>
      </c>
      <c r="C142" s="41">
        <v>3.3</v>
      </c>
      <c r="D142" s="2">
        <f t="shared" si="4"/>
        <v>-0.999</v>
      </c>
      <c r="F142" s="2">
        <v>0</v>
      </c>
      <c r="G142" s="2">
        <v>101</v>
      </c>
      <c r="H142" s="2">
        <v>14</v>
      </c>
      <c r="I142" s="2">
        <v>14</v>
      </c>
      <c r="J142" s="2">
        <v>14</v>
      </c>
      <c r="K142" s="2">
        <f t="shared" si="5"/>
        <v>989.10000011608929</v>
      </c>
      <c r="V142" s="2">
        <v>1.1399999999999999</v>
      </c>
      <c r="X142" s="5">
        <v>40968.135416666664</v>
      </c>
      <c r="Y142" s="2">
        <v>1.1599999999999999</v>
      </c>
      <c r="Z142" s="2">
        <v>3.3</v>
      </c>
      <c r="AB142" s="5">
        <v>40968.173611111109</v>
      </c>
      <c r="AC142" s="2">
        <v>0.77500000000000002</v>
      </c>
    </row>
    <row r="143" spans="1:31" x14ac:dyDescent="0.25">
      <c r="A143" s="3">
        <v>40968.138888888891</v>
      </c>
      <c r="B143" s="41">
        <v>1.1599999999999999</v>
      </c>
      <c r="C143" s="41">
        <v>3.3</v>
      </c>
      <c r="D143" s="2">
        <f t="shared" ref="D143:D206" si="6">IF(G143&gt;900,B143,-0.999)</f>
        <v>-0.999</v>
      </c>
      <c r="F143" s="2">
        <v>0</v>
      </c>
      <c r="G143" s="2">
        <v>101</v>
      </c>
      <c r="H143" s="2">
        <v>14</v>
      </c>
      <c r="I143" s="2">
        <v>14</v>
      </c>
      <c r="J143" s="2">
        <v>14</v>
      </c>
      <c r="K143" s="2">
        <f t="shared" ref="K143:K206" si="7">(0.5*(($A143-$A142)*86400))*(0.75*$C143+0.25*$C142)+(0.5*(($A144-$A143)*86400)*(0.75*$C143+0.25*$C144))</f>
        <v>985.27503761965158</v>
      </c>
      <c r="V143" s="2">
        <v>1.1399999999999999</v>
      </c>
      <c r="X143" s="5">
        <v>40968.138888888891</v>
      </c>
      <c r="Y143" s="2">
        <v>1.1599999999999999</v>
      </c>
      <c r="Z143" s="2">
        <v>3.3</v>
      </c>
      <c r="AB143" s="5">
        <v>40968.184027777781</v>
      </c>
      <c r="AC143" s="2">
        <v>0.77500000000000002</v>
      </c>
    </row>
    <row r="144" spans="1:31" x14ac:dyDescent="0.25">
      <c r="A144" s="3">
        <v>40968.142361111109</v>
      </c>
      <c r="B144" s="41">
        <v>1.139</v>
      </c>
      <c r="C144" s="41">
        <v>3.1740010000000001</v>
      </c>
      <c r="D144" s="2">
        <f t="shared" si="6"/>
        <v>-0.999</v>
      </c>
      <c r="F144" s="2">
        <v>0</v>
      </c>
      <c r="G144" s="2">
        <v>101</v>
      </c>
      <c r="H144" s="2">
        <v>14</v>
      </c>
      <c r="I144" s="2">
        <v>14</v>
      </c>
      <c r="J144" s="2">
        <v>14</v>
      </c>
      <c r="K144" s="2">
        <f t="shared" si="7"/>
        <v>956.92526260645025</v>
      </c>
      <c r="V144" s="2">
        <v>1.119</v>
      </c>
      <c r="X144" s="5">
        <v>40968.142361111109</v>
      </c>
      <c r="Y144" s="2">
        <v>1.139</v>
      </c>
      <c r="Z144" s="2">
        <v>3.1740010000000001</v>
      </c>
      <c r="AB144" s="5">
        <v>40968.1875</v>
      </c>
      <c r="AC144" s="2">
        <v>0.77500000000000002</v>
      </c>
    </row>
    <row r="145" spans="1:31" x14ac:dyDescent="0.25">
      <c r="A145" s="3">
        <v>40968.145833333336</v>
      </c>
      <c r="B145" s="41">
        <v>1.139</v>
      </c>
      <c r="C145" s="41">
        <v>3.1740010000000001</v>
      </c>
      <c r="D145" s="2">
        <f t="shared" si="6"/>
        <v>-0.999</v>
      </c>
      <c r="F145" s="2">
        <v>0</v>
      </c>
      <c r="G145" s="2">
        <v>101</v>
      </c>
      <c r="H145" s="2">
        <v>14</v>
      </c>
      <c r="I145" s="2">
        <v>14</v>
      </c>
      <c r="J145" s="2">
        <v>14</v>
      </c>
      <c r="K145" s="2">
        <f t="shared" si="7"/>
        <v>946.12526261650851</v>
      </c>
      <c r="V145" s="2">
        <v>1.119</v>
      </c>
      <c r="X145" s="5">
        <v>40968.145833333336</v>
      </c>
      <c r="Y145" s="2">
        <v>1.139</v>
      </c>
      <c r="Z145" s="2">
        <v>3.1740010000000001</v>
      </c>
      <c r="AB145" s="5">
        <v>40968.190972222219</v>
      </c>
      <c r="AC145" s="2">
        <v>0.78400000000000003</v>
      </c>
    </row>
    <row r="146" spans="1:31" x14ac:dyDescent="0.25">
      <c r="A146" s="3">
        <v>40968.149305555555</v>
      </c>
      <c r="B146" s="41">
        <v>1.1120000000000001</v>
      </c>
      <c r="C146" s="41">
        <v>3.012</v>
      </c>
      <c r="D146" s="2">
        <f t="shared" si="6"/>
        <v>-0.999</v>
      </c>
      <c r="F146" s="2">
        <v>0</v>
      </c>
      <c r="G146" s="2">
        <v>101</v>
      </c>
      <c r="H146" s="2">
        <v>14</v>
      </c>
      <c r="I146" s="2">
        <v>14</v>
      </c>
      <c r="J146" s="2">
        <v>14</v>
      </c>
      <c r="K146" s="2">
        <f t="shared" si="7"/>
        <v>905.85003759508209</v>
      </c>
      <c r="V146" s="2">
        <v>1.0920000000000001</v>
      </c>
      <c r="X146" s="5">
        <v>40968.149305555555</v>
      </c>
      <c r="Y146" s="2">
        <v>1.1120000000000001</v>
      </c>
      <c r="Z146" s="2">
        <v>3.012</v>
      </c>
      <c r="AB146" s="5">
        <v>40968.194444444445</v>
      </c>
      <c r="AC146" s="2">
        <v>0.78400000000000003</v>
      </c>
    </row>
    <row r="147" spans="1:31" x14ac:dyDescent="0.25">
      <c r="A147" s="3">
        <v>40968.152777777781</v>
      </c>
      <c r="B147" s="41">
        <v>1.095</v>
      </c>
      <c r="C147" s="41">
        <v>2.91</v>
      </c>
      <c r="D147" s="2">
        <f t="shared" si="6"/>
        <v>-0.999</v>
      </c>
      <c r="F147" s="2">
        <v>0</v>
      </c>
      <c r="G147" s="2">
        <v>101</v>
      </c>
      <c r="H147" s="2">
        <v>14</v>
      </c>
      <c r="I147" s="2">
        <v>14</v>
      </c>
      <c r="J147" s="2">
        <v>14</v>
      </c>
      <c r="K147" s="2">
        <f t="shared" si="7"/>
        <v>871.95000011062371</v>
      </c>
      <c r="V147" s="2">
        <v>1.075</v>
      </c>
      <c r="X147" s="5">
        <v>40968.152777777781</v>
      </c>
      <c r="Y147" s="2">
        <v>1.095</v>
      </c>
      <c r="Z147" s="2">
        <v>2.91</v>
      </c>
      <c r="AB147" s="5">
        <v>40968.197916666664</v>
      </c>
      <c r="AC147" s="2">
        <v>0.78400000000000003</v>
      </c>
    </row>
    <row r="148" spans="1:31" x14ac:dyDescent="0.25">
      <c r="A148" s="3">
        <v>40968.15625</v>
      </c>
      <c r="B148" s="41">
        <v>1.073</v>
      </c>
      <c r="C148" s="41">
        <v>2.78</v>
      </c>
      <c r="D148" s="2">
        <f t="shared" si="6"/>
        <v>-0.999</v>
      </c>
      <c r="F148" s="2">
        <v>0</v>
      </c>
      <c r="G148" s="2">
        <v>101</v>
      </c>
      <c r="H148" s="2">
        <v>14</v>
      </c>
      <c r="I148" s="2">
        <v>14</v>
      </c>
      <c r="J148" s="2">
        <v>14</v>
      </c>
      <c r="K148" s="2">
        <f t="shared" si="7"/>
        <v>833.09999922411521</v>
      </c>
      <c r="V148" s="2">
        <v>1.0529999999999999</v>
      </c>
      <c r="X148" s="5">
        <v>40968.15625</v>
      </c>
      <c r="Y148" s="2">
        <v>1.073</v>
      </c>
      <c r="Z148" s="2">
        <v>2.78</v>
      </c>
      <c r="AB148" s="5">
        <v>40968.201388888891</v>
      </c>
      <c r="AC148" s="2">
        <v>0.79300000000000004</v>
      </c>
    </row>
    <row r="149" spans="1:31" x14ac:dyDescent="0.25">
      <c r="A149" s="3">
        <v>40968.159722222219</v>
      </c>
      <c r="B149" s="41">
        <v>1.046</v>
      </c>
      <c r="C149" s="41">
        <v>2.6259999999999999</v>
      </c>
      <c r="D149" s="2">
        <f t="shared" si="6"/>
        <v>-0.999</v>
      </c>
      <c r="F149" s="2">
        <v>0</v>
      </c>
      <c r="G149" s="2">
        <v>101</v>
      </c>
      <c r="H149" s="2">
        <v>14</v>
      </c>
      <c r="I149" s="2">
        <v>14</v>
      </c>
      <c r="J149" s="2">
        <v>14</v>
      </c>
      <c r="K149" s="2">
        <f t="shared" si="7"/>
        <v>787.537500079305</v>
      </c>
      <c r="V149" s="2">
        <v>1.026</v>
      </c>
      <c r="X149" s="5">
        <v>40968.159722222219</v>
      </c>
      <c r="Y149" s="2">
        <v>1.046</v>
      </c>
      <c r="Z149" s="2">
        <v>2.6259999999999999</v>
      </c>
      <c r="AB149" s="5">
        <v>40968.204861111109</v>
      </c>
      <c r="AC149" s="2">
        <v>0.81100000000000005</v>
      </c>
    </row>
    <row r="150" spans="1:31" x14ac:dyDescent="0.25">
      <c r="A150" s="3">
        <v>40968.163194444445</v>
      </c>
      <c r="B150" s="41">
        <v>1.016</v>
      </c>
      <c r="C150" s="41">
        <v>2.4649999999999999</v>
      </c>
      <c r="D150" s="2">
        <f t="shared" si="6"/>
        <v>-0.999</v>
      </c>
      <c r="F150" s="2">
        <v>0</v>
      </c>
      <c r="G150" s="2">
        <v>101</v>
      </c>
      <c r="H150" s="2">
        <v>14</v>
      </c>
      <c r="I150" s="2">
        <v>14</v>
      </c>
      <c r="J150" s="2">
        <v>14</v>
      </c>
      <c r="K150" s="2">
        <f t="shared" si="7"/>
        <v>739.1625000990548</v>
      </c>
      <c r="V150" s="2">
        <v>0.996</v>
      </c>
      <c r="X150" s="5">
        <v>40968.163194444445</v>
      </c>
      <c r="Y150" s="2">
        <v>1.016</v>
      </c>
      <c r="Z150" s="2">
        <v>2.4649999999999999</v>
      </c>
      <c r="AB150" s="5">
        <v>40968.208333333336</v>
      </c>
      <c r="AC150" s="2">
        <v>0.82899999999999996</v>
      </c>
    </row>
    <row r="151" spans="1:31" x14ac:dyDescent="0.25">
      <c r="A151" s="3">
        <v>40968.166666666664</v>
      </c>
      <c r="B151" s="41">
        <v>0.98199999999999998</v>
      </c>
      <c r="C151" s="41">
        <v>2.2949999999999999</v>
      </c>
      <c r="D151" s="2">
        <f t="shared" si="6"/>
        <v>-0.999</v>
      </c>
      <c r="F151" s="2">
        <v>0</v>
      </c>
      <c r="G151" s="2">
        <v>101</v>
      </c>
      <c r="H151" s="2">
        <v>14</v>
      </c>
      <c r="I151" s="2">
        <v>14</v>
      </c>
      <c r="J151" s="2">
        <v>14</v>
      </c>
      <c r="K151" s="2">
        <f t="shared" si="7"/>
        <v>690.37500006897608</v>
      </c>
      <c r="V151" s="2">
        <v>0.96199999999999997</v>
      </c>
      <c r="X151" s="5">
        <v>40968.166666666664</v>
      </c>
      <c r="Y151" s="2">
        <v>0.98199999999999998</v>
      </c>
      <c r="Z151" s="2">
        <v>2.2949999999999999</v>
      </c>
      <c r="AB151" s="5">
        <v>40968.215277777781</v>
      </c>
      <c r="AC151" s="2">
        <v>0.82899999999999996</v>
      </c>
    </row>
    <row r="152" spans="1:31" x14ac:dyDescent="0.25">
      <c r="A152" s="3">
        <v>40968.170138888891</v>
      </c>
      <c r="B152" s="41">
        <v>0.95799999999999996</v>
      </c>
      <c r="C152" s="41">
        <v>2.1749999999999998</v>
      </c>
      <c r="D152" s="2">
        <f t="shared" si="6"/>
        <v>-0.999</v>
      </c>
      <c r="F152" s="2">
        <v>0</v>
      </c>
      <c r="G152" s="2">
        <v>101</v>
      </c>
      <c r="H152" s="2">
        <v>14</v>
      </c>
      <c r="I152" s="2">
        <v>14</v>
      </c>
      <c r="J152" s="2">
        <v>14</v>
      </c>
      <c r="K152" s="2">
        <f t="shared" si="7"/>
        <v>651.00000008678762</v>
      </c>
      <c r="V152" s="2">
        <v>0.93799999999999994</v>
      </c>
      <c r="X152" s="5">
        <v>40968.170138888891</v>
      </c>
      <c r="Y152" s="2">
        <v>0.95799999999999996</v>
      </c>
      <c r="Z152" s="2">
        <v>2.1749999999999998</v>
      </c>
      <c r="AB152" s="5">
        <v>40968.21875</v>
      </c>
      <c r="AC152" s="2">
        <v>0.83799999999999997</v>
      </c>
    </row>
    <row r="153" spans="1:31" x14ac:dyDescent="0.25">
      <c r="A153" s="28">
        <v>40968.173611111109</v>
      </c>
      <c r="B153" s="16">
        <v>0.92600000000000005</v>
      </c>
      <c r="C153" s="16">
        <v>2.0150000000000001</v>
      </c>
      <c r="D153" s="23">
        <f t="shared" si="6"/>
        <v>0.92600000000000005</v>
      </c>
      <c r="E153" s="23"/>
      <c r="F153" s="23">
        <v>0</v>
      </c>
      <c r="G153" s="23">
        <v>1154</v>
      </c>
      <c r="H153" s="23">
        <v>15</v>
      </c>
      <c r="I153" s="23">
        <v>15</v>
      </c>
      <c r="J153" s="23">
        <v>15</v>
      </c>
      <c r="K153" s="23">
        <f t="shared" si="7"/>
        <v>605.81250005932816</v>
      </c>
      <c r="L153" s="26">
        <f ca="1">SUM(INDIRECT(R153&amp;":"&amp;S153))</f>
        <v>7255.4249994664215</v>
      </c>
      <c r="M153" s="24">
        <f ca="1">L153/$K$1477</f>
        <v>0.12646645737878207</v>
      </c>
      <c r="N153" s="26">
        <f ca="1">L153*$K$1475/$K$1476</f>
        <v>466.15327740700883</v>
      </c>
      <c r="O153" s="23" t="str">
        <f>"JF5-12-"&amp;J153</f>
        <v>JF5-12-15</v>
      </c>
      <c r="P153" s="20">
        <f>A153</f>
        <v>40968.173611111109</v>
      </c>
      <c r="Q153" s="19">
        <f>A153</f>
        <v>40968.173611111109</v>
      </c>
      <c r="R153" s="20" t="str">
        <f>ADDRESS(ROW($A$10)+1+MATCH(T153,$A$10:$A$10000,1)-1,COLUMN($A$10)+10,4)</f>
        <v>K148</v>
      </c>
      <c r="S153" s="23" t="str">
        <f>ADDRESS(ROW($A$10)+MATCH(U153,$A$10:$A$10000,1)-1,COLUMN($A$10)+10,4)</f>
        <v>K159</v>
      </c>
      <c r="T153" s="42">
        <v>40968.152777777781</v>
      </c>
      <c r="U153" s="42">
        <v>40968.194444444445</v>
      </c>
      <c r="V153" s="23">
        <v>0.90600000000000003</v>
      </c>
      <c r="W153" s="23"/>
      <c r="X153" s="18">
        <v>40968.173611111109</v>
      </c>
      <c r="Y153" s="23">
        <v>0.92600000000000005</v>
      </c>
      <c r="Z153" s="23">
        <v>2.0150000000000001</v>
      </c>
      <c r="AA153" s="23"/>
      <c r="AB153" s="18">
        <v>40968.222222222219</v>
      </c>
      <c r="AC153" s="23">
        <v>0.84699999999999998</v>
      </c>
      <c r="AD153" s="23"/>
      <c r="AE153" s="18"/>
    </row>
    <row r="154" spans="1:31" x14ac:dyDescent="0.25">
      <c r="A154" s="3">
        <v>40968.177083333336</v>
      </c>
      <c r="B154" s="41">
        <v>0.89900000000000002</v>
      </c>
      <c r="C154" s="41">
        <v>1.89</v>
      </c>
      <c r="D154" s="2">
        <f t="shared" si="6"/>
        <v>-0.999</v>
      </c>
      <c r="F154" s="2">
        <v>0</v>
      </c>
      <c r="G154" s="2">
        <v>101</v>
      </c>
      <c r="H154" s="2">
        <v>15</v>
      </c>
      <c r="I154" s="2">
        <v>15</v>
      </c>
      <c r="J154" s="2">
        <v>15</v>
      </c>
      <c r="K154" s="2">
        <f t="shared" si="7"/>
        <v>565.46250007726189</v>
      </c>
      <c r="V154" s="2">
        <v>0.879</v>
      </c>
      <c r="X154" s="5">
        <v>40968.177083333336</v>
      </c>
      <c r="Y154" s="2">
        <v>0.89900000000000002</v>
      </c>
      <c r="Z154" s="2">
        <v>1.89</v>
      </c>
      <c r="AB154" s="5">
        <v>40968.229166666664</v>
      </c>
      <c r="AC154" s="2">
        <v>0.85599999999999998</v>
      </c>
    </row>
    <row r="155" spans="1:31" x14ac:dyDescent="0.25">
      <c r="A155" s="3">
        <v>40968.180555555555</v>
      </c>
      <c r="B155" s="41">
        <v>0.86099999999999999</v>
      </c>
      <c r="C155" s="41">
        <v>1.724</v>
      </c>
      <c r="D155" s="2">
        <f t="shared" si="6"/>
        <v>-0.999</v>
      </c>
      <c r="F155" s="2">
        <v>0</v>
      </c>
      <c r="G155" s="2">
        <v>101</v>
      </c>
      <c r="H155" s="2">
        <v>15</v>
      </c>
      <c r="I155" s="2">
        <v>15</v>
      </c>
      <c r="J155" s="2">
        <v>15</v>
      </c>
      <c r="K155" s="2">
        <f t="shared" si="7"/>
        <v>519.30000004961039</v>
      </c>
      <c r="V155" s="2">
        <v>0.84099999999999997</v>
      </c>
      <c r="X155" s="5">
        <v>40968.180555555555</v>
      </c>
      <c r="Y155" s="2">
        <v>0.86099999999999999</v>
      </c>
      <c r="Z155" s="2">
        <v>1.724</v>
      </c>
      <c r="AB155" s="5">
        <v>40968.232638888891</v>
      </c>
      <c r="AC155" s="2">
        <v>0.85599999999999998</v>
      </c>
    </row>
    <row r="156" spans="1:31" x14ac:dyDescent="0.25">
      <c r="A156" s="3">
        <v>40968.184027777781</v>
      </c>
      <c r="B156" s="41">
        <v>0.83599999999999997</v>
      </c>
      <c r="C156" s="41">
        <v>1.6140000000000001</v>
      </c>
      <c r="D156" s="2">
        <f t="shared" si="6"/>
        <v>-0.999</v>
      </c>
      <c r="F156" s="2">
        <v>0</v>
      </c>
      <c r="G156" s="2">
        <v>101</v>
      </c>
      <c r="H156" s="2">
        <v>15</v>
      </c>
      <c r="I156" s="2">
        <v>15</v>
      </c>
      <c r="J156" s="2">
        <v>15</v>
      </c>
      <c r="K156" s="2">
        <f t="shared" si="7"/>
        <v>487.42500006200862</v>
      </c>
      <c r="V156" s="2">
        <v>0.81599999999999995</v>
      </c>
      <c r="X156" s="5">
        <v>40968.184027777781</v>
      </c>
      <c r="Y156" s="2">
        <v>0.83599999999999997</v>
      </c>
      <c r="Z156" s="2">
        <v>1.6140000000000001</v>
      </c>
      <c r="AB156" s="5">
        <v>40968.236111111109</v>
      </c>
      <c r="AC156" s="2">
        <v>0.85599999999999998</v>
      </c>
    </row>
    <row r="157" spans="1:31" x14ac:dyDescent="0.25">
      <c r="A157" s="3">
        <v>40968.1875</v>
      </c>
      <c r="B157" s="41">
        <v>0.83</v>
      </c>
      <c r="C157" s="41">
        <v>1.59</v>
      </c>
      <c r="D157" s="2">
        <f t="shared" si="6"/>
        <v>-0.999</v>
      </c>
      <c r="F157" s="2">
        <v>0</v>
      </c>
      <c r="G157" s="2">
        <v>101</v>
      </c>
      <c r="H157" s="2">
        <v>15</v>
      </c>
      <c r="I157" s="2">
        <v>15</v>
      </c>
      <c r="J157" s="2">
        <v>15</v>
      </c>
      <c r="K157" s="2">
        <f t="shared" si="7"/>
        <v>474.74999955785461</v>
      </c>
      <c r="V157" s="2">
        <v>0.81</v>
      </c>
      <c r="X157" s="5">
        <v>40968.1875</v>
      </c>
      <c r="Y157" s="2">
        <v>0.83</v>
      </c>
      <c r="Z157" s="2">
        <v>1.59</v>
      </c>
      <c r="AB157" s="5">
        <v>40968.239583333336</v>
      </c>
      <c r="AC157" s="2">
        <v>0.85599999999999998</v>
      </c>
    </row>
    <row r="158" spans="1:31" x14ac:dyDescent="0.25">
      <c r="A158" s="3">
        <v>40968.190972222219</v>
      </c>
      <c r="B158" s="41">
        <v>0.80900000000000005</v>
      </c>
      <c r="C158" s="41">
        <v>1.506</v>
      </c>
      <c r="D158" s="2">
        <f t="shared" si="6"/>
        <v>-0.999</v>
      </c>
      <c r="F158" s="2">
        <v>0</v>
      </c>
      <c r="G158" s="2">
        <v>101</v>
      </c>
      <c r="H158" s="2">
        <v>15</v>
      </c>
      <c r="I158" s="2">
        <v>15</v>
      </c>
      <c r="J158" s="2">
        <v>15</v>
      </c>
      <c r="K158" s="2">
        <f t="shared" si="7"/>
        <v>454.35000004896426</v>
      </c>
      <c r="V158" s="2">
        <v>0.78900000000000003</v>
      </c>
      <c r="X158" s="5">
        <v>40968.190972222219</v>
      </c>
      <c r="Y158" s="2">
        <v>0.80900000000000005</v>
      </c>
      <c r="Z158" s="2">
        <v>1.506</v>
      </c>
      <c r="AB158" s="5">
        <v>40968.243055555555</v>
      </c>
      <c r="AC158" s="2">
        <v>0.85599999999999998</v>
      </c>
    </row>
    <row r="159" spans="1:31" x14ac:dyDescent="0.25">
      <c r="A159" s="3">
        <v>40968.194444444445</v>
      </c>
      <c r="B159" s="41">
        <v>0.80500000000000005</v>
      </c>
      <c r="C159" s="41">
        <v>1.49</v>
      </c>
      <c r="D159" s="2">
        <f t="shared" si="6"/>
        <v>-0.999</v>
      </c>
      <c r="F159" s="2">
        <v>0</v>
      </c>
      <c r="G159" s="2">
        <v>101</v>
      </c>
      <c r="H159" s="2">
        <v>15</v>
      </c>
      <c r="I159" s="2">
        <v>15</v>
      </c>
      <c r="J159" s="2">
        <v>15</v>
      </c>
      <c r="K159" s="2">
        <f t="shared" si="7"/>
        <v>447.15000005315522</v>
      </c>
      <c r="V159" s="2">
        <v>0.78500000000000003</v>
      </c>
      <c r="X159" s="5">
        <v>40968.194444444445</v>
      </c>
      <c r="Y159" s="2">
        <v>0.80500000000000005</v>
      </c>
      <c r="Z159" s="2">
        <v>1.49</v>
      </c>
      <c r="AB159" s="5">
        <v>40968.246527777781</v>
      </c>
      <c r="AC159" s="2">
        <v>0.85599999999999998</v>
      </c>
    </row>
    <row r="160" spans="1:31" x14ac:dyDescent="0.25">
      <c r="A160" s="3">
        <v>40968.197916666664</v>
      </c>
      <c r="B160" s="41">
        <v>0.80200000000000005</v>
      </c>
      <c r="C160" s="41">
        <v>1.478</v>
      </c>
      <c r="D160" s="2">
        <f t="shared" si="6"/>
        <v>-0.999</v>
      </c>
      <c r="F160" s="2">
        <v>0</v>
      </c>
      <c r="G160" s="2">
        <v>101</v>
      </c>
      <c r="H160" s="2">
        <v>15</v>
      </c>
      <c r="I160" s="2">
        <v>15</v>
      </c>
      <c r="J160" s="2">
        <v>15</v>
      </c>
      <c r="K160" s="2">
        <f t="shared" si="7"/>
        <v>444.15000005154872</v>
      </c>
      <c r="V160" s="2">
        <v>0.78200000000000003</v>
      </c>
      <c r="X160" s="5">
        <v>40968.197916666664</v>
      </c>
      <c r="Y160" s="2">
        <v>0.80200000000000005</v>
      </c>
      <c r="Z160" s="2">
        <v>1.478</v>
      </c>
      <c r="AB160" s="5">
        <v>40968.25</v>
      </c>
      <c r="AC160" s="2">
        <v>0.85599999999999998</v>
      </c>
    </row>
    <row r="161" spans="1:31" x14ac:dyDescent="0.25">
      <c r="A161" s="3">
        <v>40968.201388888891</v>
      </c>
      <c r="B161" s="41">
        <v>0.80400000000000005</v>
      </c>
      <c r="C161" s="41">
        <v>1.486</v>
      </c>
      <c r="D161" s="2">
        <f t="shared" si="6"/>
        <v>-0.999</v>
      </c>
      <c r="F161" s="2">
        <v>0</v>
      </c>
      <c r="G161" s="2">
        <v>101</v>
      </c>
      <c r="H161" s="2">
        <v>15</v>
      </c>
      <c r="I161" s="2">
        <v>15</v>
      </c>
      <c r="J161" s="2">
        <v>15</v>
      </c>
      <c r="K161" s="2">
        <f t="shared" si="7"/>
        <v>449.25000004805622</v>
      </c>
      <c r="V161" s="2">
        <v>0.78400000000000003</v>
      </c>
      <c r="X161" s="5">
        <v>40968.201388888891</v>
      </c>
      <c r="Y161" s="2">
        <v>0.80400000000000005</v>
      </c>
      <c r="Z161" s="2">
        <v>1.486</v>
      </c>
      <c r="AB161" s="5">
        <v>40968.253472222219</v>
      </c>
      <c r="AC161" s="2">
        <v>0.85599999999999998</v>
      </c>
    </row>
    <row r="162" spans="1:31" x14ac:dyDescent="0.25">
      <c r="A162" s="3">
        <v>40968.204861111109</v>
      </c>
      <c r="B162" s="41">
        <v>0.82899999999999996</v>
      </c>
      <c r="C162" s="41">
        <v>1.5860000000000001</v>
      </c>
      <c r="D162" s="2">
        <f t="shared" si="6"/>
        <v>-0.999</v>
      </c>
      <c r="F162" s="2">
        <v>0</v>
      </c>
      <c r="G162" s="2">
        <v>101</v>
      </c>
      <c r="H162" s="2">
        <v>15</v>
      </c>
      <c r="I162" s="2">
        <v>15</v>
      </c>
      <c r="J162" s="2">
        <v>15</v>
      </c>
      <c r="K162" s="2">
        <f t="shared" si="7"/>
        <v>479.32500006735211</v>
      </c>
      <c r="V162" s="2">
        <v>0.80900000000000005</v>
      </c>
      <c r="X162" s="5">
        <v>40968.204861111109</v>
      </c>
      <c r="Y162" s="2">
        <v>0.82899999999999996</v>
      </c>
      <c r="Z162" s="2">
        <v>1.5860000000000001</v>
      </c>
      <c r="AB162" s="5">
        <v>40968.256944444445</v>
      </c>
      <c r="AC162" s="2">
        <v>0.85599999999999998</v>
      </c>
    </row>
    <row r="163" spans="1:31" x14ac:dyDescent="0.25">
      <c r="A163" s="3">
        <v>40968.208333333336</v>
      </c>
      <c r="B163" s="41">
        <v>0.875</v>
      </c>
      <c r="C163" s="41">
        <v>1.78</v>
      </c>
      <c r="D163" s="2">
        <f t="shared" si="6"/>
        <v>-0.999</v>
      </c>
      <c r="F163" s="2">
        <v>0</v>
      </c>
      <c r="G163" s="2">
        <v>101</v>
      </c>
      <c r="H163" s="2">
        <v>15</v>
      </c>
      <c r="I163" s="2">
        <v>15</v>
      </c>
      <c r="J163" s="2">
        <v>15</v>
      </c>
      <c r="K163" s="2">
        <f t="shared" si="7"/>
        <v>533.66250004723554</v>
      </c>
      <c r="V163" s="2">
        <v>0.85499999999999998</v>
      </c>
      <c r="X163" s="5">
        <v>40968.208333333336</v>
      </c>
      <c r="Y163" s="2">
        <v>0.875</v>
      </c>
      <c r="Z163" s="2">
        <v>1.78</v>
      </c>
      <c r="AB163" s="5">
        <v>40968.260416666664</v>
      </c>
      <c r="AC163" s="2">
        <v>0.85599999999999998</v>
      </c>
    </row>
    <row r="164" spans="1:31" x14ac:dyDescent="0.25">
      <c r="A164" s="3">
        <v>40968.211805555555</v>
      </c>
      <c r="B164" s="41">
        <v>0.91600000000000004</v>
      </c>
      <c r="C164" s="41">
        <v>1.9650000000000001</v>
      </c>
      <c r="D164" s="2">
        <f t="shared" si="6"/>
        <v>-0.999</v>
      </c>
      <c r="F164" s="2">
        <v>0</v>
      </c>
      <c r="G164" s="2">
        <v>101</v>
      </c>
      <c r="H164" s="2">
        <v>15</v>
      </c>
      <c r="I164" s="2">
        <v>15</v>
      </c>
      <c r="J164" s="2">
        <v>15</v>
      </c>
      <c r="K164" s="2">
        <f t="shared" si="7"/>
        <v>592.31250008643838</v>
      </c>
      <c r="V164" s="2">
        <v>0.89600000000000002</v>
      </c>
      <c r="X164" s="5">
        <v>40968.211805555555</v>
      </c>
      <c r="Y164" s="2">
        <v>0.91600000000000004</v>
      </c>
      <c r="Z164" s="2">
        <v>1.9650000000000001</v>
      </c>
      <c r="AB164" s="5">
        <v>40968.263888888891</v>
      </c>
      <c r="AC164" s="2">
        <v>0.85599999999999998</v>
      </c>
    </row>
    <row r="165" spans="1:31" x14ac:dyDescent="0.25">
      <c r="A165" s="28">
        <v>40968.215277777781</v>
      </c>
      <c r="B165" s="16">
        <v>0.96799999999999997</v>
      </c>
      <c r="C165" s="16">
        <v>2.2250000000000001</v>
      </c>
      <c r="D165" s="23">
        <f t="shared" si="6"/>
        <v>0.96799999999999997</v>
      </c>
      <c r="E165" s="23"/>
      <c r="F165" s="23">
        <v>0</v>
      </c>
      <c r="G165" s="23">
        <v>1155</v>
      </c>
      <c r="H165" s="23">
        <v>16</v>
      </c>
      <c r="I165" s="23">
        <v>16</v>
      </c>
      <c r="J165" s="23">
        <v>16</v>
      </c>
      <c r="K165" s="23">
        <f t="shared" si="7"/>
        <v>666.75000005797483</v>
      </c>
      <c r="L165" s="26">
        <f ca="1">SUM(INDIRECT(R165&amp;":"&amp;S165))</f>
        <v>7670.8500001145876</v>
      </c>
      <c r="M165" s="24">
        <f ca="1">L165/$K$1477</f>
        <v>0.13370756705084338</v>
      </c>
      <c r="N165" s="26">
        <f ca="1">L165*$K$1475/$K$1476</f>
        <v>492.84388830619019</v>
      </c>
      <c r="O165" s="23" t="str">
        <f>"JF5-12-"&amp;J165</f>
        <v>JF5-12-16</v>
      </c>
      <c r="P165" s="20">
        <f>A165</f>
        <v>40968.215277777781</v>
      </c>
      <c r="Q165" s="19">
        <f>A165</f>
        <v>40968.215277777781</v>
      </c>
      <c r="R165" s="20" t="str">
        <f>ADDRESS(ROW($A$10)+1+MATCH(T165,$A$10:$A$10000,1)-1,COLUMN($A$10)+10,4)</f>
        <v>K160</v>
      </c>
      <c r="S165" s="23" t="str">
        <f>ADDRESS(ROW($A$10)+MATCH(U165,$A$10:$A$10000,1)-1,COLUMN($A$10)+10,4)</f>
        <v>K171</v>
      </c>
      <c r="T165" s="42">
        <v>40968.194444444445</v>
      </c>
      <c r="U165" s="42">
        <v>40968.236111111109</v>
      </c>
      <c r="V165" s="23">
        <v>0.94799999999999995</v>
      </c>
      <c r="W165" s="23"/>
      <c r="X165" s="18">
        <v>40968.215277777781</v>
      </c>
      <c r="Y165" s="23">
        <v>0.96799999999999997</v>
      </c>
      <c r="Z165" s="23">
        <v>2.2250000000000001</v>
      </c>
      <c r="AA165" s="23"/>
      <c r="AB165" s="18">
        <v>40968.267361111109</v>
      </c>
      <c r="AC165" s="23">
        <v>0.85599999999999998</v>
      </c>
      <c r="AD165" s="23"/>
      <c r="AE165" s="18"/>
    </row>
    <row r="166" spans="1:31" x14ac:dyDescent="0.25">
      <c r="A166" s="3">
        <v>40968.21875</v>
      </c>
      <c r="B166" s="41">
        <v>1.016</v>
      </c>
      <c r="C166" s="41">
        <v>2.4649999999999999</v>
      </c>
      <c r="D166" s="2">
        <f t="shared" si="6"/>
        <v>-0.999</v>
      </c>
      <c r="F166" s="2">
        <v>0</v>
      </c>
      <c r="G166" s="2">
        <v>101</v>
      </c>
      <c r="H166" s="2">
        <v>16</v>
      </c>
      <c r="I166" s="2">
        <v>16</v>
      </c>
      <c r="J166" s="2">
        <v>16</v>
      </c>
      <c r="K166" s="2">
        <f t="shared" si="7"/>
        <v>735.56249931495393</v>
      </c>
      <c r="V166" s="2">
        <v>0.996</v>
      </c>
      <c r="X166" s="5">
        <v>40968.21875</v>
      </c>
      <c r="Y166" s="2">
        <v>1.016</v>
      </c>
      <c r="Z166" s="2">
        <v>2.4649999999999999</v>
      </c>
      <c r="AB166" s="5">
        <v>40968.270833333336</v>
      </c>
      <c r="AC166" s="2">
        <v>0.85599999999999998</v>
      </c>
    </row>
    <row r="167" spans="1:31" x14ac:dyDescent="0.25">
      <c r="A167" s="3">
        <v>40968.222222222219</v>
      </c>
      <c r="B167" s="41">
        <v>1.0409999999999999</v>
      </c>
      <c r="C167" s="41">
        <v>2.6</v>
      </c>
      <c r="D167" s="2">
        <f t="shared" si="6"/>
        <v>-0.999</v>
      </c>
      <c r="F167" s="2">
        <v>0</v>
      </c>
      <c r="G167" s="2">
        <v>101</v>
      </c>
      <c r="H167" s="2">
        <v>16</v>
      </c>
      <c r="I167" s="2">
        <v>16</v>
      </c>
      <c r="J167" s="2">
        <v>16</v>
      </c>
      <c r="K167" s="2">
        <f t="shared" si="7"/>
        <v>773.58750009394726</v>
      </c>
      <c r="V167" s="2">
        <v>1.0209999999999999</v>
      </c>
      <c r="X167" s="5">
        <v>40968.222222222219</v>
      </c>
      <c r="Y167" s="2">
        <v>1.0409999999999999</v>
      </c>
      <c r="Z167" s="2">
        <v>2.6</v>
      </c>
      <c r="AB167" s="5">
        <v>40968.274305555555</v>
      </c>
      <c r="AC167" s="2">
        <v>0.85599999999999998</v>
      </c>
    </row>
    <row r="168" spans="1:31" x14ac:dyDescent="0.25">
      <c r="A168" s="3">
        <v>40968.225694444445</v>
      </c>
      <c r="B168" s="41">
        <v>1.034</v>
      </c>
      <c r="C168" s="41">
        <v>2.5640000000000001</v>
      </c>
      <c r="D168" s="2">
        <f t="shared" si="6"/>
        <v>-0.999</v>
      </c>
      <c r="F168" s="2">
        <v>0</v>
      </c>
      <c r="G168" s="2">
        <v>101</v>
      </c>
      <c r="H168" s="2">
        <v>16</v>
      </c>
      <c r="I168" s="2">
        <v>16</v>
      </c>
      <c r="J168" s="2">
        <v>16</v>
      </c>
      <c r="K168" s="2">
        <f t="shared" si="7"/>
        <v>770.55000009111825</v>
      </c>
      <c r="V168" s="2">
        <v>1.014</v>
      </c>
      <c r="X168" s="5">
        <v>40968.225694444445</v>
      </c>
      <c r="Y168" s="2">
        <v>1.034</v>
      </c>
      <c r="Z168" s="2">
        <v>2.5640000000000001</v>
      </c>
      <c r="AB168" s="5">
        <v>40968.277777777781</v>
      </c>
      <c r="AC168" s="2">
        <v>0.85599999999999998</v>
      </c>
    </row>
    <row r="169" spans="1:31" x14ac:dyDescent="0.25">
      <c r="A169" s="3">
        <v>40968.229166666664</v>
      </c>
      <c r="B169" s="41">
        <v>1.034</v>
      </c>
      <c r="C169" s="41">
        <v>2.5640000000000001</v>
      </c>
      <c r="D169" s="2">
        <f t="shared" si="6"/>
        <v>-0.999</v>
      </c>
      <c r="F169" s="2">
        <v>0</v>
      </c>
      <c r="G169" s="2">
        <v>101</v>
      </c>
      <c r="H169" s="2">
        <v>16</v>
      </c>
      <c r="I169" s="2">
        <v>16</v>
      </c>
      <c r="J169" s="2">
        <v>16</v>
      </c>
      <c r="K169" s="2">
        <f t="shared" si="7"/>
        <v>766.23750008609784</v>
      </c>
      <c r="V169" s="2">
        <v>1.014</v>
      </c>
      <c r="X169" s="5">
        <v>40968.229166666664</v>
      </c>
      <c r="Y169" s="2">
        <v>1.034</v>
      </c>
      <c r="Z169" s="2">
        <v>2.5640000000000001</v>
      </c>
      <c r="AB169" s="5">
        <v>40968.28125</v>
      </c>
      <c r="AC169" s="2">
        <v>0.85599999999999998</v>
      </c>
    </row>
    <row r="170" spans="1:31" x14ac:dyDescent="0.25">
      <c r="A170" s="3">
        <v>40968.232638888891</v>
      </c>
      <c r="B170" s="41">
        <v>1.02</v>
      </c>
      <c r="C170" s="41">
        <v>2.4849999999999999</v>
      </c>
      <c r="D170" s="2">
        <f t="shared" si="6"/>
        <v>-0.999</v>
      </c>
      <c r="F170" s="2">
        <v>0</v>
      </c>
      <c r="G170" s="2">
        <v>101</v>
      </c>
      <c r="H170" s="2">
        <v>16</v>
      </c>
      <c r="I170" s="2">
        <v>16</v>
      </c>
      <c r="J170" s="2">
        <v>16</v>
      </c>
      <c r="K170" s="2">
        <f t="shared" si="7"/>
        <v>744.5250000939036</v>
      </c>
      <c r="V170" s="2">
        <v>1</v>
      </c>
      <c r="X170" s="5">
        <v>40968.232638888891</v>
      </c>
      <c r="Y170" s="2">
        <v>1.02</v>
      </c>
      <c r="Z170" s="2">
        <v>2.4849999999999999</v>
      </c>
      <c r="AB170" s="5">
        <v>40968.284722222219</v>
      </c>
      <c r="AC170" s="2">
        <v>0.85599999999999998</v>
      </c>
    </row>
    <row r="171" spans="1:31" x14ac:dyDescent="0.25">
      <c r="A171" s="3">
        <v>40968.236111111109</v>
      </c>
      <c r="B171" s="41">
        <v>0.999</v>
      </c>
      <c r="C171" s="41">
        <v>2.38</v>
      </c>
      <c r="D171" s="2">
        <f t="shared" si="6"/>
        <v>-0.999</v>
      </c>
      <c r="F171" s="2">
        <v>0</v>
      </c>
      <c r="G171" s="2">
        <v>101</v>
      </c>
      <c r="H171" s="2">
        <v>16</v>
      </c>
      <c r="I171" s="2">
        <v>16</v>
      </c>
      <c r="J171" s="2">
        <v>16</v>
      </c>
      <c r="K171" s="2">
        <f t="shared" si="7"/>
        <v>714.937500075961</v>
      </c>
      <c r="V171" s="2">
        <v>0.97899999999999998</v>
      </c>
      <c r="X171" s="5">
        <v>40968.236111111109</v>
      </c>
      <c r="Y171" s="2">
        <v>0.999</v>
      </c>
      <c r="Z171" s="2">
        <v>2.38</v>
      </c>
      <c r="AB171" s="5">
        <v>40968.288194444445</v>
      </c>
      <c r="AC171" s="2">
        <v>0.86499999999999999</v>
      </c>
    </row>
    <row r="172" spans="1:31" x14ac:dyDescent="0.25">
      <c r="A172" s="3">
        <v>40968.239583333336</v>
      </c>
      <c r="B172" s="41">
        <v>0.98299999999999998</v>
      </c>
      <c r="C172" s="41">
        <v>2.2999999999999998</v>
      </c>
      <c r="D172" s="2">
        <f t="shared" si="6"/>
        <v>-0.999</v>
      </c>
      <c r="F172" s="2">
        <v>0</v>
      </c>
      <c r="G172" s="2">
        <v>101</v>
      </c>
      <c r="H172" s="2">
        <v>16</v>
      </c>
      <c r="I172" s="2">
        <v>16</v>
      </c>
      <c r="J172" s="2">
        <v>16</v>
      </c>
      <c r="K172" s="2">
        <f t="shared" si="7"/>
        <v>689.25000008731149</v>
      </c>
      <c r="V172" s="2">
        <v>0.96299999999999997</v>
      </c>
      <c r="X172" s="5">
        <v>40968.239583333336</v>
      </c>
      <c r="Y172" s="2">
        <v>0.98299999999999998</v>
      </c>
      <c r="Z172" s="2">
        <v>2.2999999999999998</v>
      </c>
      <c r="AB172" s="5">
        <v>40968.291666666664</v>
      </c>
      <c r="AC172" s="2">
        <v>0.86499999999999999</v>
      </c>
    </row>
    <row r="173" spans="1:31" x14ac:dyDescent="0.25">
      <c r="A173" s="3">
        <v>40968.243055555555</v>
      </c>
      <c r="B173" s="41">
        <v>0.96299999999999997</v>
      </c>
      <c r="C173" s="41">
        <v>2.2000000000000002</v>
      </c>
      <c r="D173" s="2">
        <f t="shared" si="6"/>
        <v>-0.999</v>
      </c>
      <c r="F173" s="2">
        <v>0</v>
      </c>
      <c r="G173" s="2">
        <v>101</v>
      </c>
      <c r="H173" s="2">
        <v>16</v>
      </c>
      <c r="I173" s="2">
        <v>16</v>
      </c>
      <c r="J173" s="2">
        <v>16</v>
      </c>
      <c r="K173" s="2">
        <f t="shared" si="7"/>
        <v>657.75000006635673</v>
      </c>
      <c r="V173" s="2">
        <v>0.94299999999999995</v>
      </c>
      <c r="X173" s="5">
        <v>40968.243055555555</v>
      </c>
      <c r="Y173" s="2">
        <v>0.96299999999999997</v>
      </c>
      <c r="Z173" s="2">
        <v>2.2000000000000002</v>
      </c>
      <c r="AB173" s="5">
        <v>40968.298611111109</v>
      </c>
      <c r="AC173" s="2">
        <v>0.86499999999999999</v>
      </c>
    </row>
    <row r="174" spans="1:31" x14ac:dyDescent="0.25">
      <c r="A174" s="3">
        <v>40968.246527777781</v>
      </c>
      <c r="B174" s="41">
        <v>0.93100000000000005</v>
      </c>
      <c r="C174" s="41">
        <v>2.04</v>
      </c>
      <c r="D174" s="2">
        <f t="shared" si="6"/>
        <v>-0.999</v>
      </c>
      <c r="F174" s="2">
        <v>0</v>
      </c>
      <c r="G174" s="2">
        <v>101</v>
      </c>
      <c r="H174" s="2">
        <v>16</v>
      </c>
      <c r="I174" s="2">
        <v>16</v>
      </c>
      <c r="J174" s="2">
        <v>16</v>
      </c>
      <c r="K174" s="2">
        <f t="shared" si="7"/>
        <v>613.80000008214267</v>
      </c>
      <c r="V174" s="2">
        <v>0.91100000000000003</v>
      </c>
      <c r="X174" s="5">
        <v>40968.246527777781</v>
      </c>
      <c r="Y174" s="2">
        <v>0.93100000000000005</v>
      </c>
      <c r="Z174" s="2">
        <v>2.04</v>
      </c>
      <c r="AB174" s="5">
        <v>40968.302083333336</v>
      </c>
      <c r="AC174" s="2">
        <v>0.86499999999999999</v>
      </c>
    </row>
    <row r="175" spans="1:31" x14ac:dyDescent="0.25">
      <c r="A175" s="3">
        <v>40968.25</v>
      </c>
      <c r="B175" s="41">
        <v>0.90700000000000003</v>
      </c>
      <c r="C175" s="41">
        <v>1.9279999999999999</v>
      </c>
      <c r="D175" s="2">
        <f t="shared" si="6"/>
        <v>-0.999</v>
      </c>
      <c r="F175" s="2">
        <v>0</v>
      </c>
      <c r="G175" s="2">
        <v>101</v>
      </c>
      <c r="H175" s="2">
        <v>16</v>
      </c>
      <c r="I175" s="2">
        <v>16</v>
      </c>
      <c r="J175" s="2">
        <v>16</v>
      </c>
      <c r="K175" s="2">
        <f t="shared" si="7"/>
        <v>578.54999946118335</v>
      </c>
      <c r="V175" s="2">
        <v>0.88700000000000001</v>
      </c>
      <c r="X175" s="5">
        <v>40968.25</v>
      </c>
      <c r="Y175" s="2">
        <v>0.90700000000000003</v>
      </c>
      <c r="Z175" s="2">
        <v>1.9279999999999999</v>
      </c>
      <c r="AB175" s="5">
        <v>40968.305555555555</v>
      </c>
      <c r="AC175" s="2">
        <v>0.86499999999999999</v>
      </c>
    </row>
    <row r="176" spans="1:31" x14ac:dyDescent="0.25">
      <c r="A176" s="3">
        <v>40968.253472222219</v>
      </c>
      <c r="B176" s="41">
        <v>0.88300000000000001</v>
      </c>
      <c r="C176" s="41">
        <v>1.82</v>
      </c>
      <c r="D176" s="2">
        <f t="shared" si="6"/>
        <v>-0.999</v>
      </c>
      <c r="F176" s="2">
        <v>0</v>
      </c>
      <c r="G176" s="2">
        <v>101</v>
      </c>
      <c r="H176" s="2">
        <v>16</v>
      </c>
      <c r="I176" s="2">
        <v>16</v>
      </c>
      <c r="J176" s="2">
        <v>16</v>
      </c>
      <c r="K176" s="2">
        <f t="shared" si="7"/>
        <v>547.50000005682227</v>
      </c>
      <c r="V176" s="2">
        <v>0.86299999999999999</v>
      </c>
      <c r="X176" s="5">
        <v>40968.253472222219</v>
      </c>
      <c r="Y176" s="2">
        <v>0.88300000000000001</v>
      </c>
      <c r="Z176" s="2">
        <v>1.82</v>
      </c>
      <c r="AB176" s="5">
        <v>40968.309027777781</v>
      </c>
      <c r="AC176" s="2">
        <v>0.86499999999999999</v>
      </c>
    </row>
    <row r="177" spans="1:31" x14ac:dyDescent="0.25">
      <c r="A177" s="28">
        <v>40968.256944444445</v>
      </c>
      <c r="B177" s="16">
        <v>0.86799999999999999</v>
      </c>
      <c r="C177" s="16">
        <v>1.752</v>
      </c>
      <c r="D177" s="23">
        <f t="shared" si="6"/>
        <v>0.86799999999999999</v>
      </c>
      <c r="E177" s="23"/>
      <c r="F177" s="23">
        <v>0</v>
      </c>
      <c r="G177" s="23">
        <v>1156</v>
      </c>
      <c r="H177" s="23">
        <v>17</v>
      </c>
      <c r="I177" s="23">
        <v>17</v>
      </c>
      <c r="J177" s="23">
        <v>17</v>
      </c>
      <c r="K177" s="23">
        <f t="shared" si="7"/>
        <v>523.57500006841724</v>
      </c>
      <c r="L177" s="26">
        <f ca="1">SUM(INDIRECT(R177&amp;":"&amp;S177))</f>
        <v>6233.1750001255186</v>
      </c>
      <c r="M177" s="24">
        <f ca="1">L177/$K$1477</f>
        <v>0.10864802000514594</v>
      </c>
      <c r="N177" s="26">
        <f ca="1">L177*$K$1475/$K$1476</f>
        <v>400.47481094127886</v>
      </c>
      <c r="O177" s="23" t="str">
        <f>"JF5-12-"&amp;J177</f>
        <v>JF5-12-17</v>
      </c>
      <c r="P177" s="20">
        <f>A177</f>
        <v>40968.256944444445</v>
      </c>
      <c r="Q177" s="19">
        <f>A177</f>
        <v>40968.256944444445</v>
      </c>
      <c r="R177" s="20" t="str">
        <f>ADDRESS(ROW($A$10)+1+MATCH(T177,$A$10:$A$10000,1)-1,COLUMN($A$10)+10,4)</f>
        <v>K172</v>
      </c>
      <c r="S177" s="23" t="str">
        <f>ADDRESS(ROW($A$10)+MATCH(U177,$A$10:$A$10000,1)-1,COLUMN($A$10)+10,4)</f>
        <v>K183</v>
      </c>
      <c r="T177" s="42">
        <v>40968.236111111109</v>
      </c>
      <c r="U177" s="42">
        <v>40968.277777777781</v>
      </c>
      <c r="V177" s="23">
        <v>0.84799999999999998</v>
      </c>
      <c r="W177" s="23"/>
      <c r="X177" s="18">
        <v>40968.256944444445</v>
      </c>
      <c r="Y177" s="23">
        <v>0.86799999999999999</v>
      </c>
      <c r="Z177" s="23">
        <v>1.752</v>
      </c>
      <c r="AA177" s="23"/>
      <c r="AB177" s="18">
        <v>40968.3125</v>
      </c>
      <c r="AC177" s="23">
        <v>0.86499999999999999</v>
      </c>
      <c r="AD177" s="23"/>
      <c r="AE177" s="18"/>
    </row>
    <row r="178" spans="1:31" x14ac:dyDescent="0.25">
      <c r="A178" s="3">
        <v>40968.260416666664</v>
      </c>
      <c r="B178" s="41">
        <v>0.84</v>
      </c>
      <c r="C178" s="41">
        <v>1.63</v>
      </c>
      <c r="D178" s="2">
        <f t="shared" si="6"/>
        <v>-0.999</v>
      </c>
      <c r="F178" s="2">
        <v>0</v>
      </c>
      <c r="G178" s="2">
        <v>101</v>
      </c>
      <c r="H178" s="2">
        <v>17</v>
      </c>
      <c r="I178" s="2">
        <v>17</v>
      </c>
      <c r="J178" s="2">
        <v>17</v>
      </c>
      <c r="K178" s="2">
        <f t="shared" si="7"/>
        <v>491.02500004969767</v>
      </c>
      <c r="V178" s="2">
        <v>0.82</v>
      </c>
      <c r="X178" s="5">
        <v>40968.260416666664</v>
      </c>
      <c r="Y178" s="2">
        <v>0.84</v>
      </c>
      <c r="Z178" s="2">
        <v>1.63</v>
      </c>
      <c r="AB178" s="5">
        <v>40968.315972222219</v>
      </c>
      <c r="AC178" s="2">
        <v>0.86499999999999999</v>
      </c>
    </row>
    <row r="179" spans="1:31" x14ac:dyDescent="0.25">
      <c r="A179" s="3">
        <v>40968.263888888891</v>
      </c>
      <c r="B179" s="41">
        <v>0.82299999999999995</v>
      </c>
      <c r="C179" s="41">
        <v>1.5620000000000001</v>
      </c>
      <c r="D179" s="2">
        <f t="shared" si="6"/>
        <v>-0.999</v>
      </c>
      <c r="F179" s="2">
        <v>0</v>
      </c>
      <c r="G179" s="2">
        <v>101</v>
      </c>
      <c r="H179" s="2">
        <v>17</v>
      </c>
      <c r="I179" s="2">
        <v>17</v>
      </c>
      <c r="J179" s="2">
        <v>17</v>
      </c>
      <c r="K179" s="2">
        <f t="shared" si="7"/>
        <v>467.40000006101326</v>
      </c>
      <c r="V179" s="2">
        <v>0.80300000000000005</v>
      </c>
      <c r="X179" s="5">
        <v>40968.263888888891</v>
      </c>
      <c r="Y179" s="2">
        <v>0.82299999999999995</v>
      </c>
      <c r="Z179" s="2">
        <v>1.5620000000000001</v>
      </c>
      <c r="AB179" s="5">
        <v>40968.319444444445</v>
      </c>
      <c r="AC179" s="2">
        <v>0.86499999999999999</v>
      </c>
    </row>
    <row r="180" spans="1:31" x14ac:dyDescent="0.25">
      <c r="A180" s="3">
        <v>40968.267361111109</v>
      </c>
      <c r="B180" s="41">
        <v>0.79800000000000004</v>
      </c>
      <c r="C180" s="41">
        <v>1.462</v>
      </c>
      <c r="D180" s="2">
        <f t="shared" si="6"/>
        <v>-0.999</v>
      </c>
      <c r="F180" s="2">
        <v>0</v>
      </c>
      <c r="G180" s="2">
        <v>101</v>
      </c>
      <c r="H180" s="2">
        <v>17</v>
      </c>
      <c r="I180" s="2">
        <v>17</v>
      </c>
      <c r="J180" s="2">
        <v>17</v>
      </c>
      <c r="K180" s="2">
        <f t="shared" si="7"/>
        <v>440.40000004529725</v>
      </c>
      <c r="V180" s="2">
        <v>0.77800000000000002</v>
      </c>
      <c r="X180" s="5">
        <v>40968.267361111109</v>
      </c>
      <c r="Y180" s="2">
        <v>0.79800000000000004</v>
      </c>
      <c r="Z180" s="2">
        <v>1.462</v>
      </c>
      <c r="AB180" s="5">
        <v>40968.322916666664</v>
      </c>
      <c r="AC180" s="2">
        <v>0.86499999999999999</v>
      </c>
    </row>
    <row r="181" spans="1:31" x14ac:dyDescent="0.25">
      <c r="A181" s="3">
        <v>40968.270833333336</v>
      </c>
      <c r="B181" s="41">
        <v>0.78500000000000003</v>
      </c>
      <c r="C181" s="41">
        <v>1.41</v>
      </c>
      <c r="D181" s="2">
        <f t="shared" si="6"/>
        <v>-0.999</v>
      </c>
      <c r="F181" s="2">
        <v>0</v>
      </c>
      <c r="G181" s="2">
        <v>101</v>
      </c>
      <c r="H181" s="2">
        <v>17</v>
      </c>
      <c r="I181" s="2">
        <v>17</v>
      </c>
      <c r="J181" s="2">
        <v>17</v>
      </c>
      <c r="K181" s="2">
        <f t="shared" si="7"/>
        <v>423.52500005284082</v>
      </c>
      <c r="V181" s="2">
        <v>0.76500000000000001</v>
      </c>
      <c r="X181" s="5">
        <v>40968.270833333336</v>
      </c>
      <c r="Y181" s="2">
        <v>0.78500000000000003</v>
      </c>
      <c r="Z181" s="2">
        <v>1.41</v>
      </c>
      <c r="AB181" s="5">
        <v>40968.329861111109</v>
      </c>
      <c r="AC181" s="2">
        <v>0.86499999999999999</v>
      </c>
    </row>
    <row r="182" spans="1:31" x14ac:dyDescent="0.25">
      <c r="A182" s="3">
        <v>40968.274305555555</v>
      </c>
      <c r="B182" s="41">
        <v>0.77300000000000002</v>
      </c>
      <c r="C182" s="41">
        <v>1.3720000000000001</v>
      </c>
      <c r="D182" s="2">
        <f t="shared" si="6"/>
        <v>-0.999</v>
      </c>
      <c r="F182" s="2">
        <v>0</v>
      </c>
      <c r="G182" s="2">
        <v>101</v>
      </c>
      <c r="H182" s="2">
        <v>17</v>
      </c>
      <c r="I182" s="2">
        <v>17</v>
      </c>
      <c r="J182" s="2">
        <v>17</v>
      </c>
      <c r="K182" s="2">
        <f t="shared" si="7"/>
        <v>410.32500004344627</v>
      </c>
      <c r="V182" s="2">
        <v>0.753</v>
      </c>
      <c r="X182" s="5">
        <v>40968.274305555555</v>
      </c>
      <c r="Y182" s="2">
        <v>0.77300000000000002</v>
      </c>
      <c r="Z182" s="2">
        <v>1.3720000000000001</v>
      </c>
      <c r="AB182" s="5">
        <v>40968.333333333336</v>
      </c>
      <c r="AC182" s="2">
        <v>0.86499999999999999</v>
      </c>
    </row>
    <row r="183" spans="1:31" x14ac:dyDescent="0.25">
      <c r="A183" s="3">
        <v>40968.277777777781</v>
      </c>
      <c r="B183" s="41">
        <v>0.755</v>
      </c>
      <c r="C183" s="41">
        <v>1.3</v>
      </c>
      <c r="D183" s="2">
        <f t="shared" si="6"/>
        <v>-0.999</v>
      </c>
      <c r="F183" s="2">
        <v>0</v>
      </c>
      <c r="G183" s="2">
        <v>101</v>
      </c>
      <c r="H183" s="2">
        <v>17</v>
      </c>
      <c r="I183" s="2">
        <v>17</v>
      </c>
      <c r="J183" s="2">
        <v>17</v>
      </c>
      <c r="K183" s="2">
        <f t="shared" si="7"/>
        <v>390.07500005098996</v>
      </c>
      <c r="V183" s="2">
        <v>0.73499999999999999</v>
      </c>
      <c r="X183" s="5">
        <v>40968.277777777781</v>
      </c>
      <c r="Y183" s="2">
        <v>0.755</v>
      </c>
      <c r="Z183" s="2">
        <v>1.3</v>
      </c>
      <c r="AB183" s="5">
        <v>40968.34375</v>
      </c>
      <c r="AC183" s="2">
        <v>0.86499999999999999</v>
      </c>
    </row>
    <row r="184" spans="1:31" x14ac:dyDescent="0.25">
      <c r="A184" s="3">
        <v>40968.28125</v>
      </c>
      <c r="B184" s="41">
        <v>0.73499999999999999</v>
      </c>
      <c r="C184" s="41">
        <v>1.23</v>
      </c>
      <c r="D184" s="2">
        <f t="shared" si="6"/>
        <v>-0.999</v>
      </c>
      <c r="F184" s="2">
        <v>0</v>
      </c>
      <c r="G184" s="2">
        <v>101</v>
      </c>
      <c r="H184" s="2">
        <v>17</v>
      </c>
      <c r="I184" s="2">
        <v>17</v>
      </c>
      <c r="J184" s="2">
        <v>17</v>
      </c>
      <c r="K184" s="2">
        <f t="shared" si="7"/>
        <v>369.22499965613241</v>
      </c>
      <c r="V184" s="2">
        <v>0.71499999999999997</v>
      </c>
      <c r="X184" s="5">
        <v>40968.28125</v>
      </c>
      <c r="Y184" s="2">
        <v>0.73499999999999999</v>
      </c>
      <c r="Z184" s="2">
        <v>1.23</v>
      </c>
      <c r="AB184" s="5">
        <v>40968.347222222219</v>
      </c>
      <c r="AC184" s="2">
        <v>0.86499999999999999</v>
      </c>
    </row>
    <row r="185" spans="1:31" x14ac:dyDescent="0.25">
      <c r="A185" s="3">
        <v>40968.284722222219</v>
      </c>
      <c r="B185" s="41">
        <v>0.71699999999999997</v>
      </c>
      <c r="C185" s="41">
        <v>1.1659999999999999</v>
      </c>
      <c r="D185" s="2">
        <f t="shared" si="6"/>
        <v>-0.999</v>
      </c>
      <c r="F185" s="2">
        <v>0</v>
      </c>
      <c r="G185" s="2">
        <v>101</v>
      </c>
      <c r="H185" s="2">
        <v>17</v>
      </c>
      <c r="I185" s="2">
        <v>17</v>
      </c>
      <c r="J185" s="2">
        <v>17</v>
      </c>
      <c r="K185" s="2">
        <f t="shared" si="7"/>
        <v>351.07500003717723</v>
      </c>
      <c r="V185" s="2">
        <v>0.69699999999999995</v>
      </c>
      <c r="X185" s="5">
        <v>40968.284722222219</v>
      </c>
      <c r="Y185" s="2">
        <v>0.71699999999999997</v>
      </c>
      <c r="Z185" s="2">
        <v>1.1659999999999999</v>
      </c>
      <c r="AB185" s="5">
        <v>40968.350694444445</v>
      </c>
      <c r="AC185" s="2">
        <v>0.86499999999999999</v>
      </c>
    </row>
    <row r="186" spans="1:31" x14ac:dyDescent="0.25">
      <c r="A186" s="3">
        <v>40968.288194444445</v>
      </c>
      <c r="B186" s="41">
        <v>0.70699999999999996</v>
      </c>
      <c r="C186" s="41">
        <v>1.1359999999999999</v>
      </c>
      <c r="D186" s="2">
        <f t="shared" si="6"/>
        <v>-0.999</v>
      </c>
      <c r="F186" s="2">
        <v>0</v>
      </c>
      <c r="G186" s="2">
        <v>101</v>
      </c>
      <c r="H186" s="2">
        <v>17</v>
      </c>
      <c r="I186" s="2">
        <v>17</v>
      </c>
      <c r="J186" s="2">
        <v>17</v>
      </c>
      <c r="K186" s="2">
        <f t="shared" si="7"/>
        <v>339.53250004321217</v>
      </c>
      <c r="V186" s="2">
        <v>0.68700000000000006</v>
      </c>
      <c r="X186" s="5">
        <v>40968.288194444445</v>
      </c>
      <c r="Y186" s="2">
        <v>0.70699999999999996</v>
      </c>
      <c r="Z186" s="2">
        <v>1.1359999999999999</v>
      </c>
      <c r="AB186" s="5">
        <v>40968.354166666664</v>
      </c>
      <c r="AC186" s="2">
        <v>0.86499999999999999</v>
      </c>
    </row>
    <row r="187" spans="1:31" x14ac:dyDescent="0.25">
      <c r="A187" s="3">
        <v>40968.291666666664</v>
      </c>
      <c r="B187" s="41">
        <v>0.68899999999999995</v>
      </c>
      <c r="C187" s="41">
        <v>1.0722</v>
      </c>
      <c r="D187" s="2">
        <f t="shared" si="6"/>
        <v>-0.999</v>
      </c>
      <c r="F187" s="2">
        <v>0</v>
      </c>
      <c r="G187" s="2">
        <v>101</v>
      </c>
      <c r="H187" s="2">
        <v>17</v>
      </c>
      <c r="I187" s="2">
        <v>17</v>
      </c>
      <c r="J187" s="2">
        <v>17</v>
      </c>
      <c r="K187" s="2">
        <f t="shared" si="7"/>
        <v>322.83750003380351</v>
      </c>
      <c r="V187" s="2">
        <v>0.66900000000000004</v>
      </c>
      <c r="X187" s="5">
        <v>40968.291666666664</v>
      </c>
      <c r="Y187" s="2">
        <v>0.68899999999999995</v>
      </c>
      <c r="Z187" s="2">
        <v>1.0722</v>
      </c>
      <c r="AB187" s="5">
        <v>40968.357638888891</v>
      </c>
      <c r="AC187" s="2">
        <v>0.86499999999999999</v>
      </c>
    </row>
    <row r="188" spans="1:31" x14ac:dyDescent="0.25">
      <c r="A188" s="3">
        <v>40968.295138888891</v>
      </c>
      <c r="B188" s="41">
        <v>0.67900000000000005</v>
      </c>
      <c r="C188" s="41">
        <v>1.0398000000000001</v>
      </c>
      <c r="D188" s="2">
        <f t="shared" si="6"/>
        <v>-0.999</v>
      </c>
      <c r="F188" s="2">
        <v>0</v>
      </c>
      <c r="G188" s="2">
        <v>101</v>
      </c>
      <c r="H188" s="2">
        <v>17</v>
      </c>
      <c r="I188" s="2">
        <v>17</v>
      </c>
      <c r="J188" s="2">
        <v>17</v>
      </c>
      <c r="K188" s="2">
        <f t="shared" si="7"/>
        <v>311.62875003915048</v>
      </c>
      <c r="V188" s="2">
        <v>0.65900000000000003</v>
      </c>
      <c r="X188" s="5">
        <v>40968.295138888891</v>
      </c>
      <c r="Y188" s="2">
        <v>0.67900000000000005</v>
      </c>
      <c r="Z188" s="2">
        <v>1.0398000000000001</v>
      </c>
      <c r="AB188" s="5">
        <v>40968.361111111109</v>
      </c>
      <c r="AC188" s="2">
        <v>0.86499999999999999</v>
      </c>
    </row>
    <row r="189" spans="1:31" x14ac:dyDescent="0.25">
      <c r="A189" s="28">
        <v>40968.298611111109</v>
      </c>
      <c r="B189" s="16">
        <v>0.66600000000000004</v>
      </c>
      <c r="C189" s="16">
        <v>0.99909999999999999</v>
      </c>
      <c r="D189" s="23">
        <f t="shared" si="6"/>
        <v>0.66600000000000004</v>
      </c>
      <c r="E189" s="23"/>
      <c r="F189" s="23">
        <v>0</v>
      </c>
      <c r="G189" s="23">
        <v>1157</v>
      </c>
      <c r="H189" s="23">
        <v>18</v>
      </c>
      <c r="I189" s="23">
        <v>18</v>
      </c>
      <c r="J189" s="23">
        <v>18</v>
      </c>
      <c r="K189" s="23">
        <f t="shared" si="7"/>
        <v>300.44249628252442</v>
      </c>
      <c r="L189" s="26">
        <f ca="1">SUM(INDIRECT(R189&amp;":"&amp;S189))</f>
        <v>4321.6650898396229</v>
      </c>
      <c r="M189" s="24">
        <f ca="1">L189/$K$1477</f>
        <v>7.5329243142857522E-2</v>
      </c>
      <c r="N189" s="26">
        <f ca="1">L189*$K$1475/$K$1476</f>
        <v>277.66234860567789</v>
      </c>
      <c r="O189" s="23" t="str">
        <f>"JF5-12-"&amp;J189</f>
        <v>JF5-12-18</v>
      </c>
      <c r="P189" s="20">
        <f>A189</f>
        <v>40968.298611111109</v>
      </c>
      <c r="Q189" s="19">
        <f>A189</f>
        <v>40968.298611111109</v>
      </c>
      <c r="R189" s="20" t="str">
        <f>ADDRESS(ROW($A$10)+1+MATCH(T189,$A$10:$A$10000,1)-1,COLUMN($A$10)+10,4)</f>
        <v>K184</v>
      </c>
      <c r="S189" s="23" t="str">
        <f>ADDRESS(ROW($A$10)+MATCH(U189,$A$10:$A$10000,1)-1,COLUMN($A$10)+10,4)</f>
        <v>K198</v>
      </c>
      <c r="T189" s="42">
        <v>40968.277777777781</v>
      </c>
      <c r="U189" s="42">
        <v>40968.329861111109</v>
      </c>
      <c r="V189" s="23">
        <v>0.64600000000000002</v>
      </c>
      <c r="W189" s="23"/>
      <c r="X189" s="18">
        <v>40968.298611111109</v>
      </c>
      <c r="Y189" s="23">
        <v>0.66600000000000004</v>
      </c>
      <c r="Z189" s="23">
        <v>0.99909999999999999</v>
      </c>
      <c r="AA189" s="23"/>
      <c r="AB189" s="18">
        <v>40968.368055555555</v>
      </c>
      <c r="AC189" s="23">
        <v>0.86499999999999999</v>
      </c>
      <c r="AD189" s="23"/>
      <c r="AE189" s="18"/>
    </row>
    <row r="190" spans="1:31" x14ac:dyDescent="0.25">
      <c r="A190" s="3">
        <v>40968.302083333336</v>
      </c>
      <c r="B190" s="41">
        <v>0.65900000000000003</v>
      </c>
      <c r="C190" s="41">
        <v>0.97739989999999999</v>
      </c>
      <c r="D190" s="2">
        <f t="shared" si="6"/>
        <v>-0.999</v>
      </c>
      <c r="F190" s="2">
        <v>0</v>
      </c>
      <c r="G190" s="2">
        <v>101</v>
      </c>
      <c r="H190" s="2">
        <v>18</v>
      </c>
      <c r="I190" s="2">
        <v>18</v>
      </c>
      <c r="J190" s="2">
        <v>18</v>
      </c>
      <c r="K190" s="2">
        <f t="shared" si="7"/>
        <v>292.29373128670312</v>
      </c>
      <c r="V190" s="2">
        <v>0.63900000000000001</v>
      </c>
      <c r="X190" s="5">
        <v>40968.302083333336</v>
      </c>
      <c r="Y190" s="2">
        <v>0.65900000000000003</v>
      </c>
      <c r="Z190" s="2">
        <v>0.97739989999999999</v>
      </c>
      <c r="AB190" s="5">
        <v>40968.378472222219</v>
      </c>
      <c r="AC190" s="2">
        <v>0.86499999999999999</v>
      </c>
    </row>
    <row r="191" spans="1:31" x14ac:dyDescent="0.25">
      <c r="A191" s="3">
        <v>40968.305555555555</v>
      </c>
      <c r="B191" s="41">
        <v>0.64400000000000002</v>
      </c>
      <c r="C191" s="41">
        <v>0.9310001</v>
      </c>
      <c r="D191" s="2">
        <f t="shared" si="6"/>
        <v>-0.999</v>
      </c>
      <c r="F191" s="2">
        <v>0</v>
      </c>
      <c r="G191" s="2">
        <v>101</v>
      </c>
      <c r="H191" s="2">
        <v>18</v>
      </c>
      <c r="I191" s="2">
        <v>18</v>
      </c>
      <c r="J191" s="2">
        <v>18</v>
      </c>
      <c r="K191" s="2">
        <f t="shared" si="7"/>
        <v>280.36501878010853</v>
      </c>
      <c r="V191" s="2">
        <v>0.624</v>
      </c>
      <c r="X191" s="5">
        <v>40968.305555555555</v>
      </c>
      <c r="Y191" s="2">
        <v>0.64400000000000002</v>
      </c>
      <c r="Z191" s="2">
        <v>0.9310001</v>
      </c>
      <c r="AB191" s="5">
        <v>40968.385416666664</v>
      </c>
      <c r="AC191" s="2">
        <v>0.86499999999999999</v>
      </c>
    </row>
    <row r="192" spans="1:31" x14ac:dyDescent="0.25">
      <c r="A192" s="3">
        <v>40968.309027777781</v>
      </c>
      <c r="B192" s="41">
        <v>0.63800000000000001</v>
      </c>
      <c r="C192" s="41">
        <v>0.91300000000000003</v>
      </c>
      <c r="D192" s="2">
        <f t="shared" si="6"/>
        <v>-0.999</v>
      </c>
      <c r="F192" s="2">
        <v>0</v>
      </c>
      <c r="G192" s="2">
        <v>101</v>
      </c>
      <c r="H192" s="2">
        <v>18</v>
      </c>
      <c r="I192" s="2">
        <v>18</v>
      </c>
      <c r="J192" s="2">
        <v>18</v>
      </c>
      <c r="K192" s="2">
        <f t="shared" si="7"/>
        <v>273.0412575341004</v>
      </c>
      <c r="V192" s="2">
        <v>0.61799999999999999</v>
      </c>
      <c r="X192" s="5">
        <v>40968.309027777781</v>
      </c>
      <c r="Y192" s="2">
        <v>0.63800000000000001</v>
      </c>
      <c r="Z192" s="2">
        <v>0.91300000000000003</v>
      </c>
      <c r="AB192" s="5">
        <v>40968.388888888891</v>
      </c>
      <c r="AC192" s="2">
        <v>0.86499999999999999</v>
      </c>
    </row>
    <row r="193" spans="1:31" x14ac:dyDescent="0.25">
      <c r="A193" s="3">
        <v>40968.3125</v>
      </c>
      <c r="B193" s="41">
        <v>0.624</v>
      </c>
      <c r="C193" s="41">
        <v>0.87210010000000004</v>
      </c>
      <c r="D193" s="2">
        <f t="shared" si="6"/>
        <v>-0.999</v>
      </c>
      <c r="F193" s="2">
        <v>0</v>
      </c>
      <c r="G193" s="2">
        <v>101</v>
      </c>
      <c r="H193" s="2">
        <v>18</v>
      </c>
      <c r="I193" s="2">
        <v>18</v>
      </c>
      <c r="J193" s="2">
        <v>18</v>
      </c>
      <c r="K193" s="2">
        <f t="shared" si="7"/>
        <v>262.51126850551736</v>
      </c>
      <c r="V193" s="2">
        <v>0.60399999999999998</v>
      </c>
      <c r="X193" s="5">
        <v>40968.3125</v>
      </c>
      <c r="Y193" s="2">
        <v>0.624</v>
      </c>
      <c r="Z193" s="2">
        <v>0.87210010000000004</v>
      </c>
      <c r="AB193" s="5">
        <v>40968.402777777781</v>
      </c>
      <c r="AC193" s="2">
        <v>0.86499999999999999</v>
      </c>
    </row>
    <row r="194" spans="1:31" x14ac:dyDescent="0.25">
      <c r="A194" s="3">
        <v>40968.315972222219</v>
      </c>
      <c r="B194" s="41">
        <v>0.61799999999999999</v>
      </c>
      <c r="C194" s="41">
        <v>0.85469989999999996</v>
      </c>
      <c r="D194" s="2">
        <f t="shared" si="6"/>
        <v>-0.999</v>
      </c>
      <c r="F194" s="2">
        <v>0</v>
      </c>
      <c r="G194" s="2">
        <v>101</v>
      </c>
      <c r="H194" s="2">
        <v>18</v>
      </c>
      <c r="I194" s="2">
        <v>18</v>
      </c>
      <c r="J194" s="2">
        <v>18</v>
      </c>
      <c r="K194" s="2">
        <f t="shared" si="7"/>
        <v>256.31623127837361</v>
      </c>
      <c r="V194" s="2">
        <v>0.59799999999999998</v>
      </c>
      <c r="X194" s="5">
        <v>40968.315972222219</v>
      </c>
      <c r="Y194" s="2">
        <v>0.61799999999999999</v>
      </c>
      <c r="Z194" s="2">
        <v>0.85469989999999996</v>
      </c>
      <c r="AB194" s="5">
        <v>40968.40625</v>
      </c>
      <c r="AC194" s="2">
        <v>0.86499999999999999</v>
      </c>
    </row>
    <row r="195" spans="1:31" x14ac:dyDescent="0.25">
      <c r="A195" s="3">
        <v>40968.319444444445</v>
      </c>
      <c r="B195" s="41">
        <v>0.61099999999999999</v>
      </c>
      <c r="C195" s="41">
        <v>0.83479999999999999</v>
      </c>
      <c r="D195" s="2">
        <f t="shared" si="6"/>
        <v>-0.999</v>
      </c>
      <c r="F195" s="2">
        <v>0</v>
      </c>
      <c r="G195" s="2">
        <v>101</v>
      </c>
      <c r="H195" s="2">
        <v>18</v>
      </c>
      <c r="I195" s="2">
        <v>18</v>
      </c>
      <c r="J195" s="2">
        <v>18</v>
      </c>
      <c r="K195" s="2">
        <f t="shared" si="7"/>
        <v>250.03125003109949</v>
      </c>
      <c r="V195" s="2">
        <v>0.59099999999999997</v>
      </c>
      <c r="X195" s="5">
        <v>40968.319444444445</v>
      </c>
      <c r="Y195" s="2">
        <v>0.61099999999999999</v>
      </c>
      <c r="Z195" s="2">
        <v>0.83479999999999999</v>
      </c>
      <c r="AB195" s="5">
        <v>40968.409722222219</v>
      </c>
      <c r="AC195" s="2">
        <v>0.86499999999999999</v>
      </c>
    </row>
    <row r="196" spans="1:31" x14ac:dyDescent="0.25">
      <c r="A196" s="3">
        <v>40968.322916666664</v>
      </c>
      <c r="B196" s="41">
        <v>0.6</v>
      </c>
      <c r="C196" s="41">
        <v>0.8040001</v>
      </c>
      <c r="D196" s="2">
        <f t="shared" si="6"/>
        <v>-0.999</v>
      </c>
      <c r="F196" s="2">
        <v>0</v>
      </c>
      <c r="G196" s="2">
        <v>101</v>
      </c>
      <c r="H196" s="2">
        <v>18</v>
      </c>
      <c r="I196" s="2">
        <v>18</v>
      </c>
      <c r="J196" s="2">
        <v>18</v>
      </c>
      <c r="K196" s="2">
        <f t="shared" si="7"/>
        <v>242.04002627663698</v>
      </c>
      <c r="V196" s="2">
        <v>0.57999999999999996</v>
      </c>
      <c r="X196" s="5">
        <v>40968.322916666664</v>
      </c>
      <c r="Y196" s="2">
        <v>0.6</v>
      </c>
      <c r="Z196" s="2">
        <v>0.8040001</v>
      </c>
      <c r="AB196" s="5">
        <v>40968.413194444445</v>
      </c>
      <c r="AC196" s="2">
        <v>0.86499999999999999</v>
      </c>
    </row>
    <row r="197" spans="1:31" x14ac:dyDescent="0.25">
      <c r="A197" s="3">
        <v>40968.326388888891</v>
      </c>
      <c r="B197" s="41">
        <v>0.59699999999999998</v>
      </c>
      <c r="C197" s="41">
        <v>0.79560010000000003</v>
      </c>
      <c r="D197" s="2">
        <f t="shared" si="6"/>
        <v>-0.999</v>
      </c>
      <c r="F197" s="2">
        <v>0</v>
      </c>
      <c r="G197" s="2">
        <v>101</v>
      </c>
      <c r="H197" s="2">
        <v>18</v>
      </c>
      <c r="I197" s="2">
        <v>18</v>
      </c>
      <c r="J197" s="2">
        <v>18</v>
      </c>
      <c r="K197" s="2">
        <f t="shared" si="7"/>
        <v>238.07628002900839</v>
      </c>
      <c r="V197" s="2">
        <v>0.57699999999999996</v>
      </c>
      <c r="X197" s="5">
        <v>40968.326388888891</v>
      </c>
      <c r="Y197" s="2">
        <v>0.59699999999999998</v>
      </c>
      <c r="Z197" s="2">
        <v>0.79560010000000003</v>
      </c>
      <c r="AB197" s="5">
        <v>40968.416666666664</v>
      </c>
      <c r="AC197" s="2">
        <v>0.86499999999999999</v>
      </c>
    </row>
    <row r="198" spans="1:31" x14ac:dyDescent="0.25">
      <c r="A198" s="3">
        <v>40968.329861111109</v>
      </c>
      <c r="B198" s="41">
        <v>0.58799999999999997</v>
      </c>
      <c r="C198" s="41">
        <v>0.77110009999999996</v>
      </c>
      <c r="D198" s="2">
        <f t="shared" si="6"/>
        <v>-0.999</v>
      </c>
      <c r="F198" s="2">
        <v>0</v>
      </c>
      <c r="G198" s="2">
        <v>101</v>
      </c>
      <c r="H198" s="2">
        <v>18</v>
      </c>
      <c r="I198" s="2">
        <v>18</v>
      </c>
      <c r="J198" s="2">
        <v>18</v>
      </c>
      <c r="K198" s="2">
        <f t="shared" si="7"/>
        <v>232.24878002607471</v>
      </c>
      <c r="V198" s="2">
        <v>0.56799999999999995</v>
      </c>
      <c r="X198" s="5">
        <v>40968.329861111109</v>
      </c>
      <c r="Y198" s="2">
        <v>0.58799999999999997</v>
      </c>
      <c r="Z198" s="2">
        <v>0.77110009999999996</v>
      </c>
      <c r="AB198" s="5">
        <v>40968.420138888891</v>
      </c>
      <c r="AC198" s="2">
        <v>0.86499999999999999</v>
      </c>
    </row>
    <row r="199" spans="1:31" x14ac:dyDescent="0.25">
      <c r="A199" s="3">
        <v>40968.333333333336</v>
      </c>
      <c r="B199" s="41">
        <v>0.58799999999999997</v>
      </c>
      <c r="C199" s="41">
        <v>0.77110009999999996</v>
      </c>
      <c r="D199" s="2">
        <f t="shared" si="6"/>
        <v>-0.999</v>
      </c>
      <c r="F199" s="2">
        <v>0</v>
      </c>
      <c r="G199" s="2">
        <v>101</v>
      </c>
      <c r="H199" s="2">
        <v>18</v>
      </c>
      <c r="I199" s="2">
        <v>18</v>
      </c>
      <c r="J199" s="2">
        <v>18</v>
      </c>
      <c r="K199" s="2">
        <f t="shared" si="7"/>
        <v>230.41878002777901</v>
      </c>
      <c r="V199" s="2">
        <v>0.56799999999999995</v>
      </c>
      <c r="X199" s="5">
        <v>40968.333333333336</v>
      </c>
      <c r="Y199" s="2">
        <v>0.58799999999999997</v>
      </c>
      <c r="Z199" s="2">
        <v>0.77110009999999996</v>
      </c>
      <c r="AB199" s="5">
        <v>40968.423611111109</v>
      </c>
      <c r="AC199" s="2">
        <v>0.86499999999999999</v>
      </c>
    </row>
    <row r="200" spans="1:31" x14ac:dyDescent="0.25">
      <c r="A200" s="3">
        <v>40968.336805555555</v>
      </c>
      <c r="B200" s="41">
        <v>0.57899999999999996</v>
      </c>
      <c r="C200" s="41">
        <v>0.74680009999999997</v>
      </c>
      <c r="D200" s="2">
        <f t="shared" si="6"/>
        <v>-0.999</v>
      </c>
      <c r="F200" s="2">
        <v>0</v>
      </c>
      <c r="G200" s="2">
        <v>101</v>
      </c>
      <c r="H200" s="2">
        <v>18</v>
      </c>
      <c r="I200" s="2">
        <v>18</v>
      </c>
      <c r="J200" s="2">
        <v>18</v>
      </c>
      <c r="K200" s="2">
        <f t="shared" si="7"/>
        <v>225.55877627594026</v>
      </c>
      <c r="V200" s="2">
        <v>0.55900000000000005</v>
      </c>
      <c r="X200" s="5">
        <v>40968.336805555555</v>
      </c>
      <c r="Y200" s="2">
        <v>0.57899999999999996</v>
      </c>
      <c r="Z200" s="2">
        <v>0.74680009999999997</v>
      </c>
      <c r="AB200" s="5">
        <v>40968.427083333336</v>
      </c>
      <c r="AC200" s="2">
        <v>0.86499999999999999</v>
      </c>
    </row>
    <row r="201" spans="1:31" x14ac:dyDescent="0.25">
      <c r="A201" s="3">
        <v>40968.340277777781</v>
      </c>
      <c r="B201" s="41">
        <v>0.58499999999999996</v>
      </c>
      <c r="C201" s="41">
        <v>0.76300000000000001</v>
      </c>
      <c r="D201" s="2">
        <f t="shared" si="6"/>
        <v>-0.999</v>
      </c>
      <c r="F201" s="2">
        <v>0</v>
      </c>
      <c r="G201" s="2">
        <v>101</v>
      </c>
      <c r="H201" s="2">
        <v>18</v>
      </c>
      <c r="I201" s="2">
        <v>18</v>
      </c>
      <c r="J201" s="2">
        <v>18</v>
      </c>
      <c r="K201" s="2">
        <f t="shared" si="7"/>
        <v>228.29250377594025</v>
      </c>
      <c r="V201" s="2">
        <v>0.56499999999999995</v>
      </c>
      <c r="X201" s="5">
        <v>40968.340277777781</v>
      </c>
      <c r="Y201" s="2">
        <v>0.58499999999999996</v>
      </c>
      <c r="Z201" s="2">
        <v>0.76300000000000001</v>
      </c>
      <c r="AB201" s="5">
        <v>40968.430555555555</v>
      </c>
      <c r="AC201" s="2">
        <v>0.86499999999999999</v>
      </c>
    </row>
    <row r="202" spans="1:31" x14ac:dyDescent="0.25">
      <c r="A202" s="3">
        <v>40968.34375</v>
      </c>
      <c r="B202" s="41">
        <v>0.58499999999999996</v>
      </c>
      <c r="C202" s="41">
        <v>0.76300000000000001</v>
      </c>
      <c r="D202" s="2">
        <f t="shared" si="6"/>
        <v>-0.999</v>
      </c>
      <c r="F202" s="2">
        <v>0</v>
      </c>
      <c r="G202" s="2">
        <v>101</v>
      </c>
      <c r="H202" s="2">
        <v>18</v>
      </c>
      <c r="I202" s="2">
        <v>18</v>
      </c>
      <c r="J202" s="2">
        <v>18</v>
      </c>
      <c r="K202" s="2">
        <f t="shared" si="7"/>
        <v>229.00125728672597</v>
      </c>
      <c r="V202" s="2">
        <v>0.56499999999999995</v>
      </c>
      <c r="X202" s="5">
        <v>40968.34375</v>
      </c>
      <c r="Y202" s="2">
        <v>0.58499999999999996</v>
      </c>
      <c r="Z202" s="2">
        <v>0.76300000000000001</v>
      </c>
      <c r="AB202" s="5">
        <v>40968.434027777781</v>
      </c>
      <c r="AC202" s="2">
        <v>0.86499999999999999</v>
      </c>
    </row>
    <row r="203" spans="1:31" x14ac:dyDescent="0.25">
      <c r="A203" s="3">
        <v>40968.347222222219</v>
      </c>
      <c r="B203" s="41">
        <v>0.58599999999999997</v>
      </c>
      <c r="C203" s="41">
        <v>0.76570020000000005</v>
      </c>
      <c r="D203" s="2">
        <f t="shared" si="6"/>
        <v>-0.999</v>
      </c>
      <c r="F203" s="2">
        <v>0</v>
      </c>
      <c r="G203" s="2">
        <v>101</v>
      </c>
      <c r="H203" s="2">
        <v>18</v>
      </c>
      <c r="I203" s="2">
        <v>18</v>
      </c>
      <c r="J203" s="2">
        <v>18</v>
      </c>
      <c r="K203" s="2">
        <f t="shared" si="7"/>
        <v>229.50754502671822</v>
      </c>
      <c r="V203" s="2">
        <v>0.56599999999999995</v>
      </c>
      <c r="X203" s="5">
        <v>40968.347222222219</v>
      </c>
      <c r="Y203" s="2">
        <v>0.58599999999999997</v>
      </c>
      <c r="Z203" s="2">
        <v>0.76570020000000005</v>
      </c>
      <c r="AB203" s="5">
        <v>40968.4375</v>
      </c>
      <c r="AC203" s="2">
        <v>0.86499999999999999</v>
      </c>
    </row>
    <row r="204" spans="1:31" x14ac:dyDescent="0.25">
      <c r="A204" s="3">
        <v>40968.350694444445</v>
      </c>
      <c r="B204" s="41">
        <v>0.58499999999999996</v>
      </c>
      <c r="C204" s="41">
        <v>0.76300000000000001</v>
      </c>
      <c r="D204" s="2">
        <f t="shared" si="6"/>
        <v>-0.999</v>
      </c>
      <c r="F204" s="2">
        <v>0</v>
      </c>
      <c r="G204" s="2">
        <v>101</v>
      </c>
      <c r="H204" s="2">
        <v>18</v>
      </c>
      <c r="I204" s="2">
        <v>18</v>
      </c>
      <c r="J204" s="2">
        <v>18</v>
      </c>
      <c r="K204" s="2">
        <f t="shared" si="7"/>
        <v>230.43375752543125</v>
      </c>
      <c r="V204" s="2">
        <v>0.56499999999999995</v>
      </c>
      <c r="X204" s="5">
        <v>40968.350694444445</v>
      </c>
      <c r="Y204" s="2">
        <v>0.58499999999999996</v>
      </c>
      <c r="Z204" s="2">
        <v>0.76300000000000001</v>
      </c>
      <c r="AB204" s="5">
        <v>40968.440972222219</v>
      </c>
      <c r="AC204" s="2">
        <v>0.86499999999999999</v>
      </c>
    </row>
    <row r="205" spans="1:31" x14ac:dyDescent="0.25">
      <c r="A205" s="3">
        <v>40968.354166666664</v>
      </c>
      <c r="B205" s="41">
        <v>0.59899999999999998</v>
      </c>
      <c r="C205" s="41">
        <v>0.80120000000000002</v>
      </c>
      <c r="D205" s="2">
        <f t="shared" si="6"/>
        <v>-0.999</v>
      </c>
      <c r="F205" s="2">
        <v>0</v>
      </c>
      <c r="G205" s="2">
        <v>101</v>
      </c>
      <c r="H205" s="2">
        <v>18</v>
      </c>
      <c r="I205" s="2">
        <v>18</v>
      </c>
      <c r="J205" s="2">
        <v>18</v>
      </c>
      <c r="K205" s="2">
        <f t="shared" si="7"/>
        <v>239.45249627992689</v>
      </c>
      <c r="V205" s="2">
        <v>0.57899999999999996</v>
      </c>
      <c r="X205" s="5">
        <v>40968.354166666664</v>
      </c>
      <c r="Y205" s="2">
        <v>0.59899999999999998</v>
      </c>
      <c r="Z205" s="2">
        <v>0.80120000000000002</v>
      </c>
      <c r="AB205" s="5">
        <v>40968.444444444445</v>
      </c>
      <c r="AC205" s="2">
        <v>0.86499999999999999</v>
      </c>
    </row>
    <row r="206" spans="1:31" x14ac:dyDescent="0.25">
      <c r="A206" s="3">
        <v>40968.357638888891</v>
      </c>
      <c r="B206" s="41">
        <v>0.60399999999999998</v>
      </c>
      <c r="C206" s="41">
        <v>0.81519989999999998</v>
      </c>
      <c r="D206" s="2">
        <f t="shared" si="6"/>
        <v>-0.999</v>
      </c>
      <c r="F206" s="2">
        <v>0</v>
      </c>
      <c r="G206" s="2">
        <v>101</v>
      </c>
      <c r="H206" s="2">
        <v>18</v>
      </c>
      <c r="I206" s="2">
        <v>18</v>
      </c>
      <c r="J206" s="2">
        <v>18</v>
      </c>
      <c r="K206" s="2">
        <f t="shared" si="7"/>
        <v>245.51622377647982</v>
      </c>
      <c r="V206" s="2">
        <v>0.58399999999999996</v>
      </c>
      <c r="X206" s="5">
        <v>40968.357638888891</v>
      </c>
      <c r="Y206" s="2">
        <v>0.60399999999999998</v>
      </c>
      <c r="Z206" s="2">
        <v>0.81519989999999998</v>
      </c>
      <c r="AB206" s="5">
        <v>40968.447916666664</v>
      </c>
      <c r="AC206" s="2">
        <v>0.86499999999999999</v>
      </c>
    </row>
    <row r="207" spans="1:31" x14ac:dyDescent="0.25">
      <c r="A207" s="28">
        <v>40968.361111111109</v>
      </c>
      <c r="B207" s="16">
        <v>0.61799999999999999</v>
      </c>
      <c r="C207" s="16">
        <v>0.85469989999999996</v>
      </c>
      <c r="D207" s="23">
        <f t="shared" ref="D207:D270" si="8">IF(G207&gt;900,B207,-0.999)</f>
        <v>0.61799999999999999</v>
      </c>
      <c r="E207" s="23"/>
      <c r="F207" s="23">
        <v>0</v>
      </c>
      <c r="G207" s="23">
        <v>1158</v>
      </c>
      <c r="H207" s="23">
        <v>19</v>
      </c>
      <c r="I207" s="23">
        <v>19</v>
      </c>
      <c r="J207" s="23">
        <v>19</v>
      </c>
      <c r="K207" s="23">
        <f t="shared" ref="K207:K270" si="9">(0.5*(($A207-$A206)*86400))*(0.75*$C207+0.25*$C206)+(0.5*(($A208-$A207)*86400)*(0.75*$C207+0.25*$C208))</f>
        <v>255.90747003236896</v>
      </c>
      <c r="L207" s="26">
        <f ca="1">SUM(INDIRECT(R207&amp;":"&amp;S207))</f>
        <v>4470.288783749379</v>
      </c>
      <c r="M207" s="24">
        <f ca="1">L207/$K$1477</f>
        <v>7.7919844252054796E-2</v>
      </c>
      <c r="N207" s="26">
        <f ca="1">L207*$K$1475/$K$1476</f>
        <v>287.21126159443651</v>
      </c>
      <c r="O207" s="23" t="str">
        <f>"JF5-12-"&amp;J207</f>
        <v>JF5-12-19</v>
      </c>
      <c r="P207" s="20">
        <f>A207</f>
        <v>40968.361111111109</v>
      </c>
      <c r="Q207" s="19">
        <f>A207</f>
        <v>40968.361111111109</v>
      </c>
      <c r="R207" s="20" t="str">
        <f>ADDRESS(ROW($A$10)+1+MATCH(T207,$A$10:$A$10000,1)-1,COLUMN($A$10)+10,4)</f>
        <v>K199</v>
      </c>
      <c r="S207" s="23" t="str">
        <f>ADDRESS(ROW($A$10)+MATCH(U207,$A$10:$A$10000,1)-1,COLUMN($A$10)+10,4)</f>
        <v>K216</v>
      </c>
      <c r="T207" s="42">
        <v>40968.329861111109</v>
      </c>
      <c r="U207" s="42">
        <v>40968.392361111109</v>
      </c>
      <c r="V207" s="23">
        <v>0.59799999999999998</v>
      </c>
      <c r="W207" s="23"/>
      <c r="X207" s="18">
        <v>40968.361111111109</v>
      </c>
      <c r="Y207" s="23">
        <v>0.61799999999999999</v>
      </c>
      <c r="Z207" s="23">
        <v>0.85469989999999996</v>
      </c>
      <c r="AA207" s="23"/>
      <c r="AB207" s="18">
        <v>40968.451388888891</v>
      </c>
      <c r="AC207" s="23">
        <v>0.86499999999999999</v>
      </c>
      <c r="AD207" s="23"/>
      <c r="AE207" s="18"/>
    </row>
    <row r="208" spans="1:31" x14ac:dyDescent="0.25">
      <c r="A208" s="3">
        <v>40968.364583333336</v>
      </c>
      <c r="B208" s="41">
        <v>0.627</v>
      </c>
      <c r="C208" s="41">
        <v>0.88079989999999997</v>
      </c>
      <c r="D208" s="2">
        <f t="shared" si="8"/>
        <v>-0.999</v>
      </c>
      <c r="F208" s="2">
        <v>0</v>
      </c>
      <c r="G208" s="2">
        <v>101</v>
      </c>
      <c r="H208" s="2">
        <v>19</v>
      </c>
      <c r="I208" s="2">
        <v>19</v>
      </c>
      <c r="J208" s="2">
        <v>19</v>
      </c>
      <c r="K208" s="2">
        <f t="shared" si="9"/>
        <v>264.46872377849758</v>
      </c>
      <c r="V208" s="2">
        <v>0.60699999999999998</v>
      </c>
      <c r="X208" s="5">
        <v>40968.364583333336</v>
      </c>
      <c r="Y208" s="2">
        <v>0.627</v>
      </c>
      <c r="Z208" s="2">
        <v>0.88079989999999997</v>
      </c>
      <c r="AB208" s="5">
        <v>40968.454861111109</v>
      </c>
      <c r="AC208" s="2">
        <v>0.86499999999999999</v>
      </c>
    </row>
    <row r="209" spans="1:29" x14ac:dyDescent="0.25">
      <c r="A209" s="3">
        <v>40968.368055555555</v>
      </c>
      <c r="B209" s="41">
        <v>0.63800000000000001</v>
      </c>
      <c r="C209" s="41">
        <v>0.91300000000000003</v>
      </c>
      <c r="D209" s="2">
        <f t="shared" si="8"/>
        <v>-0.999</v>
      </c>
      <c r="F209" s="2">
        <v>0</v>
      </c>
      <c r="G209" s="2">
        <v>101</v>
      </c>
      <c r="H209" s="2">
        <v>19</v>
      </c>
      <c r="I209" s="2">
        <v>19</v>
      </c>
      <c r="J209" s="2">
        <v>19</v>
      </c>
      <c r="K209" s="2">
        <f t="shared" si="9"/>
        <v>271.81124628198484</v>
      </c>
      <c r="V209" s="2">
        <v>0.61799999999999999</v>
      </c>
      <c r="X209" s="5">
        <v>40968.368055555555</v>
      </c>
      <c r="Y209" s="2">
        <v>0.63800000000000001</v>
      </c>
      <c r="Z209" s="2">
        <v>0.91300000000000003</v>
      </c>
      <c r="AB209" s="5">
        <v>40968.458333333336</v>
      </c>
      <c r="AC209" s="2">
        <v>0.86499999999999999</v>
      </c>
    </row>
    <row r="210" spans="1:29" x14ac:dyDescent="0.25">
      <c r="A210" s="3">
        <v>40968.371527777781</v>
      </c>
      <c r="B210" s="41">
        <v>0.63</v>
      </c>
      <c r="C210" s="41">
        <v>0.88949999999999996</v>
      </c>
      <c r="D210" s="2">
        <f t="shared" si="8"/>
        <v>-0.999</v>
      </c>
      <c r="F210" s="2">
        <v>0</v>
      </c>
      <c r="G210" s="2">
        <v>101</v>
      </c>
      <c r="H210" s="2">
        <v>19</v>
      </c>
      <c r="I210" s="2">
        <v>19</v>
      </c>
      <c r="J210" s="2">
        <v>19</v>
      </c>
      <c r="K210" s="2">
        <f t="shared" si="9"/>
        <v>267.73125003209134</v>
      </c>
      <c r="V210" s="2">
        <v>0.61</v>
      </c>
      <c r="X210" s="5">
        <v>40968.371527777781</v>
      </c>
      <c r="Y210" s="2">
        <v>0.63</v>
      </c>
      <c r="Z210" s="2">
        <v>0.88949999999999996</v>
      </c>
      <c r="AB210" s="5">
        <v>40968.461805555555</v>
      </c>
      <c r="AC210" s="2">
        <v>0.86499999999999999</v>
      </c>
    </row>
    <row r="211" spans="1:29" x14ac:dyDescent="0.25">
      <c r="A211" s="3">
        <v>40968.375</v>
      </c>
      <c r="B211" s="41">
        <v>0.63</v>
      </c>
      <c r="C211" s="41">
        <v>0.88949999999999996</v>
      </c>
      <c r="D211" s="2">
        <f t="shared" si="8"/>
        <v>-0.999</v>
      </c>
      <c r="F211" s="2">
        <v>0</v>
      </c>
      <c r="G211" s="2">
        <v>101</v>
      </c>
      <c r="H211" s="2">
        <v>19</v>
      </c>
      <c r="I211" s="2">
        <v>19</v>
      </c>
      <c r="J211" s="2">
        <v>19</v>
      </c>
      <c r="K211" s="2">
        <f t="shared" si="9"/>
        <v>267.39374975097019</v>
      </c>
      <c r="V211" s="2">
        <v>0.61</v>
      </c>
      <c r="X211" s="5">
        <v>40968.375</v>
      </c>
      <c r="Y211" s="2">
        <v>0.63</v>
      </c>
      <c r="Z211" s="2">
        <v>0.88949999999999996</v>
      </c>
      <c r="AB211" s="5">
        <v>40968.465277777781</v>
      </c>
      <c r="AC211" s="2">
        <v>0.86499999999999999</v>
      </c>
    </row>
    <row r="212" spans="1:29" x14ac:dyDescent="0.25">
      <c r="A212" s="3">
        <v>40968.378472222219</v>
      </c>
      <c r="B212" s="41">
        <v>0.63500000000000001</v>
      </c>
      <c r="C212" s="41">
        <v>0.90400000000000003</v>
      </c>
      <c r="D212" s="2">
        <f t="shared" si="8"/>
        <v>-0.999</v>
      </c>
      <c r="F212" s="2">
        <v>0</v>
      </c>
      <c r="G212" s="2">
        <v>101</v>
      </c>
      <c r="H212" s="2">
        <v>19</v>
      </c>
      <c r="I212" s="2">
        <v>19</v>
      </c>
      <c r="J212" s="2">
        <v>19</v>
      </c>
      <c r="K212" s="2">
        <f t="shared" si="9"/>
        <v>270.00375003131865</v>
      </c>
      <c r="V212" s="2">
        <v>0.61499999999999999</v>
      </c>
      <c r="X212" s="5">
        <v>40968.378472222219</v>
      </c>
      <c r="Y212" s="2">
        <v>0.63500000000000001</v>
      </c>
      <c r="Z212" s="2">
        <v>0.90400000000000003</v>
      </c>
      <c r="AB212" s="5">
        <v>40968.46875</v>
      </c>
      <c r="AC212" s="2">
        <v>0.86499999999999999</v>
      </c>
    </row>
    <row r="213" spans="1:29" x14ac:dyDescent="0.25">
      <c r="A213" s="3">
        <v>40968.381944444445</v>
      </c>
      <c r="B213" s="41">
        <v>0.629</v>
      </c>
      <c r="C213" s="41">
        <v>0.88660000000000005</v>
      </c>
      <c r="D213" s="2">
        <f t="shared" si="8"/>
        <v>-0.999</v>
      </c>
      <c r="F213" s="2">
        <v>0</v>
      </c>
      <c r="G213" s="2">
        <v>101</v>
      </c>
      <c r="H213" s="2">
        <v>19</v>
      </c>
      <c r="I213" s="2">
        <v>19</v>
      </c>
      <c r="J213" s="2">
        <v>19</v>
      </c>
      <c r="K213" s="2">
        <f t="shared" si="9"/>
        <v>265.32750003293916</v>
      </c>
      <c r="V213" s="2">
        <v>0.60899999999999999</v>
      </c>
      <c r="X213" s="5">
        <v>40968.381944444445</v>
      </c>
      <c r="Y213" s="2">
        <v>0.629</v>
      </c>
      <c r="Z213" s="2">
        <v>0.88660000000000005</v>
      </c>
      <c r="AB213" s="5">
        <v>40968.472222222219</v>
      </c>
      <c r="AC213" s="2">
        <v>0.86499999999999999</v>
      </c>
    </row>
    <row r="214" spans="1:29" x14ac:dyDescent="0.25">
      <c r="A214" s="3">
        <v>40968.385416666664</v>
      </c>
      <c r="B214" s="41">
        <v>0.61699999999999999</v>
      </c>
      <c r="C214" s="41">
        <v>0.8518</v>
      </c>
      <c r="D214" s="2">
        <f t="shared" si="8"/>
        <v>-0.999</v>
      </c>
      <c r="F214" s="2">
        <v>0</v>
      </c>
      <c r="G214" s="2">
        <v>101</v>
      </c>
      <c r="H214" s="2">
        <v>19</v>
      </c>
      <c r="I214" s="2">
        <v>19</v>
      </c>
      <c r="J214" s="2">
        <v>19</v>
      </c>
      <c r="K214" s="2">
        <f t="shared" si="9"/>
        <v>256.41749627803574</v>
      </c>
      <c r="V214" s="2">
        <v>0.59699999999999998</v>
      </c>
      <c r="X214" s="5">
        <v>40968.385416666664</v>
      </c>
      <c r="Y214" s="2">
        <v>0.61699999999999999</v>
      </c>
      <c r="Z214" s="2">
        <v>0.8518</v>
      </c>
      <c r="AB214" s="5">
        <v>40968.475694444445</v>
      </c>
      <c r="AC214" s="2">
        <v>0.86499999999999999</v>
      </c>
    </row>
    <row r="215" spans="1:29" x14ac:dyDescent="0.25">
      <c r="A215" s="3">
        <v>40968.388888888891</v>
      </c>
      <c r="B215" s="41">
        <v>0.61299999999999999</v>
      </c>
      <c r="C215" s="41">
        <v>0.84039989999999998</v>
      </c>
      <c r="D215" s="2">
        <f t="shared" si="8"/>
        <v>-0.999</v>
      </c>
      <c r="F215" s="2">
        <v>0</v>
      </c>
      <c r="G215" s="2">
        <v>101</v>
      </c>
      <c r="H215" s="2">
        <v>19</v>
      </c>
      <c r="I215" s="2">
        <v>19</v>
      </c>
      <c r="J215" s="2">
        <v>19</v>
      </c>
      <c r="K215" s="2">
        <f t="shared" si="9"/>
        <v>251.28748128102177</v>
      </c>
      <c r="V215" s="2">
        <v>0.59299999999999997</v>
      </c>
      <c r="X215" s="5">
        <v>40968.388888888891</v>
      </c>
      <c r="Y215" s="2">
        <v>0.61299999999999999</v>
      </c>
      <c r="Z215" s="2">
        <v>0.84039989999999998</v>
      </c>
      <c r="AB215" s="5">
        <v>40968.479166666664</v>
      </c>
      <c r="AC215" s="2">
        <v>0.86499999999999999</v>
      </c>
    </row>
    <row r="216" spans="1:29" x14ac:dyDescent="0.25">
      <c r="A216" s="3">
        <v>40968.392361111109</v>
      </c>
      <c r="B216" s="41">
        <v>0.60099999999999998</v>
      </c>
      <c r="C216" s="41">
        <v>0.80680010000000002</v>
      </c>
      <c r="D216" s="2">
        <f t="shared" si="8"/>
        <v>-0.999</v>
      </c>
      <c r="F216" s="2">
        <v>0</v>
      </c>
      <c r="G216" s="2">
        <v>101</v>
      </c>
      <c r="H216" s="2">
        <v>19</v>
      </c>
      <c r="I216" s="2">
        <v>19</v>
      </c>
      <c r="J216" s="2">
        <v>19</v>
      </c>
      <c r="K216" s="2">
        <f t="shared" si="9"/>
        <v>241.75877627520944</v>
      </c>
      <c r="V216" s="2">
        <v>0.58099999999999996</v>
      </c>
      <c r="X216" s="5">
        <v>40968.392361111109</v>
      </c>
      <c r="Y216" s="2">
        <v>0.60099999999999998</v>
      </c>
      <c r="Z216" s="2">
        <v>0.80680010000000002</v>
      </c>
      <c r="AB216" s="5">
        <v>40968.482638888891</v>
      </c>
      <c r="AC216" s="2">
        <v>0.86499999999999999</v>
      </c>
    </row>
    <row r="217" spans="1:29" x14ac:dyDescent="0.25">
      <c r="A217" s="3">
        <v>40968.395833333336</v>
      </c>
      <c r="B217" s="41">
        <v>0.58599999999999997</v>
      </c>
      <c r="C217" s="41">
        <v>0.76570020000000005</v>
      </c>
      <c r="D217" s="2">
        <f t="shared" si="8"/>
        <v>-0.999</v>
      </c>
      <c r="F217" s="2">
        <v>0</v>
      </c>
      <c r="G217" s="2">
        <v>101</v>
      </c>
      <c r="H217" s="2">
        <v>19</v>
      </c>
      <c r="I217" s="2">
        <v>19</v>
      </c>
      <c r="J217" s="2">
        <v>19</v>
      </c>
      <c r="K217" s="2">
        <f t="shared" si="9"/>
        <v>230.04004877966412</v>
      </c>
      <c r="V217" s="2">
        <v>0.56599999999999995</v>
      </c>
      <c r="X217" s="5">
        <v>40968.395833333336</v>
      </c>
      <c r="Y217" s="2">
        <v>0.58599999999999997</v>
      </c>
      <c r="Z217" s="2">
        <v>0.76570020000000005</v>
      </c>
      <c r="AB217" s="5">
        <v>40968.486111111109</v>
      </c>
      <c r="AC217" s="2">
        <v>0.86499999999999999</v>
      </c>
    </row>
    <row r="218" spans="1:29" x14ac:dyDescent="0.25">
      <c r="A218" s="3">
        <v>40968.399305555555</v>
      </c>
      <c r="B218" s="41">
        <v>0.57399999999999995</v>
      </c>
      <c r="C218" s="41">
        <v>0.73340000000000005</v>
      </c>
      <c r="D218" s="2">
        <f t="shared" si="8"/>
        <v>-0.999</v>
      </c>
      <c r="F218" s="2">
        <v>0</v>
      </c>
      <c r="G218" s="2">
        <v>101</v>
      </c>
      <c r="H218" s="2">
        <v>19</v>
      </c>
      <c r="I218" s="2">
        <v>19</v>
      </c>
      <c r="J218" s="2">
        <v>19</v>
      </c>
      <c r="K218" s="2">
        <f t="shared" si="9"/>
        <v>220.06125377312355</v>
      </c>
      <c r="V218" s="2">
        <v>0.55400000000000005</v>
      </c>
      <c r="X218" s="5">
        <v>40968.399305555555</v>
      </c>
      <c r="Y218" s="2">
        <v>0.57399999999999995</v>
      </c>
      <c r="Z218" s="2">
        <v>0.73340000000000005</v>
      </c>
      <c r="AB218" s="5">
        <v>40968.489583333336</v>
      </c>
      <c r="AC218" s="2">
        <v>0.86499999999999999</v>
      </c>
    </row>
    <row r="219" spans="1:29" x14ac:dyDescent="0.25">
      <c r="A219" s="3">
        <v>40968.402777777781</v>
      </c>
      <c r="B219" s="41">
        <v>0.56200000000000006</v>
      </c>
      <c r="C219" s="41">
        <v>0.70219989999999999</v>
      </c>
      <c r="D219" s="2">
        <f t="shared" si="8"/>
        <v>-0.999</v>
      </c>
      <c r="F219" s="2">
        <v>0</v>
      </c>
      <c r="G219" s="2">
        <v>101</v>
      </c>
      <c r="H219" s="2">
        <v>19</v>
      </c>
      <c r="I219" s="2">
        <v>19</v>
      </c>
      <c r="J219" s="2">
        <v>19</v>
      </c>
      <c r="K219" s="2">
        <f t="shared" si="9"/>
        <v>210.67872752695828</v>
      </c>
      <c r="V219" s="2">
        <v>0.54200000000000004</v>
      </c>
      <c r="X219" s="5">
        <v>40968.402777777781</v>
      </c>
      <c r="Y219" s="2">
        <v>0.56200000000000006</v>
      </c>
      <c r="Z219" s="2">
        <v>0.70219989999999999</v>
      </c>
      <c r="AB219" s="5">
        <v>40968.493055555555</v>
      </c>
      <c r="AC219" s="2">
        <v>0.86499999999999999</v>
      </c>
    </row>
    <row r="220" spans="1:29" x14ac:dyDescent="0.25">
      <c r="A220" s="3">
        <v>40968.40625</v>
      </c>
      <c r="B220" s="41">
        <v>0.55000000000000004</v>
      </c>
      <c r="C220" s="41">
        <v>0.67149999999999999</v>
      </c>
      <c r="D220" s="2">
        <f t="shared" si="8"/>
        <v>-0.999</v>
      </c>
      <c r="F220" s="2">
        <v>0</v>
      </c>
      <c r="G220" s="2">
        <v>101</v>
      </c>
      <c r="H220" s="2">
        <v>19</v>
      </c>
      <c r="I220" s="2">
        <v>19</v>
      </c>
      <c r="J220" s="2">
        <v>19</v>
      </c>
      <c r="K220" s="2">
        <f t="shared" si="9"/>
        <v>201.32249981250379</v>
      </c>
      <c r="V220" s="2">
        <v>0.53</v>
      </c>
      <c r="X220" s="5">
        <v>40968.40625</v>
      </c>
      <c r="Y220" s="2">
        <v>0.55000000000000004</v>
      </c>
      <c r="Z220" s="2">
        <v>0.67149999999999999</v>
      </c>
      <c r="AB220" s="5">
        <v>40968.496527777781</v>
      </c>
      <c r="AC220" s="2">
        <v>0.86499999999999999</v>
      </c>
    </row>
    <row r="221" spans="1:29" x14ac:dyDescent="0.25">
      <c r="A221" s="3">
        <v>40968.409722222219</v>
      </c>
      <c r="B221" s="41">
        <v>0.53600000000000003</v>
      </c>
      <c r="C221" s="41">
        <v>0.63740010000000002</v>
      </c>
      <c r="D221" s="2">
        <f t="shared" si="8"/>
        <v>-0.999</v>
      </c>
      <c r="F221" s="2">
        <v>0</v>
      </c>
      <c r="G221" s="2">
        <v>101</v>
      </c>
      <c r="H221" s="2">
        <v>19</v>
      </c>
      <c r="I221" s="2">
        <v>19</v>
      </c>
      <c r="J221" s="2">
        <v>19</v>
      </c>
      <c r="K221" s="2">
        <f t="shared" si="9"/>
        <v>191.23877626960319</v>
      </c>
      <c r="V221" s="2">
        <v>0.51600000000000001</v>
      </c>
      <c r="X221" s="5">
        <v>40968.409722222219</v>
      </c>
      <c r="Y221" s="2">
        <v>0.53600000000000003</v>
      </c>
      <c r="Z221" s="2">
        <v>0.63740010000000002</v>
      </c>
      <c r="AB221" s="5">
        <v>40968.5</v>
      </c>
      <c r="AC221" s="2">
        <v>0.86499999999999999</v>
      </c>
    </row>
    <row r="222" spans="1:29" x14ac:dyDescent="0.25">
      <c r="A222" s="3">
        <v>40968.413194444445</v>
      </c>
      <c r="B222" s="41">
        <v>0.52200000000000002</v>
      </c>
      <c r="C222" s="41">
        <v>0.60380009999999995</v>
      </c>
      <c r="D222" s="2">
        <f t="shared" si="8"/>
        <v>-0.999</v>
      </c>
      <c r="F222" s="2">
        <v>0</v>
      </c>
      <c r="G222" s="2">
        <v>101</v>
      </c>
      <c r="H222" s="2">
        <v>19</v>
      </c>
      <c r="I222" s="2">
        <v>19</v>
      </c>
      <c r="J222" s="2">
        <v>19</v>
      </c>
      <c r="K222" s="2">
        <f t="shared" si="9"/>
        <v>181.33877627354266</v>
      </c>
      <c r="V222" s="2">
        <v>0.502</v>
      </c>
      <c r="X222" s="5">
        <v>40968.413194444445</v>
      </c>
      <c r="Y222" s="2">
        <v>0.52200000000000002</v>
      </c>
      <c r="Z222" s="2">
        <v>0.60380009999999995</v>
      </c>
      <c r="AB222" s="5">
        <v>40968.503472222219</v>
      </c>
      <c r="AC222" s="2">
        <v>0.86499999999999999</v>
      </c>
    </row>
    <row r="223" spans="1:29" x14ac:dyDescent="0.25">
      <c r="A223" s="3">
        <v>40968.416666666664</v>
      </c>
      <c r="B223" s="41">
        <v>0.51</v>
      </c>
      <c r="C223" s="41">
        <v>0.57550000000000001</v>
      </c>
      <c r="D223" s="2">
        <f t="shared" si="8"/>
        <v>-0.999</v>
      </c>
      <c r="F223" s="2">
        <v>0</v>
      </c>
      <c r="G223" s="2">
        <v>101</v>
      </c>
      <c r="H223" s="2">
        <v>19</v>
      </c>
      <c r="I223" s="2">
        <v>19</v>
      </c>
      <c r="J223" s="2">
        <v>19</v>
      </c>
      <c r="K223" s="2">
        <f t="shared" si="9"/>
        <v>173.11500751841663</v>
      </c>
      <c r="V223" s="2">
        <v>0.49</v>
      </c>
      <c r="X223" s="5">
        <v>40968.416666666664</v>
      </c>
      <c r="Y223" s="2">
        <v>0.51</v>
      </c>
      <c r="Z223" s="2">
        <v>0.57550000000000001</v>
      </c>
      <c r="AB223" s="5">
        <v>40968.506944444445</v>
      </c>
      <c r="AC223" s="2">
        <v>0.86499999999999999</v>
      </c>
    </row>
    <row r="224" spans="1:29" x14ac:dyDescent="0.25">
      <c r="A224" s="3">
        <v>40968.420138888891</v>
      </c>
      <c r="B224" s="41">
        <v>0.503</v>
      </c>
      <c r="C224" s="41">
        <v>0.55960010000000004</v>
      </c>
      <c r="D224" s="2">
        <f t="shared" si="8"/>
        <v>-0.999</v>
      </c>
      <c r="F224" s="2">
        <v>0</v>
      </c>
      <c r="G224" s="2">
        <v>101</v>
      </c>
      <c r="H224" s="2">
        <v>19</v>
      </c>
      <c r="I224" s="2">
        <v>19</v>
      </c>
      <c r="J224" s="2">
        <v>19</v>
      </c>
      <c r="K224" s="2">
        <f t="shared" si="9"/>
        <v>167.32127252131363</v>
      </c>
      <c r="V224" s="2">
        <v>0.48299999999999998</v>
      </c>
      <c r="X224" s="5">
        <v>40968.420138888891</v>
      </c>
      <c r="Y224" s="2">
        <v>0.503</v>
      </c>
      <c r="Z224" s="2">
        <v>0.55960010000000004</v>
      </c>
      <c r="AB224" s="5">
        <v>40968.510416666664</v>
      </c>
      <c r="AC224" s="2">
        <v>0.874</v>
      </c>
    </row>
    <row r="225" spans="1:31" x14ac:dyDescent="0.25">
      <c r="A225" s="28">
        <v>40968.423611111109</v>
      </c>
      <c r="B225" s="16">
        <v>0.48899999999999999</v>
      </c>
      <c r="C225" s="16">
        <v>0.52880000000000005</v>
      </c>
      <c r="D225" s="23">
        <f t="shared" si="8"/>
        <v>0.48899999999999999</v>
      </c>
      <c r="E225" s="23"/>
      <c r="F225" s="23">
        <v>0</v>
      </c>
      <c r="G225" s="23">
        <v>1159</v>
      </c>
      <c r="H225" s="23">
        <v>20</v>
      </c>
      <c r="I225" s="23">
        <v>20</v>
      </c>
      <c r="J225" s="23">
        <v>20</v>
      </c>
      <c r="K225" s="23">
        <f t="shared" si="9"/>
        <v>158.83500376627489</v>
      </c>
      <c r="L225" s="26">
        <f ca="1">SUM(INDIRECT(R225&amp;":"&amp;S225))</f>
        <v>2743.2188662351232</v>
      </c>
      <c r="M225" s="24">
        <f ca="1">L225/$K$1477</f>
        <v>4.7815968306875012E-2</v>
      </c>
      <c r="N225" s="26">
        <f ca="1">L225*$K$1475/$K$1476</f>
        <v>176.24887104949528</v>
      </c>
      <c r="O225" s="23" t="str">
        <f>"JF5-12-"&amp;J225</f>
        <v>JF5-12-20</v>
      </c>
      <c r="P225" s="20">
        <f>A225</f>
        <v>40968.423611111109</v>
      </c>
      <c r="Q225" s="19">
        <f>A225</f>
        <v>40968.423611111109</v>
      </c>
      <c r="R225" s="20" t="str">
        <f>ADDRESS(ROW($A$10)+1+MATCH(T225,$A$10:$A$10000,1)-1,COLUMN($A$10)+10,4)</f>
        <v>K217</v>
      </c>
      <c r="S225" s="23" t="str">
        <f>ADDRESS(ROW($A$10)+MATCH(U225,$A$10:$A$10000,1)-1,COLUMN($A$10)+10,4)</f>
        <v>K234</v>
      </c>
      <c r="T225" s="42">
        <v>40968.392361111109</v>
      </c>
      <c r="U225" s="42">
        <v>40968.454861111109</v>
      </c>
      <c r="V225" s="23">
        <v>0.46899999999999997</v>
      </c>
      <c r="W225" s="23"/>
      <c r="X225" s="18">
        <v>40968.423611111109</v>
      </c>
      <c r="Y225" s="23">
        <v>0.48899999999999999</v>
      </c>
      <c r="Z225" s="23">
        <v>0.52880000000000005</v>
      </c>
      <c r="AA225" s="23"/>
      <c r="AB225" s="18">
        <v>40968.513888888891</v>
      </c>
      <c r="AC225" s="23">
        <v>0.874</v>
      </c>
      <c r="AD225" s="23"/>
      <c r="AE225" s="18"/>
    </row>
    <row r="226" spans="1:31" x14ac:dyDescent="0.25">
      <c r="A226" s="3">
        <v>40968.427083333336</v>
      </c>
      <c r="B226" s="41">
        <v>0.47699999999999998</v>
      </c>
      <c r="C226" s="41">
        <v>0.50319999999999998</v>
      </c>
      <c r="D226" s="2">
        <f t="shared" si="8"/>
        <v>-0.999</v>
      </c>
      <c r="F226" s="2">
        <v>0</v>
      </c>
      <c r="G226" s="2">
        <v>101</v>
      </c>
      <c r="H226" s="2">
        <v>20</v>
      </c>
      <c r="I226" s="2">
        <v>20</v>
      </c>
      <c r="J226" s="2">
        <v>20</v>
      </c>
      <c r="K226" s="2">
        <f t="shared" si="9"/>
        <v>150.97500001957172</v>
      </c>
      <c r="V226" s="2">
        <v>0.45700000000000002</v>
      </c>
      <c r="X226" s="5">
        <v>40968.427083333336</v>
      </c>
      <c r="Y226" s="2">
        <v>0.47699999999999998</v>
      </c>
      <c r="Z226" s="2">
        <v>0.50319999999999998</v>
      </c>
      <c r="AB226" s="5">
        <v>40968.517361111109</v>
      </c>
      <c r="AC226" s="2">
        <v>0.874</v>
      </c>
    </row>
    <row r="227" spans="1:31" x14ac:dyDescent="0.25">
      <c r="A227" s="3">
        <v>40968.430555555555</v>
      </c>
      <c r="B227" s="41">
        <v>0.46500000000000002</v>
      </c>
      <c r="C227" s="41">
        <v>0.47799999999999998</v>
      </c>
      <c r="D227" s="2">
        <f t="shared" si="8"/>
        <v>-0.999</v>
      </c>
      <c r="F227" s="2">
        <v>0</v>
      </c>
      <c r="G227" s="2">
        <v>101</v>
      </c>
      <c r="H227" s="2">
        <v>20</v>
      </c>
      <c r="I227" s="2">
        <v>20</v>
      </c>
      <c r="J227" s="2">
        <v>20</v>
      </c>
      <c r="K227" s="2">
        <f t="shared" si="9"/>
        <v>142.88250001411126</v>
      </c>
      <c r="V227" s="2">
        <v>0.44500000000000001</v>
      </c>
      <c r="X227" s="5">
        <v>40968.430555555555</v>
      </c>
      <c r="Y227" s="2">
        <v>0.46500000000000002</v>
      </c>
      <c r="Z227" s="2">
        <v>0.47799999999999998</v>
      </c>
      <c r="AB227" s="5">
        <v>40968.520833333336</v>
      </c>
      <c r="AC227" s="2">
        <v>0.874</v>
      </c>
    </row>
    <row r="228" spans="1:31" x14ac:dyDescent="0.25">
      <c r="A228" s="3">
        <v>40968.434027777781</v>
      </c>
      <c r="B228" s="41">
        <v>0.44600000000000001</v>
      </c>
      <c r="C228" s="41">
        <v>0.439</v>
      </c>
      <c r="D228" s="2">
        <f t="shared" si="8"/>
        <v>-0.999</v>
      </c>
      <c r="F228" s="2">
        <v>0</v>
      </c>
      <c r="G228" s="2">
        <v>101</v>
      </c>
      <c r="H228" s="2">
        <v>20</v>
      </c>
      <c r="I228" s="2">
        <v>20</v>
      </c>
      <c r="J228" s="2">
        <v>20</v>
      </c>
      <c r="K228" s="2">
        <f t="shared" si="9"/>
        <v>131.46000001862006</v>
      </c>
      <c r="V228" s="2">
        <v>0.42599999999999999</v>
      </c>
      <c r="X228" s="5">
        <v>40968.434027777781</v>
      </c>
      <c r="Y228" s="2">
        <v>0.44600000000000001</v>
      </c>
      <c r="Z228" s="2">
        <v>0.439</v>
      </c>
      <c r="AB228" s="5">
        <v>40968.524305555555</v>
      </c>
      <c r="AC228" s="2">
        <v>0.874</v>
      </c>
    </row>
    <row r="229" spans="1:31" x14ac:dyDescent="0.25">
      <c r="A229" s="3">
        <v>40968.4375</v>
      </c>
      <c r="B229" s="41">
        <v>0.42199999999999999</v>
      </c>
      <c r="C229" s="41">
        <v>0.39360000000000001</v>
      </c>
      <c r="D229" s="2">
        <f t="shared" si="8"/>
        <v>-0.999</v>
      </c>
      <c r="F229" s="2">
        <v>0</v>
      </c>
      <c r="G229" s="2">
        <v>101</v>
      </c>
      <c r="H229" s="2">
        <v>20</v>
      </c>
      <c r="I229" s="2">
        <v>20</v>
      </c>
      <c r="J229" s="2">
        <v>20</v>
      </c>
      <c r="K229" s="2">
        <f t="shared" si="9"/>
        <v>118.22999988988974</v>
      </c>
      <c r="V229" s="2">
        <v>0.40200000000000002</v>
      </c>
      <c r="X229" s="5">
        <v>40968.4375</v>
      </c>
      <c r="Y229" s="2">
        <v>0.42199999999999999</v>
      </c>
      <c r="Z229" s="2">
        <v>0.39360000000000001</v>
      </c>
      <c r="AB229" s="5">
        <v>40968.527777777781</v>
      </c>
      <c r="AC229" s="2">
        <v>0.874</v>
      </c>
    </row>
    <row r="230" spans="1:31" x14ac:dyDescent="0.25">
      <c r="A230" s="3">
        <v>40968.440972222219</v>
      </c>
      <c r="B230" s="41">
        <v>0.39900000000000002</v>
      </c>
      <c r="C230" s="41">
        <v>0.35220000000000001</v>
      </c>
      <c r="D230" s="2">
        <f t="shared" si="8"/>
        <v>-0.999</v>
      </c>
      <c r="F230" s="2">
        <v>0</v>
      </c>
      <c r="G230" s="2">
        <v>101</v>
      </c>
      <c r="H230" s="2">
        <v>20</v>
      </c>
      <c r="I230" s="2">
        <v>20</v>
      </c>
      <c r="J230" s="2">
        <v>20</v>
      </c>
      <c r="K230" s="2">
        <f t="shared" si="9"/>
        <v>106.06500000951871</v>
      </c>
      <c r="V230" s="2">
        <v>0.379</v>
      </c>
      <c r="X230" s="5">
        <v>40968.440972222219</v>
      </c>
      <c r="Y230" s="2">
        <v>0.39900000000000002</v>
      </c>
      <c r="Z230" s="2">
        <v>0.35220000000000001</v>
      </c>
      <c r="AB230" s="5">
        <v>40968.53125</v>
      </c>
      <c r="AC230" s="2">
        <v>0.874</v>
      </c>
    </row>
    <row r="231" spans="1:31" x14ac:dyDescent="0.25">
      <c r="A231" s="3">
        <v>40968.444444444445</v>
      </c>
      <c r="B231" s="41">
        <v>0.38100000000000001</v>
      </c>
      <c r="C231" s="41">
        <v>0.3216</v>
      </c>
      <c r="D231" s="2">
        <f t="shared" si="8"/>
        <v>-0.999</v>
      </c>
      <c r="F231" s="2">
        <v>0</v>
      </c>
      <c r="G231" s="2">
        <v>101</v>
      </c>
      <c r="H231" s="2">
        <v>20</v>
      </c>
      <c r="I231" s="2">
        <v>20</v>
      </c>
      <c r="J231" s="2">
        <v>20</v>
      </c>
      <c r="K231" s="2">
        <f t="shared" si="9"/>
        <v>97.027500013126399</v>
      </c>
      <c r="V231" s="2">
        <v>0.36099999999999999</v>
      </c>
      <c r="X231" s="5">
        <v>40968.444444444445</v>
      </c>
      <c r="Y231" s="2">
        <v>0.38100000000000001</v>
      </c>
      <c r="Z231" s="2">
        <v>0.3216</v>
      </c>
      <c r="AB231" s="5">
        <v>40968.534722222219</v>
      </c>
      <c r="AC231" s="2">
        <v>0.874</v>
      </c>
    </row>
    <row r="232" spans="1:31" x14ac:dyDescent="0.25">
      <c r="A232" s="3">
        <v>40968.447916666664</v>
      </c>
      <c r="B232" s="41">
        <v>0.371</v>
      </c>
      <c r="C232" s="41">
        <v>0.30559999999999998</v>
      </c>
      <c r="D232" s="2">
        <f t="shared" si="8"/>
        <v>-0.999</v>
      </c>
      <c r="F232" s="2">
        <v>0</v>
      </c>
      <c r="G232" s="2">
        <v>101</v>
      </c>
      <c r="H232" s="2">
        <v>20</v>
      </c>
      <c r="I232" s="2">
        <v>20</v>
      </c>
      <c r="J232" s="2">
        <v>20</v>
      </c>
      <c r="K232" s="2">
        <f t="shared" si="9"/>
        <v>91.740000009485513</v>
      </c>
      <c r="V232" s="2">
        <v>0.35099999999999998</v>
      </c>
      <c r="X232" s="5">
        <v>40968.447916666664</v>
      </c>
      <c r="Y232" s="2">
        <v>0.371</v>
      </c>
      <c r="Z232" s="2">
        <v>0.30559999999999998</v>
      </c>
      <c r="AB232" s="5">
        <v>40968.538194444445</v>
      </c>
      <c r="AC232" s="2">
        <v>0.874</v>
      </c>
    </row>
    <row r="233" spans="1:31" x14ac:dyDescent="0.25">
      <c r="A233" s="3">
        <v>40968.451388888891</v>
      </c>
      <c r="B233" s="41">
        <v>0.36199999999999999</v>
      </c>
      <c r="C233" s="41">
        <v>0.29120000000000001</v>
      </c>
      <c r="D233" s="2">
        <f t="shared" si="8"/>
        <v>-0.999</v>
      </c>
      <c r="F233" s="2">
        <v>0</v>
      </c>
      <c r="G233" s="2">
        <v>101</v>
      </c>
      <c r="H233" s="2">
        <v>20</v>
      </c>
      <c r="I233" s="2">
        <v>20</v>
      </c>
      <c r="J233" s="2">
        <v>20</v>
      </c>
      <c r="K233" s="2">
        <f t="shared" si="9"/>
        <v>87.480000011189844</v>
      </c>
      <c r="V233" s="2">
        <v>0.34200000000000003</v>
      </c>
      <c r="X233" s="5">
        <v>40968.451388888891</v>
      </c>
      <c r="Y233" s="2">
        <v>0.36199999999999999</v>
      </c>
      <c r="Z233" s="2">
        <v>0.29120000000000001</v>
      </c>
      <c r="AB233" s="5">
        <v>40968.541666666664</v>
      </c>
      <c r="AC233" s="2">
        <v>0.874</v>
      </c>
    </row>
    <row r="234" spans="1:31" x14ac:dyDescent="0.25">
      <c r="A234" s="3">
        <v>40968.454861111109</v>
      </c>
      <c r="B234" s="41">
        <v>0.35499999999999998</v>
      </c>
      <c r="C234" s="41">
        <v>0.28000000000000003</v>
      </c>
      <c r="D234" s="2">
        <f t="shared" si="8"/>
        <v>-0.999</v>
      </c>
      <c r="F234" s="2">
        <v>0</v>
      </c>
      <c r="G234" s="2">
        <v>101</v>
      </c>
      <c r="H234" s="2">
        <v>20</v>
      </c>
      <c r="I234" s="2">
        <v>20</v>
      </c>
      <c r="J234" s="2">
        <v>20</v>
      </c>
      <c r="K234" s="2">
        <f t="shared" si="9"/>
        <v>83.407500008209041</v>
      </c>
      <c r="V234" s="2">
        <v>0.33500000000000002</v>
      </c>
      <c r="X234" s="5">
        <v>40968.454861111109</v>
      </c>
      <c r="Y234" s="2">
        <v>0.35499999999999998</v>
      </c>
      <c r="Z234" s="2">
        <v>0.28000000000000003</v>
      </c>
      <c r="AB234" s="5">
        <v>40968.545138888891</v>
      </c>
      <c r="AC234" s="2">
        <v>0.874</v>
      </c>
    </row>
    <row r="235" spans="1:31" x14ac:dyDescent="0.25">
      <c r="A235" s="3">
        <v>40968.458333333336</v>
      </c>
      <c r="B235" s="41">
        <v>0.33700000000000002</v>
      </c>
      <c r="C235" s="41">
        <v>0.253</v>
      </c>
      <c r="D235" s="2">
        <f t="shared" si="8"/>
        <v>-0.999</v>
      </c>
      <c r="F235" s="2">
        <v>0</v>
      </c>
      <c r="G235" s="2">
        <v>101</v>
      </c>
      <c r="H235" s="2">
        <v>20</v>
      </c>
      <c r="I235" s="2">
        <v>20</v>
      </c>
      <c r="J235" s="2">
        <v>20</v>
      </c>
      <c r="K235" s="2">
        <f t="shared" si="9"/>
        <v>76.590000010314981</v>
      </c>
      <c r="V235" s="2">
        <v>0.317</v>
      </c>
      <c r="X235" s="5">
        <v>40968.458333333336</v>
      </c>
      <c r="Y235" s="2">
        <v>0.33700000000000002</v>
      </c>
      <c r="Z235" s="2">
        <v>0.253</v>
      </c>
      <c r="AB235" s="5">
        <v>40968.548611111109</v>
      </c>
      <c r="AC235" s="2">
        <v>0.874</v>
      </c>
    </row>
    <row r="236" spans="1:31" x14ac:dyDescent="0.25">
      <c r="A236" s="3">
        <v>40968.461805555555</v>
      </c>
      <c r="B236" s="41">
        <v>0.33100000000000002</v>
      </c>
      <c r="C236" s="41">
        <v>0.24440000000000001</v>
      </c>
      <c r="D236" s="2">
        <f t="shared" si="8"/>
        <v>-0.999</v>
      </c>
      <c r="F236" s="2">
        <v>0</v>
      </c>
      <c r="G236" s="2">
        <v>101</v>
      </c>
      <c r="H236" s="2">
        <v>20</v>
      </c>
      <c r="I236" s="2">
        <v>20</v>
      </c>
      <c r="J236" s="2">
        <v>20</v>
      </c>
      <c r="K236" s="2">
        <f t="shared" si="9"/>
        <v>74.246250008938091</v>
      </c>
      <c r="V236" s="2">
        <v>0.311</v>
      </c>
      <c r="X236" s="5">
        <v>40968.461805555555</v>
      </c>
      <c r="Y236" s="2">
        <v>0.33100000000000002</v>
      </c>
      <c r="Z236" s="2">
        <v>0.24440000000000001</v>
      </c>
      <c r="AB236" s="5">
        <v>40968.552083333336</v>
      </c>
      <c r="AC236" s="2">
        <v>0.874</v>
      </c>
    </row>
    <row r="237" spans="1:31" x14ac:dyDescent="0.25">
      <c r="A237" s="3">
        <v>40968.465277777781</v>
      </c>
      <c r="B237" s="41">
        <v>0.34200000000000003</v>
      </c>
      <c r="C237" s="41">
        <v>0.26050000000000001</v>
      </c>
      <c r="D237" s="2">
        <f t="shared" si="8"/>
        <v>-0.999</v>
      </c>
      <c r="F237" s="2">
        <v>0</v>
      </c>
      <c r="G237" s="2">
        <v>101</v>
      </c>
      <c r="H237" s="2">
        <v>20</v>
      </c>
      <c r="I237" s="2">
        <v>20</v>
      </c>
      <c r="J237" s="2">
        <v>20</v>
      </c>
      <c r="K237" s="2">
        <f t="shared" si="9"/>
        <v>77.047500008859501</v>
      </c>
      <c r="V237" s="2">
        <v>0.32200000000000001</v>
      </c>
      <c r="X237" s="5">
        <v>40968.465277777781</v>
      </c>
      <c r="Y237" s="2">
        <v>0.34200000000000003</v>
      </c>
      <c r="Z237" s="2">
        <v>0.26050000000000001</v>
      </c>
      <c r="AB237" s="5">
        <v>40968.555555555555</v>
      </c>
      <c r="AC237" s="2">
        <v>0.874</v>
      </c>
    </row>
    <row r="238" spans="1:31" x14ac:dyDescent="0.25">
      <c r="A238" s="3">
        <v>40968.46875</v>
      </c>
      <c r="B238" s="41">
        <v>0.33300000000000002</v>
      </c>
      <c r="C238" s="41">
        <v>0.2472</v>
      </c>
      <c r="D238" s="2">
        <f t="shared" si="8"/>
        <v>-0.999</v>
      </c>
      <c r="F238" s="2">
        <v>0</v>
      </c>
      <c r="G238" s="2">
        <v>101</v>
      </c>
      <c r="H238" s="2">
        <v>20</v>
      </c>
      <c r="I238" s="2">
        <v>20</v>
      </c>
      <c r="J238" s="2">
        <v>20</v>
      </c>
      <c r="K238" s="2">
        <f t="shared" si="9"/>
        <v>75.101249930056497</v>
      </c>
      <c r="V238" s="2">
        <v>0.313</v>
      </c>
      <c r="X238" s="5">
        <v>40968.46875</v>
      </c>
      <c r="Y238" s="2">
        <v>0.33300000000000002</v>
      </c>
      <c r="Z238" s="2">
        <v>0.2472</v>
      </c>
      <c r="AB238" s="5">
        <v>40968.559027777781</v>
      </c>
      <c r="AC238" s="2">
        <v>0.874</v>
      </c>
    </row>
    <row r="239" spans="1:31" x14ac:dyDescent="0.25">
      <c r="A239" s="3">
        <v>40968.472222222219</v>
      </c>
      <c r="B239" s="41">
        <v>0.34100000000000003</v>
      </c>
      <c r="C239" s="41">
        <v>0.25900000000000001</v>
      </c>
      <c r="D239" s="2">
        <f t="shared" si="8"/>
        <v>-0.999</v>
      </c>
      <c r="F239" s="2">
        <v>0</v>
      </c>
      <c r="G239" s="2">
        <v>101</v>
      </c>
      <c r="H239" s="2">
        <v>20</v>
      </c>
      <c r="I239" s="2">
        <v>20</v>
      </c>
      <c r="J239" s="2">
        <v>20</v>
      </c>
      <c r="K239" s="2">
        <f t="shared" si="9"/>
        <v>78.76500001121255</v>
      </c>
      <c r="V239" s="2">
        <v>0.32100000000000001</v>
      </c>
      <c r="X239" s="5">
        <v>40968.472222222219</v>
      </c>
      <c r="Y239" s="2">
        <v>0.34100000000000003</v>
      </c>
      <c r="Z239" s="2">
        <v>0.25900000000000001</v>
      </c>
      <c r="AB239" s="5">
        <v>40968.5625</v>
      </c>
      <c r="AC239" s="2">
        <v>0.874</v>
      </c>
    </row>
    <row r="240" spans="1:31" x14ac:dyDescent="0.25">
      <c r="A240" s="3">
        <v>40968.475694444445</v>
      </c>
      <c r="B240" s="41">
        <v>0.36699999999999999</v>
      </c>
      <c r="C240" s="41">
        <v>0.29920000000000002</v>
      </c>
      <c r="D240" s="2">
        <f t="shared" si="8"/>
        <v>-0.999</v>
      </c>
      <c r="F240" s="2">
        <v>0</v>
      </c>
      <c r="G240" s="2">
        <v>101</v>
      </c>
      <c r="H240" s="2">
        <v>20</v>
      </c>
      <c r="I240" s="2">
        <v>20</v>
      </c>
      <c r="J240" s="2">
        <v>20</v>
      </c>
      <c r="K240" s="2">
        <f t="shared" si="9"/>
        <v>88.792500008191567</v>
      </c>
      <c r="V240" s="2">
        <v>0.34699999999999998</v>
      </c>
      <c r="X240" s="5">
        <v>40968.475694444445</v>
      </c>
      <c r="Y240" s="2">
        <v>0.36699999999999999</v>
      </c>
      <c r="Z240" s="2">
        <v>0.29920000000000002</v>
      </c>
      <c r="AB240" s="5">
        <v>40968.565972222219</v>
      </c>
      <c r="AC240" s="2">
        <v>0.874</v>
      </c>
    </row>
    <row r="241" spans="1:31" x14ac:dyDescent="0.25">
      <c r="A241" s="3">
        <v>40968.479166666664</v>
      </c>
      <c r="B241" s="41">
        <v>0.376</v>
      </c>
      <c r="C241" s="41">
        <v>0.31359999999999999</v>
      </c>
      <c r="D241" s="2">
        <f t="shared" si="8"/>
        <v>-0.999</v>
      </c>
      <c r="F241" s="2">
        <v>0</v>
      </c>
      <c r="G241" s="2">
        <v>101</v>
      </c>
      <c r="H241" s="2">
        <v>20</v>
      </c>
      <c r="I241" s="2">
        <v>20</v>
      </c>
      <c r="J241" s="2">
        <v>20</v>
      </c>
      <c r="K241" s="2">
        <f t="shared" si="9"/>
        <v>93.480000011385414</v>
      </c>
      <c r="V241" s="2">
        <v>0.35599999999999998</v>
      </c>
      <c r="X241" s="5">
        <v>40968.479166666664</v>
      </c>
      <c r="Y241" s="2">
        <v>0.376</v>
      </c>
      <c r="Z241" s="2">
        <v>0.31359999999999999</v>
      </c>
      <c r="AB241" s="5">
        <v>40968.569444444445</v>
      </c>
      <c r="AC241" s="2">
        <v>0.874</v>
      </c>
    </row>
    <row r="242" spans="1:31" x14ac:dyDescent="0.25">
      <c r="A242" s="3">
        <v>40968.482638888891</v>
      </c>
      <c r="B242" s="41">
        <v>0.375</v>
      </c>
      <c r="C242" s="41">
        <v>0.312</v>
      </c>
      <c r="D242" s="2">
        <f t="shared" si="8"/>
        <v>-0.999</v>
      </c>
      <c r="F242" s="2">
        <v>0</v>
      </c>
      <c r="G242" s="2">
        <v>101</v>
      </c>
      <c r="H242" s="2">
        <v>20</v>
      </c>
      <c r="I242" s="2">
        <v>20</v>
      </c>
      <c r="J242" s="2">
        <v>20</v>
      </c>
      <c r="K242" s="2">
        <f t="shared" si="9"/>
        <v>93.240000011357481</v>
      </c>
      <c r="V242" s="2">
        <v>0.35499999999999998</v>
      </c>
      <c r="X242" s="5">
        <v>40968.482638888891</v>
      </c>
      <c r="Y242" s="2">
        <v>0.375</v>
      </c>
      <c r="Z242" s="2">
        <v>0.312</v>
      </c>
      <c r="AB242" s="5">
        <v>40968.572916666664</v>
      </c>
      <c r="AC242" s="2">
        <v>0.874</v>
      </c>
    </row>
    <row r="243" spans="1:31" x14ac:dyDescent="0.25">
      <c r="A243" s="28">
        <v>40968.486111111109</v>
      </c>
      <c r="B243" s="16">
        <v>0.36799999999999999</v>
      </c>
      <c r="C243" s="16">
        <v>0.30080000000000001</v>
      </c>
      <c r="D243" s="23">
        <f t="shared" si="8"/>
        <v>0.36799999999999999</v>
      </c>
      <c r="E243" s="23"/>
      <c r="F243" s="23">
        <v>0</v>
      </c>
      <c r="G243" s="23">
        <v>1160</v>
      </c>
      <c r="H243" s="23">
        <v>21</v>
      </c>
      <c r="I243" s="23">
        <v>21</v>
      </c>
      <c r="J243" s="23">
        <v>21</v>
      </c>
      <c r="K243" s="23">
        <f t="shared" si="9"/>
        <v>86.973750005822808</v>
      </c>
      <c r="L243" s="26">
        <f ca="1">SUM(INDIRECT(R243&amp;":"&amp;S243))</f>
        <v>1179.7038750088052</v>
      </c>
      <c r="M243" s="24">
        <f ca="1">L243/$K$1477</f>
        <v>2.0562953905437248E-2</v>
      </c>
      <c r="N243" s="26">
        <f ca="1">L243*$K$1475/$K$1476</f>
        <v>75.794709165286022</v>
      </c>
      <c r="O243" s="23" t="str">
        <f>"JF5-12-"&amp;J243</f>
        <v>JF5-12-21</v>
      </c>
      <c r="P243" s="20">
        <f>A243</f>
        <v>40968.486111111109</v>
      </c>
      <c r="Q243" s="19">
        <f>A243</f>
        <v>40968.486111111109</v>
      </c>
      <c r="R243" s="20" t="str">
        <f>ADDRESS(ROW($A$10)+1+MATCH(T243,$A$10:$A$10000,1)-1,COLUMN($A$10)+10,4)</f>
        <v>K235</v>
      </c>
      <c r="S243" s="23" t="str">
        <f>ADDRESS(ROW($A$10)+MATCH(U243,$A$10:$A$10000,1)-1,COLUMN($A$10)+10,4)</f>
        <v>K252</v>
      </c>
      <c r="T243" s="42">
        <v>40968.454861111109</v>
      </c>
      <c r="U243" s="42">
        <v>40968.517361111109</v>
      </c>
      <c r="V243" s="23">
        <v>0.34799999999999998</v>
      </c>
      <c r="W243" s="23"/>
      <c r="X243" s="18">
        <v>40968.486111111109</v>
      </c>
      <c r="Y243" s="23">
        <v>0.36799999999999999</v>
      </c>
      <c r="Z243" s="23">
        <v>0.30080000000000001</v>
      </c>
      <c r="AA243" s="23"/>
      <c r="AB243" s="18">
        <v>40968.576388888891</v>
      </c>
      <c r="AC243" s="23">
        <v>0.874</v>
      </c>
      <c r="AD243" s="23"/>
      <c r="AE243" s="18"/>
    </row>
    <row r="244" spans="1:31" x14ac:dyDescent="0.25">
      <c r="A244" s="3">
        <v>40968.489583333336</v>
      </c>
      <c r="B244" s="41">
        <v>0.3</v>
      </c>
      <c r="C244" s="41">
        <v>0.20250000000000001</v>
      </c>
      <c r="D244" s="2">
        <f t="shared" si="8"/>
        <v>-0.999</v>
      </c>
      <c r="F244" s="2">
        <v>0</v>
      </c>
      <c r="G244" s="2">
        <v>101</v>
      </c>
      <c r="H244" s="2">
        <v>21</v>
      </c>
      <c r="I244" s="2">
        <v>21</v>
      </c>
      <c r="J244" s="2">
        <v>21</v>
      </c>
      <c r="K244" s="2">
        <f t="shared" si="9"/>
        <v>65.118750010727979</v>
      </c>
      <c r="V244" s="2">
        <v>0.28000000000000003</v>
      </c>
      <c r="X244" s="5">
        <v>40968.489583333336</v>
      </c>
      <c r="Y244" s="2">
        <v>0.3</v>
      </c>
      <c r="Z244" s="2">
        <v>0.20250000000000001</v>
      </c>
      <c r="AB244" s="5">
        <v>40968.579861111109</v>
      </c>
      <c r="AC244" s="2">
        <v>0.874</v>
      </c>
    </row>
    <row r="245" spans="1:31" x14ac:dyDescent="0.25">
      <c r="A245" s="3">
        <v>40968.493055555555</v>
      </c>
      <c r="B245" s="41">
        <v>0.314</v>
      </c>
      <c r="C245" s="41">
        <v>0.22070000000000001</v>
      </c>
      <c r="D245" s="2">
        <f t="shared" si="8"/>
        <v>-0.999</v>
      </c>
      <c r="F245" s="2">
        <v>0</v>
      </c>
      <c r="G245" s="2">
        <v>101</v>
      </c>
      <c r="H245" s="2">
        <v>21</v>
      </c>
      <c r="I245" s="2">
        <v>21</v>
      </c>
      <c r="J245" s="2">
        <v>21</v>
      </c>
      <c r="K245" s="2">
        <f t="shared" si="9"/>
        <v>63.544500006034966</v>
      </c>
      <c r="V245" s="2">
        <v>0.29399999999999998</v>
      </c>
      <c r="X245" s="5">
        <v>40968.493055555555</v>
      </c>
      <c r="Y245" s="2">
        <v>0.314</v>
      </c>
      <c r="Z245" s="2">
        <v>0.22070000000000001</v>
      </c>
      <c r="AB245" s="5">
        <v>40968.583333333336</v>
      </c>
      <c r="AC245" s="2">
        <v>0.88300000000000001</v>
      </c>
    </row>
    <row r="246" spans="1:31" x14ac:dyDescent="0.25">
      <c r="A246" s="3">
        <v>40968.496527777781</v>
      </c>
      <c r="B246" s="41">
        <v>0.27200000000000002</v>
      </c>
      <c r="C246" s="41">
        <v>0.16782</v>
      </c>
      <c r="D246" s="2">
        <f t="shared" si="8"/>
        <v>-0.999</v>
      </c>
      <c r="F246" s="2">
        <v>0</v>
      </c>
      <c r="G246" s="2">
        <v>101</v>
      </c>
      <c r="H246" s="2">
        <v>21</v>
      </c>
      <c r="I246" s="2">
        <v>21</v>
      </c>
      <c r="J246" s="2">
        <v>21</v>
      </c>
      <c r="K246" s="2">
        <f t="shared" si="9"/>
        <v>52.198500008291106</v>
      </c>
      <c r="V246" s="2">
        <v>0.252</v>
      </c>
      <c r="X246" s="5">
        <v>40968.496527777781</v>
      </c>
      <c r="Y246" s="2">
        <v>0.27200000000000002</v>
      </c>
      <c r="Z246" s="2">
        <v>0.16782</v>
      </c>
      <c r="AB246" s="5">
        <v>40968.586805555555</v>
      </c>
      <c r="AC246" s="2">
        <v>0.88300000000000001</v>
      </c>
    </row>
    <row r="247" spans="1:31" x14ac:dyDescent="0.25">
      <c r="A247" s="3">
        <v>40968.5</v>
      </c>
      <c r="B247" s="41">
        <v>0.26900000000000002</v>
      </c>
      <c r="C247" s="41">
        <v>0.16434000000000001</v>
      </c>
      <c r="D247" s="2">
        <f t="shared" si="8"/>
        <v>-0.999</v>
      </c>
      <c r="F247" s="2">
        <v>0</v>
      </c>
      <c r="G247" s="2">
        <v>101</v>
      </c>
      <c r="H247" s="2">
        <v>21</v>
      </c>
      <c r="I247" s="2">
        <v>21</v>
      </c>
      <c r="J247" s="2">
        <v>21</v>
      </c>
      <c r="K247" s="2">
        <f t="shared" si="9"/>
        <v>48.842249954512113</v>
      </c>
      <c r="V247" s="2">
        <v>0.249</v>
      </c>
      <c r="X247" s="5">
        <v>40968.5</v>
      </c>
      <c r="Y247" s="2">
        <v>0.26900000000000002</v>
      </c>
      <c r="Z247" s="2">
        <v>0.16434000000000001</v>
      </c>
      <c r="AB247" s="5">
        <v>40968.590277777781</v>
      </c>
      <c r="AC247" s="2">
        <v>0.88300000000000001</v>
      </c>
    </row>
    <row r="248" spans="1:31" x14ac:dyDescent="0.25">
      <c r="A248" s="3">
        <v>40968.503472222219</v>
      </c>
      <c r="B248" s="41">
        <v>0.255</v>
      </c>
      <c r="C248" s="41">
        <v>0.14860000000000001</v>
      </c>
      <c r="D248" s="2">
        <f t="shared" si="8"/>
        <v>-0.999</v>
      </c>
      <c r="F248" s="2">
        <v>0</v>
      </c>
      <c r="G248" s="2">
        <v>101</v>
      </c>
      <c r="H248" s="2">
        <v>21</v>
      </c>
      <c r="I248" s="2">
        <v>21</v>
      </c>
      <c r="J248" s="2">
        <v>21</v>
      </c>
      <c r="K248" s="2">
        <f t="shared" si="9"/>
        <v>44.849250004266395</v>
      </c>
      <c r="V248" s="2">
        <v>0.23499999999999999</v>
      </c>
      <c r="X248" s="5">
        <v>40968.503472222219</v>
      </c>
      <c r="Y248" s="2">
        <v>0.255</v>
      </c>
      <c r="Z248" s="2">
        <v>0.14860000000000001</v>
      </c>
      <c r="AB248" s="5">
        <v>40968.59375</v>
      </c>
      <c r="AC248" s="2">
        <v>0.88300000000000001</v>
      </c>
    </row>
    <row r="249" spans="1:31" x14ac:dyDescent="0.25">
      <c r="A249" s="3">
        <v>40968.506944444445</v>
      </c>
      <c r="B249" s="41">
        <v>0.247</v>
      </c>
      <c r="C249" s="41">
        <v>0.14004</v>
      </c>
      <c r="D249" s="2">
        <f t="shared" si="8"/>
        <v>-0.999</v>
      </c>
      <c r="F249" s="2">
        <v>0</v>
      </c>
      <c r="G249" s="2">
        <v>101</v>
      </c>
      <c r="H249" s="2">
        <v>21</v>
      </c>
      <c r="I249" s="2">
        <v>21</v>
      </c>
      <c r="J249" s="2">
        <v>21</v>
      </c>
      <c r="K249" s="2">
        <f t="shared" si="9"/>
        <v>42.252750005339273</v>
      </c>
      <c r="V249" s="2">
        <v>0.22700000000000001</v>
      </c>
      <c r="X249" s="5">
        <v>40968.506944444445</v>
      </c>
      <c r="Y249" s="2">
        <v>0.247</v>
      </c>
      <c r="Z249" s="2">
        <v>0.14004</v>
      </c>
      <c r="AB249" s="5">
        <v>40968.597222222219</v>
      </c>
      <c r="AC249" s="2">
        <v>0.88300000000000001</v>
      </c>
    </row>
    <row r="250" spans="1:31" x14ac:dyDescent="0.25">
      <c r="A250" s="3">
        <v>40968.510416666664</v>
      </c>
      <c r="B250" s="41">
        <v>0.245</v>
      </c>
      <c r="C250" s="41">
        <v>0.13789999999999999</v>
      </c>
      <c r="D250" s="2">
        <f t="shared" si="8"/>
        <v>-0.999</v>
      </c>
      <c r="F250" s="2">
        <v>0</v>
      </c>
      <c r="G250" s="2">
        <v>101</v>
      </c>
      <c r="H250" s="2">
        <v>21</v>
      </c>
      <c r="I250" s="2">
        <v>21</v>
      </c>
      <c r="J250" s="2">
        <v>21</v>
      </c>
      <c r="K250" s="2">
        <f t="shared" si="9"/>
        <v>41.138250004378143</v>
      </c>
      <c r="V250" s="2">
        <v>0.22500000000000001</v>
      </c>
      <c r="X250" s="5">
        <v>40968.510416666664</v>
      </c>
      <c r="Y250" s="2">
        <v>0.245</v>
      </c>
      <c r="Z250" s="2">
        <v>0.13789999999999999</v>
      </c>
      <c r="AB250" s="5">
        <v>40968.600694444445</v>
      </c>
      <c r="AC250" s="2">
        <v>0.88300000000000001</v>
      </c>
    </row>
    <row r="251" spans="1:31" x14ac:dyDescent="0.25">
      <c r="A251" s="3">
        <v>40968.513888888891</v>
      </c>
      <c r="B251" s="41">
        <v>0.23699999999999999</v>
      </c>
      <c r="C251" s="41">
        <v>0.12958</v>
      </c>
      <c r="D251" s="2">
        <f t="shared" si="8"/>
        <v>-0.999</v>
      </c>
      <c r="F251" s="2">
        <v>0</v>
      </c>
      <c r="G251" s="2">
        <v>101</v>
      </c>
      <c r="H251" s="2">
        <v>21</v>
      </c>
      <c r="I251" s="2">
        <v>21</v>
      </c>
      <c r="J251" s="2">
        <v>21</v>
      </c>
      <c r="K251" s="2">
        <f t="shared" si="9"/>
        <v>39.147000004925061</v>
      </c>
      <c r="V251" s="2">
        <v>0.217</v>
      </c>
      <c r="X251" s="5">
        <v>40968.513888888891</v>
      </c>
      <c r="Y251" s="2">
        <v>0.23699999999999999</v>
      </c>
      <c r="Z251" s="2">
        <v>0.12958</v>
      </c>
      <c r="AB251" s="5">
        <v>40968.604166666664</v>
      </c>
      <c r="AC251" s="2">
        <v>0.88300000000000001</v>
      </c>
    </row>
    <row r="252" spans="1:31" x14ac:dyDescent="0.25">
      <c r="A252" s="3">
        <v>40968.517361111109</v>
      </c>
      <c r="B252" s="41">
        <v>0.23599999999999999</v>
      </c>
      <c r="C252" s="41">
        <v>0.12853999999999999</v>
      </c>
      <c r="D252" s="2">
        <f t="shared" si="8"/>
        <v>-0.999</v>
      </c>
      <c r="F252" s="2">
        <v>0</v>
      </c>
      <c r="G252" s="2">
        <v>101</v>
      </c>
      <c r="H252" s="2">
        <v>21</v>
      </c>
      <c r="I252" s="2">
        <v>21</v>
      </c>
      <c r="J252" s="2">
        <v>21</v>
      </c>
      <c r="K252" s="2">
        <f t="shared" si="9"/>
        <v>38.376375004191388</v>
      </c>
      <c r="V252" s="2">
        <v>0.216</v>
      </c>
      <c r="X252" s="5">
        <v>40968.517361111109</v>
      </c>
      <c r="Y252" s="2">
        <v>0.23599999999999999</v>
      </c>
      <c r="Z252" s="2">
        <v>0.12853999999999999</v>
      </c>
      <c r="AB252" s="5">
        <v>40968.614583333336</v>
      </c>
      <c r="AC252" s="2">
        <v>0.88300000000000001</v>
      </c>
    </row>
    <row r="253" spans="1:31" x14ac:dyDescent="0.25">
      <c r="A253" s="3">
        <v>40968.520833333336</v>
      </c>
      <c r="B253" s="41">
        <v>0.23</v>
      </c>
      <c r="C253" s="41">
        <v>0.12255000000000001</v>
      </c>
      <c r="D253" s="2">
        <f t="shared" si="8"/>
        <v>-0.999</v>
      </c>
      <c r="F253" s="2">
        <v>0</v>
      </c>
      <c r="G253" s="2">
        <v>101</v>
      </c>
      <c r="H253" s="2">
        <v>21</v>
      </c>
      <c r="I253" s="2">
        <v>21</v>
      </c>
      <c r="J253" s="2">
        <v>21</v>
      </c>
      <c r="K253" s="2">
        <f t="shared" si="9"/>
        <v>37.026750004506937</v>
      </c>
      <c r="V253" s="2">
        <v>0.21</v>
      </c>
      <c r="X253" s="5">
        <v>40968.520833333336</v>
      </c>
      <c r="Y253" s="2">
        <v>0.23</v>
      </c>
      <c r="Z253" s="2">
        <v>0.12255000000000001</v>
      </c>
      <c r="AB253" s="5">
        <v>40968.625</v>
      </c>
      <c r="AC253" s="2">
        <v>0.88300000000000001</v>
      </c>
    </row>
    <row r="254" spans="1:31" x14ac:dyDescent="0.25">
      <c r="A254" s="3">
        <v>40968.524305555555</v>
      </c>
      <c r="B254" s="41">
        <v>0.23100000000000001</v>
      </c>
      <c r="C254" s="41">
        <v>0.12354</v>
      </c>
      <c r="D254" s="2">
        <f t="shared" si="8"/>
        <v>-0.999</v>
      </c>
      <c r="F254" s="2">
        <v>0</v>
      </c>
      <c r="G254" s="2">
        <v>101</v>
      </c>
      <c r="H254" s="2">
        <v>21</v>
      </c>
      <c r="I254" s="2">
        <v>21</v>
      </c>
      <c r="J254" s="2">
        <v>21</v>
      </c>
      <c r="K254" s="2">
        <f t="shared" si="9"/>
        <v>36.9135000042195</v>
      </c>
      <c r="V254" s="2">
        <v>0.21099999999999999</v>
      </c>
      <c r="X254" s="5">
        <v>40968.524305555555</v>
      </c>
      <c r="Y254" s="2">
        <v>0.23100000000000001</v>
      </c>
      <c r="Z254" s="2">
        <v>0.12354</v>
      </c>
      <c r="AB254" s="5">
        <v>40968.635416666664</v>
      </c>
      <c r="AC254" s="2">
        <v>0.88300000000000001</v>
      </c>
    </row>
    <row r="255" spans="1:31" x14ac:dyDescent="0.25">
      <c r="A255" s="3">
        <v>40968.527777777781</v>
      </c>
      <c r="B255" s="41">
        <v>0.22800000000000001</v>
      </c>
      <c r="C255" s="41">
        <v>0.12057</v>
      </c>
      <c r="D255" s="2">
        <f t="shared" si="8"/>
        <v>-0.999</v>
      </c>
      <c r="F255" s="2">
        <v>0</v>
      </c>
      <c r="G255" s="2">
        <v>101</v>
      </c>
      <c r="H255" s="2">
        <v>21</v>
      </c>
      <c r="I255" s="2">
        <v>21</v>
      </c>
      <c r="J255" s="2">
        <v>21</v>
      </c>
      <c r="K255" s="2">
        <f t="shared" si="9"/>
        <v>35.780625004807803</v>
      </c>
      <c r="V255" s="2">
        <v>0.20799999999999999</v>
      </c>
      <c r="X255" s="5">
        <v>40968.527777777781</v>
      </c>
      <c r="Y255" s="2">
        <v>0.22800000000000001</v>
      </c>
      <c r="Z255" s="2">
        <v>0.12057</v>
      </c>
      <c r="AB255" s="5">
        <v>40968.645833333336</v>
      </c>
      <c r="AC255" s="2">
        <v>0.88300000000000001</v>
      </c>
    </row>
    <row r="256" spans="1:31" x14ac:dyDescent="0.25">
      <c r="A256" s="3">
        <v>40968.53125</v>
      </c>
      <c r="B256" s="41">
        <v>0.214</v>
      </c>
      <c r="C256" s="41">
        <v>0.10718999999999999</v>
      </c>
      <c r="D256" s="2">
        <f t="shared" si="8"/>
        <v>-0.999</v>
      </c>
      <c r="F256" s="2">
        <v>0</v>
      </c>
      <c r="G256" s="2">
        <v>101</v>
      </c>
      <c r="H256" s="2">
        <v>21</v>
      </c>
      <c r="I256" s="2">
        <v>21</v>
      </c>
      <c r="J256" s="2">
        <v>21</v>
      </c>
      <c r="K256" s="2">
        <f t="shared" si="9"/>
        <v>32.835374969419675</v>
      </c>
      <c r="V256" s="2">
        <v>0.19400000000000001</v>
      </c>
      <c r="X256" s="5">
        <v>40968.53125</v>
      </c>
      <c r="Y256" s="2">
        <v>0.214</v>
      </c>
      <c r="Z256" s="2">
        <v>0.10718999999999999</v>
      </c>
      <c r="AB256" s="5">
        <v>40968.65625</v>
      </c>
      <c r="AC256" s="2">
        <v>0.88300000000000001</v>
      </c>
    </row>
    <row r="257" spans="1:31" x14ac:dyDescent="0.25">
      <c r="A257" s="3">
        <v>40968.534722222219</v>
      </c>
      <c r="B257" s="41">
        <v>0.219</v>
      </c>
      <c r="C257" s="41">
        <v>0.1119</v>
      </c>
      <c r="D257" s="2">
        <f t="shared" si="8"/>
        <v>-0.999</v>
      </c>
      <c r="F257" s="2">
        <v>0</v>
      </c>
      <c r="G257" s="2">
        <v>101</v>
      </c>
      <c r="H257" s="2">
        <v>21</v>
      </c>
      <c r="I257" s="2">
        <v>21</v>
      </c>
      <c r="J257" s="2">
        <v>21</v>
      </c>
      <c r="K257" s="2">
        <f t="shared" si="9"/>
        <v>33.250875003906671</v>
      </c>
      <c r="V257" s="2">
        <v>0.19900000000000001</v>
      </c>
      <c r="X257" s="5">
        <v>40968.534722222219</v>
      </c>
      <c r="Y257" s="2">
        <v>0.219</v>
      </c>
      <c r="Z257" s="2">
        <v>0.1119</v>
      </c>
      <c r="AB257" s="5">
        <v>40968.666666666664</v>
      </c>
      <c r="AC257" s="2">
        <v>0.88300000000000001</v>
      </c>
    </row>
    <row r="258" spans="1:31" x14ac:dyDescent="0.25">
      <c r="A258" s="3">
        <v>40968.538194444445</v>
      </c>
      <c r="B258" s="41">
        <v>0.215</v>
      </c>
      <c r="C258" s="41">
        <v>0.1081</v>
      </c>
      <c r="D258" s="2">
        <f t="shared" si="8"/>
        <v>-0.999</v>
      </c>
      <c r="F258" s="2">
        <v>0</v>
      </c>
      <c r="G258" s="2">
        <v>101</v>
      </c>
      <c r="H258" s="2">
        <v>21</v>
      </c>
      <c r="I258" s="2">
        <v>21</v>
      </c>
      <c r="J258" s="2">
        <v>21</v>
      </c>
      <c r="K258" s="2">
        <f t="shared" si="9"/>
        <v>32.679375003841706</v>
      </c>
      <c r="V258" s="2">
        <v>0.19500000000000001</v>
      </c>
      <c r="X258" s="5">
        <v>40968.538194444445</v>
      </c>
      <c r="Y258" s="2">
        <v>0.215</v>
      </c>
      <c r="Z258" s="2">
        <v>0.1081</v>
      </c>
      <c r="AB258" s="5">
        <v>40968.677083333336</v>
      </c>
      <c r="AC258" s="2">
        <v>0.88300000000000001</v>
      </c>
    </row>
    <row r="259" spans="1:31" x14ac:dyDescent="0.25">
      <c r="A259" s="3">
        <v>40968.541666666664</v>
      </c>
      <c r="B259" s="41">
        <v>0.218</v>
      </c>
      <c r="C259" s="41">
        <v>0.11094999999999999</v>
      </c>
      <c r="D259" s="2">
        <f t="shared" si="8"/>
        <v>-0.999</v>
      </c>
      <c r="F259" s="2">
        <v>0</v>
      </c>
      <c r="G259" s="2">
        <v>101</v>
      </c>
      <c r="H259" s="2">
        <v>21</v>
      </c>
      <c r="I259" s="2">
        <v>21</v>
      </c>
      <c r="J259" s="2">
        <v>21</v>
      </c>
      <c r="K259" s="2">
        <f t="shared" si="9"/>
        <v>32.934750003691093</v>
      </c>
      <c r="V259" s="2">
        <v>0.19800000000000001</v>
      </c>
      <c r="X259" s="5">
        <v>40968.541666666664</v>
      </c>
      <c r="Y259" s="2">
        <v>0.218</v>
      </c>
      <c r="Z259" s="2">
        <v>0.11094999999999999</v>
      </c>
      <c r="AB259" s="5">
        <v>40968.6875</v>
      </c>
      <c r="AC259" s="2">
        <v>0.88300000000000001</v>
      </c>
    </row>
    <row r="260" spans="1:31" x14ac:dyDescent="0.25">
      <c r="A260" s="3">
        <v>40968.545138888891</v>
      </c>
      <c r="B260" s="41">
        <v>0.21099999999999999</v>
      </c>
      <c r="C260" s="41">
        <v>0.10446</v>
      </c>
      <c r="D260" s="2">
        <f t="shared" si="8"/>
        <v>-0.999</v>
      </c>
      <c r="F260" s="2">
        <v>0</v>
      </c>
      <c r="G260" s="2">
        <v>101</v>
      </c>
      <c r="H260" s="2">
        <v>21</v>
      </c>
      <c r="I260" s="2">
        <v>21</v>
      </c>
      <c r="J260" s="2">
        <v>21</v>
      </c>
      <c r="K260" s="2">
        <f t="shared" si="9"/>
        <v>31.649625003867982</v>
      </c>
      <c r="V260" s="2">
        <v>0.191</v>
      </c>
      <c r="X260" s="5">
        <v>40968.545138888891</v>
      </c>
      <c r="Y260" s="2">
        <v>0.21099999999999999</v>
      </c>
      <c r="Z260" s="2">
        <v>0.10446</v>
      </c>
      <c r="AB260" s="5">
        <v>40968.697916666664</v>
      </c>
      <c r="AC260" s="2">
        <v>0.88300000000000001</v>
      </c>
    </row>
    <row r="261" spans="1:31" x14ac:dyDescent="0.25">
      <c r="A261" s="28">
        <v>40968.548611111109</v>
      </c>
      <c r="B261" s="16">
        <v>0.21299999999999999</v>
      </c>
      <c r="C261" s="16">
        <v>0.10628</v>
      </c>
      <c r="D261" s="23">
        <f t="shared" si="8"/>
        <v>0.21299999999999999</v>
      </c>
      <c r="E261" s="23"/>
      <c r="F261" s="23">
        <v>0</v>
      </c>
      <c r="G261" s="23">
        <v>1161</v>
      </c>
      <c r="H261" s="23">
        <v>22</v>
      </c>
      <c r="I261" s="23">
        <v>22</v>
      </c>
      <c r="J261" s="23">
        <v>22</v>
      </c>
      <c r="K261" s="23">
        <f t="shared" si="9"/>
        <v>31.444875378343596</v>
      </c>
      <c r="L261" s="26">
        <f ca="1">SUM(INDIRECT(R261&amp;":"&amp;S261))</f>
        <v>533.49788100190733</v>
      </c>
      <c r="M261" s="24">
        <f ca="1">L261/$K$1477</f>
        <v>9.2991915751813436E-3</v>
      </c>
      <c r="N261" s="26">
        <f ca="1">L261*$K$1475/$K$1476</f>
        <v>34.276666871619895</v>
      </c>
      <c r="O261" s="23" t="str">
        <f>"JF5-12-"&amp;J261</f>
        <v>JF5-12-22</v>
      </c>
      <c r="P261" s="20">
        <f>A261</f>
        <v>40968.548611111109</v>
      </c>
      <c r="Q261" s="19">
        <f>A261</f>
        <v>40968.548611111109</v>
      </c>
      <c r="R261" s="20" t="str">
        <f>ADDRESS(ROW($A$10)+1+MATCH(T261,$A$10:$A$10000,1)-1,COLUMN($A$10)+10,4)</f>
        <v>K253</v>
      </c>
      <c r="S261" s="23" t="str">
        <f>ADDRESS(ROW($A$10)+MATCH(U261,$A$10:$A$10000,1)-1,COLUMN($A$10)+10,4)</f>
        <v>K270</v>
      </c>
      <c r="T261" s="42">
        <v>40968.517361111109</v>
      </c>
      <c r="U261" s="42">
        <v>40968.579861111109</v>
      </c>
      <c r="V261" s="23">
        <v>0.193</v>
      </c>
      <c r="W261" s="23"/>
      <c r="X261" s="18">
        <v>40968.548611111109</v>
      </c>
      <c r="Y261" s="23">
        <v>0.21299999999999999</v>
      </c>
      <c r="Z261" s="23">
        <v>0.10628</v>
      </c>
      <c r="AA261" s="23"/>
      <c r="AB261" s="18">
        <v>40968.708333333336</v>
      </c>
      <c r="AC261" s="23">
        <v>0.88300000000000001</v>
      </c>
      <c r="AD261" s="23"/>
      <c r="AE261" s="18"/>
    </row>
    <row r="262" spans="1:31" x14ac:dyDescent="0.25">
      <c r="A262" s="3">
        <v>40968.552083333336</v>
      </c>
      <c r="B262" s="41">
        <v>0.20200000000000001</v>
      </c>
      <c r="C262" s="41">
        <v>9.6390009999999998E-2</v>
      </c>
      <c r="D262" s="2">
        <f t="shared" si="8"/>
        <v>-0.999</v>
      </c>
      <c r="F262" s="2">
        <v>0</v>
      </c>
      <c r="G262" s="2">
        <v>101</v>
      </c>
      <c r="H262" s="2">
        <v>22</v>
      </c>
      <c r="I262" s="2">
        <v>22</v>
      </c>
      <c r="J262" s="2">
        <v>22</v>
      </c>
      <c r="K262" s="2">
        <f t="shared" si="9"/>
        <v>28.997252629068797</v>
      </c>
      <c r="V262" s="2">
        <v>0.182</v>
      </c>
      <c r="X262" s="5">
        <v>40968.552083333336</v>
      </c>
      <c r="Y262" s="2">
        <v>0.20200000000000001</v>
      </c>
      <c r="Z262" s="2">
        <v>9.6390009999999998E-2</v>
      </c>
      <c r="AB262" s="5">
        <v>40968.71875</v>
      </c>
      <c r="AC262" s="2">
        <v>0.88300000000000001</v>
      </c>
    </row>
    <row r="263" spans="1:31" x14ac:dyDescent="0.25">
      <c r="A263" s="3">
        <v>40968.555555555555</v>
      </c>
      <c r="B263" s="41">
        <v>0.193</v>
      </c>
      <c r="C263" s="41">
        <v>8.8640010000000005E-2</v>
      </c>
      <c r="D263" s="2">
        <f t="shared" si="8"/>
        <v>-0.999</v>
      </c>
      <c r="F263" s="2">
        <v>0</v>
      </c>
      <c r="G263" s="2">
        <v>101</v>
      </c>
      <c r="H263" s="2">
        <v>22</v>
      </c>
      <c r="I263" s="2">
        <v>22</v>
      </c>
      <c r="J263" s="2">
        <v>22</v>
      </c>
      <c r="K263" s="2">
        <f t="shared" si="9"/>
        <v>26.820378002752584</v>
      </c>
      <c r="V263" s="2">
        <v>0.17299999999999999</v>
      </c>
      <c r="X263" s="5">
        <v>40968.555555555555</v>
      </c>
      <c r="Y263" s="2">
        <v>0.193</v>
      </c>
      <c r="Z263" s="2">
        <v>8.8640010000000005E-2</v>
      </c>
      <c r="AB263" s="5">
        <v>40968.729166666664</v>
      </c>
      <c r="AC263" s="2">
        <v>0.88300000000000001</v>
      </c>
    </row>
    <row r="264" spans="1:31" x14ac:dyDescent="0.25">
      <c r="A264" s="3">
        <v>40968.559027777781</v>
      </c>
      <c r="B264" s="41">
        <v>0.191</v>
      </c>
      <c r="C264" s="41">
        <v>8.6980009999999996E-2</v>
      </c>
      <c r="D264" s="2">
        <f t="shared" si="8"/>
        <v>-0.999</v>
      </c>
      <c r="F264" s="2">
        <v>0</v>
      </c>
      <c r="G264" s="2">
        <v>101</v>
      </c>
      <c r="H264" s="2">
        <v>22</v>
      </c>
      <c r="I264" s="2">
        <v>22</v>
      </c>
      <c r="J264" s="2">
        <v>22</v>
      </c>
      <c r="K264" s="2">
        <f t="shared" si="9"/>
        <v>26.062877253197172</v>
      </c>
      <c r="V264" s="2">
        <v>0.17100000000000001</v>
      </c>
      <c r="X264" s="5">
        <v>40968.559027777781</v>
      </c>
      <c r="Y264" s="2">
        <v>0.191</v>
      </c>
      <c r="Z264" s="2">
        <v>8.6980009999999996E-2</v>
      </c>
      <c r="AB264" s="5">
        <v>40968.739583333336</v>
      </c>
      <c r="AC264" s="2">
        <v>0.88300000000000001</v>
      </c>
    </row>
    <row r="265" spans="1:31" x14ac:dyDescent="0.25">
      <c r="A265" s="3">
        <v>40968.5625</v>
      </c>
      <c r="B265" s="41">
        <v>0.188</v>
      </c>
      <c r="C265" s="41">
        <v>8.4489990000000001E-2</v>
      </c>
      <c r="D265" s="2">
        <f t="shared" si="8"/>
        <v>-0.999</v>
      </c>
      <c r="F265" s="2">
        <v>0</v>
      </c>
      <c r="G265" s="2">
        <v>101</v>
      </c>
      <c r="H265" s="2">
        <v>22</v>
      </c>
      <c r="I265" s="2">
        <v>22</v>
      </c>
      <c r="J265" s="2">
        <v>22</v>
      </c>
      <c r="K265" s="2">
        <f t="shared" si="9"/>
        <v>25.287748101448948</v>
      </c>
      <c r="V265" s="2">
        <v>0.16800000000000001</v>
      </c>
      <c r="X265" s="5">
        <v>40968.5625</v>
      </c>
      <c r="Y265" s="2">
        <v>0.188</v>
      </c>
      <c r="Z265" s="2">
        <v>8.4489990000000001E-2</v>
      </c>
      <c r="AB265" s="5">
        <v>40968.75</v>
      </c>
      <c r="AC265" s="2">
        <v>0.88300000000000001</v>
      </c>
    </row>
    <row r="266" spans="1:31" x14ac:dyDescent="0.25">
      <c r="A266" s="3">
        <v>40968.565972222219</v>
      </c>
      <c r="B266" s="41">
        <v>0.183</v>
      </c>
      <c r="C266" s="41">
        <v>8.0420000000000005E-2</v>
      </c>
      <c r="D266" s="2">
        <f t="shared" si="8"/>
        <v>-0.999</v>
      </c>
      <c r="F266" s="2">
        <v>0</v>
      </c>
      <c r="G266" s="2">
        <v>101</v>
      </c>
      <c r="H266" s="2">
        <v>22</v>
      </c>
      <c r="I266" s="2">
        <v>22</v>
      </c>
      <c r="J266" s="2">
        <v>22</v>
      </c>
      <c r="K266" s="2">
        <f t="shared" si="9"/>
        <v>24.368999627771707</v>
      </c>
      <c r="V266" s="2">
        <v>0.16300000000000001</v>
      </c>
      <c r="X266" s="5">
        <v>40968.565972222219</v>
      </c>
      <c r="Y266" s="2">
        <v>0.183</v>
      </c>
      <c r="Z266" s="2">
        <v>8.0420000000000005E-2</v>
      </c>
      <c r="AB266" s="5">
        <v>40968.760416666664</v>
      </c>
      <c r="AC266" s="2">
        <v>0.88300000000000001</v>
      </c>
    </row>
    <row r="267" spans="1:31" x14ac:dyDescent="0.25">
      <c r="A267" s="3">
        <v>40968.569444444445</v>
      </c>
      <c r="B267" s="41">
        <v>0.186</v>
      </c>
      <c r="C267" s="41">
        <v>8.2830000000000001E-2</v>
      </c>
      <c r="D267" s="2">
        <f t="shared" si="8"/>
        <v>-0.999</v>
      </c>
      <c r="F267" s="2">
        <v>0</v>
      </c>
      <c r="G267" s="2">
        <v>101</v>
      </c>
      <c r="H267" s="2">
        <v>22</v>
      </c>
      <c r="I267" s="2">
        <v>22</v>
      </c>
      <c r="J267" s="2">
        <v>22</v>
      </c>
      <c r="K267" s="2">
        <f t="shared" si="9"/>
        <v>24.638625002899353</v>
      </c>
      <c r="V267" s="2">
        <v>0.16600000000000001</v>
      </c>
      <c r="X267" s="5">
        <v>40968.569444444445</v>
      </c>
      <c r="Y267" s="2">
        <v>0.186</v>
      </c>
      <c r="Z267" s="2">
        <v>8.2830000000000001E-2</v>
      </c>
      <c r="AB267" s="5">
        <v>40968.770833333336</v>
      </c>
      <c r="AC267" s="2">
        <v>0.88300000000000001</v>
      </c>
    </row>
    <row r="268" spans="1:31" x14ac:dyDescent="0.25">
      <c r="A268" s="3">
        <v>40968.572916666664</v>
      </c>
      <c r="B268" s="41">
        <v>0.182</v>
      </c>
      <c r="C268" s="41">
        <v>7.9630000000000006E-2</v>
      </c>
      <c r="D268" s="2">
        <f t="shared" si="8"/>
        <v>-0.999</v>
      </c>
      <c r="F268" s="2">
        <v>0</v>
      </c>
      <c r="G268" s="2">
        <v>101</v>
      </c>
      <c r="H268" s="2">
        <v>22</v>
      </c>
      <c r="I268" s="2">
        <v>22</v>
      </c>
      <c r="J268" s="2">
        <v>22</v>
      </c>
      <c r="K268" s="2">
        <f t="shared" si="9"/>
        <v>24.129000002808986</v>
      </c>
      <c r="V268" s="2">
        <v>0.16200000000000001</v>
      </c>
      <c r="X268" s="5">
        <v>40968.572916666664</v>
      </c>
      <c r="Y268" s="2">
        <v>0.182</v>
      </c>
      <c r="Z268" s="2">
        <v>7.9630000000000006E-2</v>
      </c>
      <c r="AB268" s="5">
        <v>40968.78125</v>
      </c>
      <c r="AC268" s="2">
        <v>0.88300000000000001</v>
      </c>
    </row>
    <row r="269" spans="1:31" x14ac:dyDescent="0.25">
      <c r="A269" s="3">
        <v>40968.576388888891</v>
      </c>
      <c r="B269" s="41">
        <v>0.186</v>
      </c>
      <c r="C269" s="41">
        <v>8.2830000000000001E-2</v>
      </c>
      <c r="D269" s="2">
        <f t="shared" si="8"/>
        <v>-0.999</v>
      </c>
      <c r="F269" s="2">
        <v>0</v>
      </c>
      <c r="G269" s="2">
        <v>101</v>
      </c>
      <c r="H269" s="2">
        <v>22</v>
      </c>
      <c r="I269" s="2">
        <v>22</v>
      </c>
      <c r="J269" s="2">
        <v>22</v>
      </c>
      <c r="K269" s="2">
        <f t="shared" si="9"/>
        <v>24.638625002837273</v>
      </c>
      <c r="V269" s="2">
        <v>0.16600000000000001</v>
      </c>
      <c r="X269" s="5">
        <v>40968.576388888891</v>
      </c>
      <c r="Y269" s="2">
        <v>0.186</v>
      </c>
      <c r="Z269" s="2">
        <v>8.2830000000000001E-2</v>
      </c>
      <c r="AB269" s="5">
        <v>40968.791666666664</v>
      </c>
      <c r="AC269" s="2">
        <v>0.88300000000000001</v>
      </c>
    </row>
    <row r="270" spans="1:31" x14ac:dyDescent="0.25">
      <c r="A270" s="3">
        <v>40968.579861111109</v>
      </c>
      <c r="B270" s="41">
        <v>0.183</v>
      </c>
      <c r="C270" s="41">
        <v>8.0420000000000005E-2</v>
      </c>
      <c r="D270" s="2">
        <f t="shared" si="8"/>
        <v>-0.999</v>
      </c>
      <c r="F270" s="2">
        <v>0</v>
      </c>
      <c r="G270" s="2">
        <v>101</v>
      </c>
      <c r="H270" s="2">
        <v>22</v>
      </c>
      <c r="I270" s="2">
        <v>22</v>
      </c>
      <c r="J270" s="2">
        <v>22</v>
      </c>
      <c r="K270" s="2">
        <f t="shared" si="9"/>
        <v>24.038625002517541</v>
      </c>
      <c r="V270" s="2">
        <v>0.16300000000000001</v>
      </c>
      <c r="X270" s="5">
        <v>40968.579861111109</v>
      </c>
      <c r="Y270" s="2">
        <v>0.183</v>
      </c>
      <c r="Z270" s="2">
        <v>8.0420000000000005E-2</v>
      </c>
      <c r="AB270" s="5">
        <v>40968.802083333336</v>
      </c>
      <c r="AC270" s="2">
        <v>0.88300000000000001</v>
      </c>
    </row>
    <row r="271" spans="1:31" x14ac:dyDescent="0.25">
      <c r="A271" s="3">
        <v>40968.583333333336</v>
      </c>
      <c r="B271" s="41">
        <v>0.17699999999999999</v>
      </c>
      <c r="C271" s="41">
        <v>7.5679999999999997E-2</v>
      </c>
      <c r="D271" s="2">
        <f t="shared" ref="D271:D334" si="10">IF(G271&gt;900,B271,-0.999)</f>
        <v>-0.999</v>
      </c>
      <c r="F271" s="2">
        <v>0</v>
      </c>
      <c r="G271" s="2">
        <v>101</v>
      </c>
      <c r="H271" s="2">
        <v>22</v>
      </c>
      <c r="I271" s="2">
        <v>22</v>
      </c>
      <c r="J271" s="2">
        <v>22</v>
      </c>
      <c r="K271" s="2">
        <f t="shared" ref="K271:K334" si="11">(0.5*(($A271-$A270)*86400))*(0.75*$C271+0.25*$C270)+(0.5*(($A272-$A271)*86400)*(0.75*$C271+0.25*$C272))</f>
        <v>22.852125002877614</v>
      </c>
      <c r="V271" s="2">
        <v>0.157</v>
      </c>
      <c r="X271" s="5">
        <v>40968.583333333336</v>
      </c>
      <c r="Y271" s="2">
        <v>0.17699999999999999</v>
      </c>
      <c r="Z271" s="2">
        <v>7.5679999999999997E-2</v>
      </c>
      <c r="AB271" s="5">
        <v>40968.8125</v>
      </c>
      <c r="AC271" s="2">
        <v>0.88300000000000001</v>
      </c>
    </row>
    <row r="272" spans="1:31" x14ac:dyDescent="0.25">
      <c r="A272" s="3">
        <v>40968.586805555555</v>
      </c>
      <c r="B272" s="41">
        <v>0.17599999999999999</v>
      </c>
      <c r="C272" s="41">
        <v>7.4889999999999998E-2</v>
      </c>
      <c r="D272" s="2">
        <f t="shared" si="10"/>
        <v>-0.999</v>
      </c>
      <c r="F272" s="2">
        <v>0</v>
      </c>
      <c r="G272" s="2">
        <v>101</v>
      </c>
      <c r="H272" s="2">
        <v>22</v>
      </c>
      <c r="I272" s="2">
        <v>22</v>
      </c>
      <c r="J272" s="2">
        <v>22</v>
      </c>
      <c r="K272" s="2">
        <f t="shared" si="11"/>
        <v>22.55587500265689</v>
      </c>
      <c r="V272" s="2">
        <v>0.156</v>
      </c>
      <c r="X272" s="5">
        <v>40968.586805555555</v>
      </c>
      <c r="Y272" s="2">
        <v>0.17599999999999999</v>
      </c>
      <c r="Z272" s="2">
        <v>7.4889999999999998E-2</v>
      </c>
      <c r="AB272" s="5">
        <v>40968.822916666664</v>
      </c>
      <c r="AC272" s="2">
        <v>0.88300000000000001</v>
      </c>
    </row>
    <row r="273" spans="1:31" x14ac:dyDescent="0.25">
      <c r="A273" s="3">
        <v>40968.590277777781</v>
      </c>
      <c r="B273" s="41">
        <v>0.17799999999999999</v>
      </c>
      <c r="C273" s="41">
        <v>7.6469999999999996E-2</v>
      </c>
      <c r="D273" s="2">
        <f t="shared" si="10"/>
        <v>-0.999</v>
      </c>
      <c r="F273" s="2">
        <v>0</v>
      </c>
      <c r="G273" s="2">
        <v>101</v>
      </c>
      <c r="H273" s="2">
        <v>22</v>
      </c>
      <c r="I273" s="2">
        <v>22</v>
      </c>
      <c r="J273" s="2">
        <v>22</v>
      </c>
      <c r="K273" s="2">
        <f t="shared" si="11"/>
        <v>22.792875002684482</v>
      </c>
      <c r="V273" s="2">
        <v>0.158</v>
      </c>
      <c r="X273" s="5">
        <v>40968.590277777781</v>
      </c>
      <c r="Y273" s="2">
        <v>0.17799999999999999</v>
      </c>
      <c r="Z273" s="2">
        <v>7.6469999999999996E-2</v>
      </c>
      <c r="AB273" s="5">
        <v>40968.833333333336</v>
      </c>
      <c r="AC273" s="2">
        <v>0.88300000000000001</v>
      </c>
    </row>
    <row r="274" spans="1:31" x14ac:dyDescent="0.25">
      <c r="A274" s="3">
        <v>40968.59375</v>
      </c>
      <c r="B274" s="41">
        <v>0.17499999999999999</v>
      </c>
      <c r="C274" s="41">
        <v>7.4099999999999999E-2</v>
      </c>
      <c r="D274" s="2">
        <f t="shared" si="10"/>
        <v>-0.999</v>
      </c>
      <c r="F274" s="2">
        <v>0</v>
      </c>
      <c r="G274" s="2">
        <v>101</v>
      </c>
      <c r="H274" s="2">
        <v>22</v>
      </c>
      <c r="I274" s="2">
        <v>22</v>
      </c>
      <c r="J274" s="2">
        <v>22</v>
      </c>
      <c r="K274" s="2">
        <f t="shared" si="11"/>
        <v>22.206375354318702</v>
      </c>
      <c r="V274" s="2">
        <v>0.155</v>
      </c>
      <c r="X274" s="5">
        <v>40968.59375</v>
      </c>
      <c r="Y274" s="2">
        <v>0.17499999999999999</v>
      </c>
      <c r="Z274" s="2">
        <v>7.4099999999999999E-2</v>
      </c>
      <c r="AB274" s="5">
        <v>40968.84375</v>
      </c>
      <c r="AC274" s="2">
        <v>0.88300000000000001</v>
      </c>
    </row>
    <row r="275" spans="1:31" x14ac:dyDescent="0.25">
      <c r="A275" s="3">
        <v>40968.597222222219</v>
      </c>
      <c r="B275" s="41">
        <v>0.17100000000000001</v>
      </c>
      <c r="C275" s="41">
        <v>7.1100010000000005E-2</v>
      </c>
      <c r="D275" s="2">
        <f t="shared" si="10"/>
        <v>-0.999</v>
      </c>
      <c r="F275" s="2">
        <v>0</v>
      </c>
      <c r="G275" s="2">
        <v>101</v>
      </c>
      <c r="H275" s="2">
        <v>22</v>
      </c>
      <c r="I275" s="2">
        <v>22</v>
      </c>
      <c r="J275" s="2">
        <v>22</v>
      </c>
      <c r="K275" s="2">
        <f t="shared" si="11"/>
        <v>21.386252627312885</v>
      </c>
      <c r="V275" s="2">
        <v>0.151</v>
      </c>
      <c r="X275" s="5">
        <v>40968.597222222219</v>
      </c>
      <c r="Y275" s="2">
        <v>0.17100000000000001</v>
      </c>
      <c r="Z275" s="2">
        <v>7.1100010000000005E-2</v>
      </c>
      <c r="AB275" s="5">
        <v>40968.854166666664</v>
      </c>
      <c r="AC275" s="2">
        <v>0.88300000000000001</v>
      </c>
    </row>
    <row r="276" spans="1:31" x14ac:dyDescent="0.25">
      <c r="A276" s="3">
        <v>40968.600694444445</v>
      </c>
      <c r="B276" s="41">
        <v>0.16900000000000001</v>
      </c>
      <c r="C276" s="41">
        <v>6.9600010000000004E-2</v>
      </c>
      <c r="D276" s="2">
        <f t="shared" si="10"/>
        <v>-0.999</v>
      </c>
      <c r="F276" s="2">
        <v>0</v>
      </c>
      <c r="G276" s="2">
        <v>101</v>
      </c>
      <c r="H276" s="2">
        <v>22</v>
      </c>
      <c r="I276" s="2">
        <v>22</v>
      </c>
      <c r="J276" s="2">
        <v>22</v>
      </c>
      <c r="K276" s="2">
        <f t="shared" si="11"/>
        <v>21.020628002417659</v>
      </c>
      <c r="V276" s="2">
        <v>0.14899999999999999</v>
      </c>
      <c r="X276" s="5">
        <v>40968.600694444445</v>
      </c>
      <c r="Y276" s="2">
        <v>0.16900000000000001</v>
      </c>
      <c r="Z276" s="2">
        <v>6.9600010000000004E-2</v>
      </c>
      <c r="AB276" s="5">
        <v>40968.864583333336</v>
      </c>
      <c r="AC276" s="2">
        <v>0.88300000000000001</v>
      </c>
    </row>
    <row r="277" spans="1:31" x14ac:dyDescent="0.25">
      <c r="A277" s="3">
        <v>40968.604166666664</v>
      </c>
      <c r="B277" s="41">
        <v>0.17199999999999999</v>
      </c>
      <c r="C277" s="41">
        <v>7.1850010000000006E-2</v>
      </c>
      <c r="D277" s="2">
        <f t="shared" si="10"/>
        <v>-0.999</v>
      </c>
      <c r="F277" s="2">
        <v>0</v>
      </c>
      <c r="G277" s="2">
        <v>101</v>
      </c>
      <c r="H277" s="2">
        <v>22</v>
      </c>
      <c r="I277" s="2">
        <v>22</v>
      </c>
      <c r="J277" s="2">
        <v>22</v>
      </c>
      <c r="K277" s="2">
        <f t="shared" si="11"/>
        <v>21.330003002424203</v>
      </c>
      <c r="V277" s="2">
        <v>0.152</v>
      </c>
      <c r="X277" s="5">
        <v>40968.604166666664</v>
      </c>
      <c r="Y277" s="2">
        <v>0.17199999999999999</v>
      </c>
      <c r="Z277" s="2">
        <v>7.1850010000000006E-2</v>
      </c>
      <c r="AB277" s="5">
        <v>40968.875</v>
      </c>
      <c r="AC277" s="2">
        <v>0.88300000000000001</v>
      </c>
    </row>
    <row r="278" spans="1:31" x14ac:dyDescent="0.25">
      <c r="A278" s="3">
        <v>40968.607638888891</v>
      </c>
      <c r="B278" s="41">
        <v>0.16700000000000001</v>
      </c>
      <c r="C278" s="41">
        <v>6.8100010000000002E-2</v>
      </c>
      <c r="D278" s="2">
        <f t="shared" si="10"/>
        <v>-0.999</v>
      </c>
      <c r="F278" s="2">
        <v>0</v>
      </c>
      <c r="G278" s="2">
        <v>101</v>
      </c>
      <c r="H278" s="2">
        <v>22</v>
      </c>
      <c r="I278" s="2">
        <v>22</v>
      </c>
      <c r="J278" s="2">
        <v>22</v>
      </c>
      <c r="K278" s="2">
        <f t="shared" si="11"/>
        <v>20.461128002644056</v>
      </c>
      <c r="V278" s="2">
        <v>0.14699999999999999</v>
      </c>
      <c r="X278" s="5">
        <v>40968.607638888891</v>
      </c>
      <c r="Y278" s="2">
        <v>0.16700000000000001</v>
      </c>
      <c r="Z278" s="2">
        <v>6.8100010000000002E-2</v>
      </c>
      <c r="AB278" s="5">
        <v>40968.885416666664</v>
      </c>
      <c r="AC278" s="2">
        <v>0.88300000000000001</v>
      </c>
    </row>
    <row r="279" spans="1:31" x14ac:dyDescent="0.25">
      <c r="A279" s="28">
        <v>40968.611111111109</v>
      </c>
      <c r="B279" s="16">
        <v>0.16300000000000001</v>
      </c>
      <c r="C279" s="16">
        <v>6.5180009999999997E-2</v>
      </c>
      <c r="D279" s="23">
        <f t="shared" si="10"/>
        <v>0.16300000000000001</v>
      </c>
      <c r="E279" s="23"/>
      <c r="F279" s="23">
        <v>0</v>
      </c>
      <c r="G279" s="23">
        <v>1162</v>
      </c>
      <c r="H279" s="23">
        <v>23</v>
      </c>
      <c r="I279" s="23">
        <v>23</v>
      </c>
      <c r="J279" s="23">
        <v>23</v>
      </c>
      <c r="K279" s="23">
        <f t="shared" si="11"/>
        <v>19.716753002236395</v>
      </c>
      <c r="L279" s="26">
        <f ca="1">SUM(INDIRECT(R279&amp;":"&amp;S279))</f>
        <v>369.1762679983371</v>
      </c>
      <c r="M279" s="24">
        <f ca="1">L279/$K$1477</f>
        <v>6.4349662170724775E-3</v>
      </c>
      <c r="N279" s="26">
        <f ca="1">L279*$K$1475/$K$1476</f>
        <v>23.719179411401694</v>
      </c>
      <c r="O279" s="23" t="str">
        <f>"JF5-12-"&amp;J279</f>
        <v>JF5-12-23</v>
      </c>
      <c r="P279" s="20">
        <f>A279</f>
        <v>40968.611111111109</v>
      </c>
      <c r="Q279" s="19">
        <f>A279</f>
        <v>40968.611111111109</v>
      </c>
      <c r="R279" s="20" t="str">
        <f>ADDRESS(ROW($A$10)+1+MATCH(T279,$A$10:$A$10000,1)-1,COLUMN($A$10)+10,4)</f>
        <v>K271</v>
      </c>
      <c r="S279" s="23" t="str">
        <f>ADDRESS(ROW($A$10)+MATCH(U279,$A$10:$A$10000,1)-1,COLUMN($A$10)+10,4)</f>
        <v>K288</v>
      </c>
      <c r="T279" s="42">
        <v>40968.579861111109</v>
      </c>
      <c r="U279" s="42">
        <v>40968.642361111109</v>
      </c>
      <c r="V279" s="23">
        <v>0.14299999999999999</v>
      </c>
      <c r="W279" s="23"/>
      <c r="X279" s="18">
        <v>40968.611111111109</v>
      </c>
      <c r="Y279" s="23">
        <v>0.16300000000000001</v>
      </c>
      <c r="Z279" s="23">
        <v>6.5180009999999997E-2</v>
      </c>
      <c r="AA279" s="23"/>
      <c r="AB279" s="18">
        <v>40968.895833333336</v>
      </c>
      <c r="AC279" s="23">
        <v>0.88300000000000001</v>
      </c>
      <c r="AD279" s="23"/>
      <c r="AE279" s="18"/>
    </row>
    <row r="280" spans="1:31" x14ac:dyDescent="0.25">
      <c r="A280" s="3">
        <v>40968.614583333336</v>
      </c>
      <c r="B280" s="41">
        <v>0.16500000000000001</v>
      </c>
      <c r="C280" s="41">
        <v>6.6600010000000001E-2</v>
      </c>
      <c r="D280" s="2">
        <f t="shared" si="10"/>
        <v>-0.999</v>
      </c>
      <c r="F280" s="2">
        <v>0</v>
      </c>
      <c r="G280" s="2">
        <v>101</v>
      </c>
      <c r="H280" s="2">
        <v>23</v>
      </c>
      <c r="I280" s="2">
        <v>23</v>
      </c>
      <c r="J280" s="2">
        <v>23</v>
      </c>
      <c r="K280" s="2">
        <f t="shared" si="11"/>
        <v>20.011127627185409</v>
      </c>
      <c r="V280" s="2">
        <v>0.14499999999999999</v>
      </c>
      <c r="X280" s="5">
        <v>40968.614583333336</v>
      </c>
      <c r="Y280" s="2">
        <v>0.16500000000000001</v>
      </c>
      <c r="Z280" s="2">
        <v>6.6600010000000001E-2</v>
      </c>
      <c r="AB280" s="5">
        <v>40968.90625</v>
      </c>
      <c r="AC280" s="2">
        <v>0.88300000000000001</v>
      </c>
    </row>
    <row r="281" spans="1:31" x14ac:dyDescent="0.25">
      <c r="A281" s="3">
        <v>40968.618055555555</v>
      </c>
      <c r="B281" s="41">
        <v>0.16800000000000001</v>
      </c>
      <c r="C281" s="41">
        <v>6.8849999999999995E-2</v>
      </c>
      <c r="D281" s="2">
        <f t="shared" si="10"/>
        <v>-0.999</v>
      </c>
      <c r="F281" s="2">
        <v>0</v>
      </c>
      <c r="G281" s="2">
        <v>101</v>
      </c>
      <c r="H281" s="2">
        <v>23</v>
      </c>
      <c r="I281" s="2">
        <v>23</v>
      </c>
      <c r="J281" s="2">
        <v>23</v>
      </c>
      <c r="K281" s="2">
        <f t="shared" si="11"/>
        <v>20.57062537748314</v>
      </c>
      <c r="V281" s="2">
        <v>0.14799999999999999</v>
      </c>
      <c r="X281" s="5">
        <v>40968.618055555555</v>
      </c>
      <c r="Y281" s="2">
        <v>0.16800000000000001</v>
      </c>
      <c r="Z281" s="2">
        <v>6.8849999999999995E-2</v>
      </c>
      <c r="AB281" s="5">
        <v>40968.916666666664</v>
      </c>
      <c r="AC281" s="2">
        <v>0.88300000000000001</v>
      </c>
    </row>
    <row r="282" spans="1:31" x14ac:dyDescent="0.25">
      <c r="A282" s="3">
        <v>40968.621527777781</v>
      </c>
      <c r="B282" s="41">
        <v>0.16400000000000001</v>
      </c>
      <c r="C282" s="41">
        <v>6.8849999999999995E-2</v>
      </c>
      <c r="D282" s="2">
        <f t="shared" si="10"/>
        <v>-0.999</v>
      </c>
      <c r="F282" s="2">
        <v>0</v>
      </c>
      <c r="G282" s="2">
        <v>101</v>
      </c>
      <c r="H282" s="2">
        <v>23</v>
      </c>
      <c r="I282" s="2">
        <v>23</v>
      </c>
      <c r="J282" s="2">
        <v>23</v>
      </c>
      <c r="K282" s="2">
        <f t="shared" si="11"/>
        <v>20.655000002404556</v>
      </c>
      <c r="V282" s="2">
        <v>0.153</v>
      </c>
      <c r="X282" s="3">
        <v>40968.621527777781</v>
      </c>
      <c r="Y282" s="2">
        <v>0.16400000000000001</v>
      </c>
      <c r="Z282" s="2">
        <v>6.8849999999999995E-2</v>
      </c>
      <c r="AB282" s="5">
        <v>40968.927083333336</v>
      </c>
      <c r="AC282" s="2">
        <v>0.88300000000000001</v>
      </c>
    </row>
    <row r="283" spans="1:31" x14ac:dyDescent="0.25">
      <c r="A283" s="3">
        <v>40968.625</v>
      </c>
      <c r="B283" s="41">
        <v>0.16</v>
      </c>
      <c r="C283" s="41">
        <v>6.8849999999999995E-2</v>
      </c>
      <c r="D283" s="2">
        <f t="shared" si="10"/>
        <v>-0.999</v>
      </c>
      <c r="F283" s="2">
        <v>0</v>
      </c>
      <c r="G283" s="2">
        <v>101</v>
      </c>
      <c r="H283" s="2">
        <v>23</v>
      </c>
      <c r="I283" s="2">
        <v>23</v>
      </c>
      <c r="J283" s="2">
        <v>23</v>
      </c>
      <c r="K283" s="2">
        <f t="shared" si="11"/>
        <v>20.654999980763531</v>
      </c>
      <c r="V283" s="2">
        <v>0.17199999999999999</v>
      </c>
      <c r="X283" s="3">
        <v>40968.625</v>
      </c>
      <c r="Y283" s="2">
        <v>0.16</v>
      </c>
      <c r="Z283" s="2">
        <v>6.8849999999999995E-2</v>
      </c>
      <c r="AB283" s="5">
        <v>40968.9375</v>
      </c>
      <c r="AC283" s="2">
        <v>0.88300000000000001</v>
      </c>
    </row>
    <row r="284" spans="1:31" x14ac:dyDescent="0.25">
      <c r="A284" s="3">
        <v>40968.628472222219</v>
      </c>
      <c r="B284" s="41">
        <v>0.158</v>
      </c>
      <c r="C284" s="41">
        <v>6.8849999999999995E-2</v>
      </c>
      <c r="D284" s="2">
        <f t="shared" si="10"/>
        <v>-0.999</v>
      </c>
      <c r="F284" s="2">
        <v>0</v>
      </c>
      <c r="G284" s="2">
        <v>101</v>
      </c>
      <c r="H284" s="2">
        <v>23</v>
      </c>
      <c r="I284" s="2">
        <v>23</v>
      </c>
      <c r="J284" s="2">
        <v>23</v>
      </c>
      <c r="K284" s="2">
        <f t="shared" si="11"/>
        <v>20.655000002404556</v>
      </c>
      <c r="V284" s="2">
        <v>0.19700000000000001</v>
      </c>
      <c r="X284" s="3">
        <v>40968.628472222219</v>
      </c>
      <c r="Y284" s="2">
        <v>0.158</v>
      </c>
      <c r="Z284" s="2">
        <v>6.8849999999999995E-2</v>
      </c>
      <c r="AB284" s="5">
        <v>40968.947916666664</v>
      </c>
      <c r="AC284" s="2">
        <v>0.88300000000000001</v>
      </c>
    </row>
    <row r="285" spans="1:31" x14ac:dyDescent="0.25">
      <c r="A285" s="3">
        <v>40968.631944444445</v>
      </c>
      <c r="B285" s="41">
        <v>0.156</v>
      </c>
      <c r="C285" s="41">
        <v>6.8849999999999995E-2</v>
      </c>
      <c r="D285" s="2">
        <f t="shared" si="10"/>
        <v>-0.999</v>
      </c>
      <c r="F285" s="2">
        <v>0</v>
      </c>
      <c r="G285" s="2">
        <v>101</v>
      </c>
      <c r="H285" s="2">
        <v>23</v>
      </c>
      <c r="I285" s="2">
        <v>23</v>
      </c>
      <c r="J285" s="2">
        <v>23</v>
      </c>
      <c r="K285" s="2">
        <f t="shared" si="11"/>
        <v>20.203875002824702</v>
      </c>
      <c r="V285" s="2">
        <v>0.20599999999999999</v>
      </c>
      <c r="X285" s="3">
        <v>40968.631944444445</v>
      </c>
      <c r="Y285" s="2">
        <v>0.156</v>
      </c>
      <c r="Z285" s="2">
        <v>6.8849999999999995E-2</v>
      </c>
      <c r="AB285" s="5">
        <v>40968.958333333336</v>
      </c>
      <c r="AC285" s="2">
        <v>0.88300000000000001</v>
      </c>
    </row>
    <row r="286" spans="1:31" x14ac:dyDescent="0.25">
      <c r="A286" s="3">
        <v>40968.635416666664</v>
      </c>
      <c r="B286" s="41">
        <v>0.151</v>
      </c>
      <c r="C286" s="41">
        <v>5.6820000000000002E-2</v>
      </c>
      <c r="D286" s="2">
        <f t="shared" si="10"/>
        <v>-0.999</v>
      </c>
      <c r="F286" s="2">
        <v>0</v>
      </c>
      <c r="G286" s="2">
        <v>101</v>
      </c>
      <c r="H286" s="2">
        <v>23</v>
      </c>
      <c r="I286" s="2">
        <v>23</v>
      </c>
      <c r="J286" s="2">
        <v>23</v>
      </c>
      <c r="K286" s="2">
        <f t="shared" si="11"/>
        <v>17.624250001712262</v>
      </c>
      <c r="V286" s="2">
        <v>0.13100000000000001</v>
      </c>
      <c r="X286" s="5">
        <v>40968.635416666664</v>
      </c>
      <c r="Y286" s="2">
        <v>0.151</v>
      </c>
      <c r="Z286" s="2">
        <v>5.6820000000000002E-2</v>
      </c>
      <c r="AB286" s="5">
        <v>40968.96875</v>
      </c>
      <c r="AC286" s="2">
        <v>0.88300000000000001</v>
      </c>
    </row>
    <row r="287" spans="1:31" x14ac:dyDescent="0.25">
      <c r="A287" s="3">
        <v>40968.638888888891</v>
      </c>
      <c r="B287" s="41">
        <v>0.156</v>
      </c>
      <c r="C287" s="41">
        <v>6.021E-2</v>
      </c>
      <c r="D287" s="2">
        <f t="shared" si="10"/>
        <v>-0.999</v>
      </c>
      <c r="F287" s="2">
        <v>0</v>
      </c>
      <c r="G287" s="2">
        <v>101</v>
      </c>
      <c r="H287" s="2">
        <v>23</v>
      </c>
      <c r="I287" s="2">
        <v>23</v>
      </c>
      <c r="J287" s="2">
        <v>23</v>
      </c>
      <c r="K287" s="2">
        <f t="shared" si="11"/>
        <v>17.733375002143411</v>
      </c>
      <c r="V287" s="2">
        <v>0.13600000000000001</v>
      </c>
      <c r="X287" s="5">
        <v>40968.638888888891</v>
      </c>
      <c r="Y287" s="2">
        <v>0.156</v>
      </c>
      <c r="Z287" s="2">
        <v>6.021E-2</v>
      </c>
      <c r="AB287" s="5">
        <v>40968.979166666664</v>
      </c>
      <c r="AC287" s="2">
        <v>0.88300000000000001</v>
      </c>
    </row>
    <row r="288" spans="1:31" x14ac:dyDescent="0.25">
      <c r="A288" s="3">
        <v>40968.642361111109</v>
      </c>
      <c r="B288" s="41">
        <v>0.14799999999999999</v>
      </c>
      <c r="C288" s="41">
        <v>5.4809999999999998E-2</v>
      </c>
      <c r="D288" s="2">
        <f t="shared" si="10"/>
        <v>-0.999</v>
      </c>
      <c r="F288" s="2">
        <v>0</v>
      </c>
      <c r="G288" s="2">
        <v>101</v>
      </c>
      <c r="H288" s="2">
        <v>23</v>
      </c>
      <c r="I288" s="2">
        <v>23</v>
      </c>
      <c r="J288" s="2">
        <v>23</v>
      </c>
      <c r="K288" s="2">
        <f t="shared" si="11"/>
        <v>16.746000001842624</v>
      </c>
      <c r="V288" s="2">
        <v>0.128</v>
      </c>
      <c r="X288" s="5">
        <v>40968.642361111109</v>
      </c>
      <c r="Y288" s="2">
        <v>0.14799999999999999</v>
      </c>
      <c r="Z288" s="2">
        <v>5.4809999999999998E-2</v>
      </c>
      <c r="AB288" s="5">
        <v>40968.989583333336</v>
      </c>
      <c r="AC288" s="2">
        <v>0.88300000000000001</v>
      </c>
    </row>
    <row r="289" spans="1:31" x14ac:dyDescent="0.25">
      <c r="A289" s="3">
        <v>40968.645833333336</v>
      </c>
      <c r="B289" s="41">
        <v>0.152</v>
      </c>
      <c r="C289" s="41">
        <v>5.7489999999999999E-2</v>
      </c>
      <c r="D289" s="2">
        <f t="shared" si="10"/>
        <v>-0.999</v>
      </c>
      <c r="F289" s="2">
        <v>0</v>
      </c>
      <c r="G289" s="2">
        <v>101</v>
      </c>
      <c r="H289" s="2">
        <v>23</v>
      </c>
      <c r="I289" s="2">
        <v>23</v>
      </c>
      <c r="J289" s="2">
        <v>23</v>
      </c>
      <c r="K289" s="2">
        <f t="shared" si="11"/>
        <v>16.923375377098623</v>
      </c>
      <c r="V289" s="2">
        <v>0.13200000000000001</v>
      </c>
      <c r="X289" s="5">
        <v>40968.645833333336</v>
      </c>
      <c r="Y289" s="2">
        <v>0.152</v>
      </c>
      <c r="Z289" s="2">
        <v>5.7489999999999999E-2</v>
      </c>
      <c r="AB289" s="5">
        <v>40969.052083333336</v>
      </c>
      <c r="AC289" s="2">
        <v>0.89200000000000002</v>
      </c>
    </row>
    <row r="290" spans="1:31" x14ac:dyDescent="0.25">
      <c r="A290" s="3">
        <v>40968.649305555555</v>
      </c>
      <c r="B290" s="41">
        <v>0.14299999999999999</v>
      </c>
      <c r="C290" s="41">
        <v>5.1540009999999997E-2</v>
      </c>
      <c r="D290" s="2">
        <f t="shared" si="10"/>
        <v>-0.999</v>
      </c>
      <c r="F290" s="2">
        <v>0</v>
      </c>
      <c r="G290" s="2">
        <v>101</v>
      </c>
      <c r="H290" s="2">
        <v>23</v>
      </c>
      <c r="I290" s="2">
        <v>23</v>
      </c>
      <c r="J290" s="2">
        <v>23</v>
      </c>
      <c r="K290" s="2">
        <f t="shared" si="11"/>
        <v>15.858002251793465</v>
      </c>
      <c r="V290" s="2">
        <v>0.123</v>
      </c>
      <c r="X290" s="5">
        <v>40968.649305555555</v>
      </c>
      <c r="Y290" s="2">
        <v>0.14299999999999999</v>
      </c>
      <c r="Z290" s="2">
        <v>5.1540009999999997E-2</v>
      </c>
      <c r="AB290" s="5">
        <v>40969.0625</v>
      </c>
      <c r="AC290" s="2">
        <v>0.89200000000000002</v>
      </c>
    </row>
    <row r="291" spans="1:31" x14ac:dyDescent="0.25">
      <c r="A291" s="3">
        <v>40968.652777777781</v>
      </c>
      <c r="B291" s="41">
        <v>0.15</v>
      </c>
      <c r="C291" s="41">
        <v>5.6149999999999999E-2</v>
      </c>
      <c r="D291" s="2">
        <f t="shared" si="10"/>
        <v>-0.999</v>
      </c>
      <c r="F291" s="2">
        <v>0</v>
      </c>
      <c r="G291" s="2">
        <v>101</v>
      </c>
      <c r="H291" s="2">
        <v>23</v>
      </c>
      <c r="I291" s="2">
        <v>23</v>
      </c>
      <c r="J291" s="2">
        <v>23</v>
      </c>
      <c r="K291" s="2">
        <f t="shared" si="11"/>
        <v>16.499250751920766</v>
      </c>
      <c r="V291" s="2">
        <v>0.13</v>
      </c>
      <c r="X291" s="5">
        <v>40968.652777777781</v>
      </c>
      <c r="Y291" s="2">
        <v>0.15</v>
      </c>
      <c r="Z291" s="2">
        <v>5.6149999999999999E-2</v>
      </c>
      <c r="AB291" s="5">
        <v>40969.072916666664</v>
      </c>
      <c r="AC291" s="2">
        <v>0.89200000000000002</v>
      </c>
    </row>
    <row r="292" spans="1:31" x14ac:dyDescent="0.25">
      <c r="A292" s="3">
        <v>40968.65625</v>
      </c>
      <c r="B292" s="41">
        <v>0.14299999999999999</v>
      </c>
      <c r="C292" s="41">
        <v>5.1540009999999997E-2</v>
      </c>
      <c r="D292" s="2">
        <f t="shared" si="10"/>
        <v>-0.999</v>
      </c>
      <c r="F292" s="2">
        <v>0</v>
      </c>
      <c r="G292" s="2">
        <v>101</v>
      </c>
      <c r="H292" s="2">
        <v>23</v>
      </c>
      <c r="I292" s="2">
        <v>23</v>
      </c>
      <c r="J292" s="2">
        <v>23</v>
      </c>
      <c r="K292" s="2">
        <f t="shared" si="11"/>
        <v>15.564002610504893</v>
      </c>
      <c r="V292" s="2">
        <v>0.123</v>
      </c>
      <c r="X292" s="5">
        <v>40968.65625</v>
      </c>
      <c r="Y292" s="2">
        <v>0.14299999999999999</v>
      </c>
      <c r="Z292" s="2">
        <v>5.1540009999999997E-2</v>
      </c>
      <c r="AB292" s="5">
        <v>40969.083333333336</v>
      </c>
      <c r="AC292" s="2">
        <v>0.89200000000000002</v>
      </c>
    </row>
    <row r="293" spans="1:31" x14ac:dyDescent="0.25">
      <c r="A293" s="3">
        <v>40968.659722222219</v>
      </c>
      <c r="B293" s="41">
        <v>0.14000000000000001</v>
      </c>
      <c r="C293" s="41">
        <v>4.9650010000000001E-2</v>
      </c>
      <c r="D293" s="2">
        <f t="shared" si="10"/>
        <v>-0.999</v>
      </c>
      <c r="F293" s="2">
        <v>0</v>
      </c>
      <c r="G293" s="2">
        <v>101</v>
      </c>
      <c r="H293" s="2">
        <v>23</v>
      </c>
      <c r="I293" s="2">
        <v>23</v>
      </c>
      <c r="J293" s="2">
        <v>23</v>
      </c>
      <c r="K293" s="2">
        <f t="shared" si="11"/>
        <v>14.871378001557988</v>
      </c>
      <c r="V293" s="2">
        <v>0.12</v>
      </c>
      <c r="X293" s="5">
        <v>40968.659722222219</v>
      </c>
      <c r="Y293" s="2">
        <v>0.14000000000000001</v>
      </c>
      <c r="Z293" s="2">
        <v>4.9650010000000001E-2</v>
      </c>
      <c r="AB293" s="5">
        <v>40969.09375</v>
      </c>
      <c r="AC293" s="2">
        <v>0.89200000000000002</v>
      </c>
    </row>
    <row r="294" spans="1:31" x14ac:dyDescent="0.25">
      <c r="A294" s="3">
        <v>40968.663194444445</v>
      </c>
      <c r="B294" s="41">
        <v>0.13600000000000001</v>
      </c>
      <c r="C294" s="41">
        <v>4.713001E-2</v>
      </c>
      <c r="D294" s="2">
        <f t="shared" si="10"/>
        <v>-0.999</v>
      </c>
      <c r="F294" s="2">
        <v>0</v>
      </c>
      <c r="G294" s="2">
        <v>101</v>
      </c>
      <c r="H294" s="2">
        <v>23</v>
      </c>
      <c r="I294" s="2">
        <v>23</v>
      </c>
      <c r="J294" s="2">
        <v>23</v>
      </c>
      <c r="K294" s="2">
        <f t="shared" si="11"/>
        <v>14.165628001819222</v>
      </c>
      <c r="V294" s="2">
        <v>0.11600000000000001</v>
      </c>
      <c r="X294" s="5">
        <v>40968.663194444445</v>
      </c>
      <c r="Y294" s="2">
        <v>0.13600000000000001</v>
      </c>
      <c r="Z294" s="2">
        <v>4.713001E-2</v>
      </c>
      <c r="AB294" s="5">
        <v>40969.104166666664</v>
      </c>
      <c r="AC294" s="2">
        <v>0.89200000000000002</v>
      </c>
    </row>
    <row r="295" spans="1:31" x14ac:dyDescent="0.25">
      <c r="A295" s="3">
        <v>40968.666666666664</v>
      </c>
      <c r="B295" s="41">
        <v>0.13300000000000001</v>
      </c>
      <c r="C295" s="41">
        <v>4.5320010000000001E-2</v>
      </c>
      <c r="D295" s="2">
        <f t="shared" si="10"/>
        <v>-0.999</v>
      </c>
      <c r="F295" s="2">
        <v>0</v>
      </c>
      <c r="G295" s="2">
        <v>101</v>
      </c>
      <c r="H295" s="2">
        <v>23</v>
      </c>
      <c r="I295" s="2">
        <v>23</v>
      </c>
      <c r="J295" s="2">
        <v>23</v>
      </c>
      <c r="K295" s="2">
        <f t="shared" si="11"/>
        <v>13.663878001519571</v>
      </c>
      <c r="V295" s="2">
        <v>0.113</v>
      </c>
      <c r="X295" s="5">
        <v>40968.666666666664</v>
      </c>
      <c r="Y295" s="2">
        <v>0.13300000000000001</v>
      </c>
      <c r="Z295" s="2">
        <v>4.5320010000000001E-2</v>
      </c>
      <c r="AB295" s="5">
        <v>40969.114583333336</v>
      </c>
      <c r="AC295" s="2">
        <v>0.89200000000000002</v>
      </c>
    </row>
    <row r="296" spans="1:31" x14ac:dyDescent="0.25">
      <c r="A296" s="3">
        <v>40968.670138888891</v>
      </c>
      <c r="B296" s="41">
        <v>0.13300000000000001</v>
      </c>
      <c r="C296" s="41">
        <v>4.5320010000000001E-2</v>
      </c>
      <c r="D296" s="2">
        <f t="shared" si="10"/>
        <v>-0.999</v>
      </c>
      <c r="F296" s="2">
        <v>0</v>
      </c>
      <c r="G296" s="2">
        <v>101</v>
      </c>
      <c r="H296" s="2">
        <v>23</v>
      </c>
      <c r="I296" s="2">
        <v>23</v>
      </c>
      <c r="J296" s="2">
        <v>23</v>
      </c>
      <c r="K296" s="2">
        <f t="shared" si="11"/>
        <v>13.485378001685811</v>
      </c>
      <c r="V296" s="2">
        <v>0.113</v>
      </c>
      <c r="X296" s="5">
        <v>40968.670138888891</v>
      </c>
      <c r="Y296" s="2">
        <v>0.13300000000000001</v>
      </c>
      <c r="Z296" s="2">
        <v>4.5320010000000001E-2</v>
      </c>
      <c r="AB296" s="5">
        <v>40969.125</v>
      </c>
      <c r="AC296" s="2">
        <v>0.89200000000000002</v>
      </c>
    </row>
    <row r="297" spans="1:31" x14ac:dyDescent="0.25">
      <c r="A297" s="28">
        <v>40968.673611111109</v>
      </c>
      <c r="B297" s="16">
        <v>0.128</v>
      </c>
      <c r="C297" s="16">
        <v>4.237001E-2</v>
      </c>
      <c r="D297" s="23">
        <f t="shared" si="10"/>
        <v>0.128</v>
      </c>
      <c r="E297" s="23"/>
      <c r="F297" s="23">
        <v>0</v>
      </c>
      <c r="G297" s="23">
        <v>1163</v>
      </c>
      <c r="H297" s="23">
        <v>24</v>
      </c>
      <c r="I297" s="23">
        <v>1</v>
      </c>
      <c r="J297" s="23">
        <v>24</v>
      </c>
      <c r="K297" s="23">
        <f t="shared" si="11"/>
        <v>12.910128001479753</v>
      </c>
      <c r="L297" s="26">
        <f ca="1">SUM(INDIRECT(R297&amp;":"&amp;S297))</f>
        <v>347.82002699922748</v>
      </c>
      <c r="M297" s="24">
        <f ca="1">L297/$K$1477</f>
        <v>6.0627139861854492E-3</v>
      </c>
      <c r="N297" s="26">
        <f ca="1">L297*$K$1475/$K$1476</f>
        <v>22.347063824022456</v>
      </c>
      <c r="O297" s="23" t="str">
        <f>"JF5-12-"&amp;J297</f>
        <v>JF5-12-24</v>
      </c>
      <c r="P297" s="20">
        <f>A297</f>
        <v>40968.673611111109</v>
      </c>
      <c r="Q297" s="19">
        <f>A297</f>
        <v>40968.673611111109</v>
      </c>
      <c r="R297" s="20" t="str">
        <f>ADDRESS(ROW($A$10)+1+MATCH(T297,$A$10:$A$10000,1)-1,COLUMN($A$10)+10,4)</f>
        <v>K289</v>
      </c>
      <c r="S297" s="23" t="str">
        <f>ADDRESS(ROW($A$10)+MATCH(U297,$A$10:$A$10000,1)-1,COLUMN($A$10)+10,4)</f>
        <v>K315</v>
      </c>
      <c r="T297" s="42">
        <v>40968.642361111109</v>
      </c>
      <c r="U297" s="42">
        <v>40968.736111111109</v>
      </c>
      <c r="V297" s="23">
        <v>0.108</v>
      </c>
      <c r="W297" s="23"/>
      <c r="X297" s="18">
        <v>40968.673611111109</v>
      </c>
      <c r="Y297" s="23">
        <v>0.128</v>
      </c>
      <c r="Z297" s="23">
        <v>4.237001E-2</v>
      </c>
      <c r="AA297" s="23"/>
      <c r="AB297" s="18">
        <v>40969.135416666664</v>
      </c>
      <c r="AC297" s="23">
        <v>0.89200000000000002</v>
      </c>
      <c r="AD297" s="23"/>
      <c r="AE297" s="18"/>
    </row>
    <row r="298" spans="1:31" x14ac:dyDescent="0.25">
      <c r="A298" s="3">
        <v>40968.677083333336</v>
      </c>
      <c r="B298" s="41">
        <v>0.13200000000000001</v>
      </c>
      <c r="C298" s="41">
        <v>4.4730010000000001E-2</v>
      </c>
      <c r="D298" s="2">
        <f t="shared" si="10"/>
        <v>-0.999</v>
      </c>
      <c r="F298" s="2">
        <v>0</v>
      </c>
      <c r="G298" s="2">
        <v>101</v>
      </c>
      <c r="H298" s="2">
        <v>24</v>
      </c>
      <c r="I298" s="2">
        <v>1</v>
      </c>
      <c r="J298" s="2">
        <v>24</v>
      </c>
      <c r="K298" s="2">
        <f t="shared" si="11"/>
        <v>13.219877626562178</v>
      </c>
      <c r="V298" s="2">
        <v>0.112</v>
      </c>
      <c r="X298" s="5">
        <v>40968.677083333336</v>
      </c>
      <c r="Y298" s="2">
        <v>0.13200000000000001</v>
      </c>
      <c r="Z298" s="2">
        <v>4.4730010000000001E-2</v>
      </c>
      <c r="AB298" s="5">
        <v>40969.145833333336</v>
      </c>
      <c r="AC298" s="2">
        <v>0.89200000000000002</v>
      </c>
    </row>
    <row r="299" spans="1:31" x14ac:dyDescent="0.25">
      <c r="A299" s="3">
        <v>40968.680555555555</v>
      </c>
      <c r="B299" s="41">
        <v>0.127</v>
      </c>
      <c r="C299" s="41">
        <v>4.1779999999999998E-2</v>
      </c>
      <c r="D299" s="2">
        <f t="shared" si="10"/>
        <v>-0.999</v>
      </c>
      <c r="F299" s="2">
        <v>0</v>
      </c>
      <c r="G299" s="2">
        <v>101</v>
      </c>
      <c r="H299" s="2">
        <v>24</v>
      </c>
      <c r="I299" s="2">
        <v>1</v>
      </c>
      <c r="J299" s="2">
        <v>24</v>
      </c>
      <c r="K299" s="2">
        <f t="shared" si="11"/>
        <v>12.711000376433393</v>
      </c>
      <c r="V299" s="2">
        <v>0.107</v>
      </c>
      <c r="X299" s="5">
        <v>40968.680555555555</v>
      </c>
      <c r="Y299" s="2">
        <v>0.127</v>
      </c>
      <c r="Z299" s="2">
        <v>4.1779999999999998E-2</v>
      </c>
      <c r="AB299" s="5">
        <v>40969.15625</v>
      </c>
      <c r="AC299" s="2">
        <v>0.89200000000000002</v>
      </c>
    </row>
    <row r="300" spans="1:31" x14ac:dyDescent="0.25">
      <c r="A300" s="3">
        <v>40968.684027777781</v>
      </c>
      <c r="B300" s="41">
        <v>0.13</v>
      </c>
      <c r="C300" s="41">
        <v>4.3549999999999998E-2</v>
      </c>
      <c r="D300" s="2">
        <f t="shared" si="10"/>
        <v>-0.999</v>
      </c>
      <c r="F300" s="2">
        <v>0</v>
      </c>
      <c r="G300" s="2">
        <v>101</v>
      </c>
      <c r="H300" s="2">
        <v>24</v>
      </c>
      <c r="I300" s="2">
        <v>1</v>
      </c>
      <c r="J300" s="2">
        <v>24</v>
      </c>
      <c r="K300" s="2">
        <f t="shared" si="11"/>
        <v>12.954375376484904</v>
      </c>
      <c r="V300" s="2">
        <v>0.11</v>
      </c>
      <c r="X300" s="5">
        <v>40968.684027777781</v>
      </c>
      <c r="Y300" s="2">
        <v>0.13</v>
      </c>
      <c r="Z300" s="2">
        <v>4.3549999999999998E-2</v>
      </c>
      <c r="AB300" s="5">
        <v>40969.166666666664</v>
      </c>
      <c r="AC300" s="2">
        <v>0.89200000000000002</v>
      </c>
    </row>
    <row r="301" spans="1:31" x14ac:dyDescent="0.25">
      <c r="A301" s="3">
        <v>40968.6875</v>
      </c>
      <c r="B301" s="41">
        <v>0.128</v>
      </c>
      <c r="C301" s="41">
        <v>4.237001E-2</v>
      </c>
      <c r="D301" s="2">
        <f t="shared" si="10"/>
        <v>-0.999</v>
      </c>
      <c r="F301" s="2">
        <v>0</v>
      </c>
      <c r="G301" s="2">
        <v>101</v>
      </c>
      <c r="H301" s="2">
        <v>24</v>
      </c>
      <c r="I301" s="2">
        <v>1</v>
      </c>
      <c r="J301" s="2">
        <v>24</v>
      </c>
      <c r="K301" s="2">
        <f t="shared" si="11"/>
        <v>12.73312723814135</v>
      </c>
      <c r="V301" s="2">
        <v>0.108</v>
      </c>
      <c r="X301" s="5">
        <v>40968.6875</v>
      </c>
      <c r="Y301" s="2">
        <v>0.128</v>
      </c>
      <c r="Z301" s="2">
        <v>4.237001E-2</v>
      </c>
      <c r="AB301" s="5">
        <v>40969.177083333336</v>
      </c>
      <c r="AC301" s="2">
        <v>0.89200000000000002</v>
      </c>
    </row>
    <row r="302" spans="1:31" x14ac:dyDescent="0.25">
      <c r="A302" s="3">
        <v>40968.690972222219</v>
      </c>
      <c r="B302" s="41">
        <v>0.127</v>
      </c>
      <c r="C302" s="41">
        <v>4.1779999999999998E-2</v>
      </c>
      <c r="D302" s="2">
        <f t="shared" si="10"/>
        <v>-0.999</v>
      </c>
      <c r="F302" s="2">
        <v>0</v>
      </c>
      <c r="G302" s="2">
        <v>101</v>
      </c>
      <c r="H302" s="2">
        <v>24</v>
      </c>
      <c r="I302" s="2">
        <v>1</v>
      </c>
      <c r="J302" s="2">
        <v>24</v>
      </c>
      <c r="K302" s="2">
        <f t="shared" si="11"/>
        <v>12.534000376412788</v>
      </c>
      <c r="V302" s="2">
        <v>0.107</v>
      </c>
      <c r="X302" s="5">
        <v>40968.690972222219</v>
      </c>
      <c r="Y302" s="2">
        <v>0.127</v>
      </c>
      <c r="Z302" s="2">
        <v>4.1779999999999998E-2</v>
      </c>
      <c r="AB302" s="5">
        <v>40969.1875</v>
      </c>
      <c r="AC302" s="2">
        <v>0.89200000000000002</v>
      </c>
    </row>
    <row r="303" spans="1:31" x14ac:dyDescent="0.25">
      <c r="A303" s="3">
        <v>40968.694444444445</v>
      </c>
      <c r="B303" s="41">
        <v>0.126</v>
      </c>
      <c r="C303" s="41">
        <v>4.1189999999999997E-2</v>
      </c>
      <c r="D303" s="2">
        <f t="shared" si="10"/>
        <v>-0.999</v>
      </c>
      <c r="F303" s="2">
        <v>0</v>
      </c>
      <c r="G303" s="2">
        <v>101</v>
      </c>
      <c r="H303" s="2">
        <v>24</v>
      </c>
      <c r="I303" s="2">
        <v>1</v>
      </c>
      <c r="J303" s="2">
        <v>24</v>
      </c>
      <c r="K303" s="2">
        <f t="shared" si="11"/>
        <v>12.401250001443696</v>
      </c>
      <c r="V303" s="2">
        <v>0.106</v>
      </c>
      <c r="X303" s="5">
        <v>40968.694444444445</v>
      </c>
      <c r="Y303" s="2">
        <v>0.126</v>
      </c>
      <c r="Z303" s="2">
        <v>4.1189999999999997E-2</v>
      </c>
      <c r="AB303" s="5">
        <v>40969.197916666664</v>
      </c>
      <c r="AC303" s="2">
        <v>0.89200000000000002</v>
      </c>
    </row>
    <row r="304" spans="1:31" x14ac:dyDescent="0.25">
      <c r="A304" s="3">
        <v>40968.697916666664</v>
      </c>
      <c r="B304" s="41">
        <v>0.127</v>
      </c>
      <c r="C304" s="41">
        <v>4.1779999999999998E-2</v>
      </c>
      <c r="D304" s="2">
        <f t="shared" si="10"/>
        <v>-0.999</v>
      </c>
      <c r="F304" s="2">
        <v>0</v>
      </c>
      <c r="G304" s="2">
        <v>101</v>
      </c>
      <c r="H304" s="2">
        <v>24</v>
      </c>
      <c r="I304" s="2">
        <v>1</v>
      </c>
      <c r="J304" s="2">
        <v>24</v>
      </c>
      <c r="K304" s="2">
        <f t="shared" si="11"/>
        <v>12.383625001330454</v>
      </c>
      <c r="V304" s="2">
        <v>0.107</v>
      </c>
      <c r="X304" s="5">
        <v>40968.697916666664</v>
      </c>
      <c r="Y304" s="2">
        <v>0.127</v>
      </c>
      <c r="Z304" s="2">
        <v>4.1779999999999998E-2</v>
      </c>
      <c r="AB304" s="5">
        <v>40969.208333333336</v>
      </c>
      <c r="AC304" s="2">
        <v>0.89200000000000002</v>
      </c>
    </row>
    <row r="305" spans="1:31" x14ac:dyDescent="0.25">
      <c r="A305" s="3">
        <v>40968.701388888891</v>
      </c>
      <c r="B305" s="41">
        <v>0.121</v>
      </c>
      <c r="C305" s="41">
        <v>3.8359999999999998E-2</v>
      </c>
      <c r="D305" s="2">
        <f t="shared" si="10"/>
        <v>-0.999</v>
      </c>
      <c r="F305" s="2">
        <v>0</v>
      </c>
      <c r="G305" s="2">
        <v>101</v>
      </c>
      <c r="H305" s="2">
        <v>24</v>
      </c>
      <c r="I305" s="2">
        <v>1</v>
      </c>
      <c r="J305" s="2">
        <v>24</v>
      </c>
      <c r="K305" s="2">
        <f t="shared" si="11"/>
        <v>11.699250001430336</v>
      </c>
      <c r="V305" s="2">
        <v>0.10100000000000001</v>
      </c>
      <c r="X305" s="5">
        <v>40968.701388888891</v>
      </c>
      <c r="Y305" s="2">
        <v>0.121</v>
      </c>
      <c r="Z305" s="2">
        <v>3.8359999999999998E-2</v>
      </c>
      <c r="AB305" s="5">
        <v>40969.21875</v>
      </c>
      <c r="AC305" s="2">
        <v>0.89200000000000002</v>
      </c>
    </row>
    <row r="306" spans="1:31" x14ac:dyDescent="0.25">
      <c r="A306" s="3">
        <v>40968.704861111109</v>
      </c>
      <c r="B306" s="41">
        <v>0.124</v>
      </c>
      <c r="C306" s="41">
        <v>4.0039999999999999E-2</v>
      </c>
      <c r="D306" s="2">
        <f t="shared" si="10"/>
        <v>-0.999</v>
      </c>
      <c r="F306" s="2">
        <v>0</v>
      </c>
      <c r="G306" s="2">
        <v>101</v>
      </c>
      <c r="H306" s="2">
        <v>24</v>
      </c>
      <c r="I306" s="2">
        <v>1</v>
      </c>
      <c r="J306" s="2">
        <v>24</v>
      </c>
      <c r="K306" s="2">
        <f t="shared" si="11"/>
        <v>11.886000001383714</v>
      </c>
      <c r="V306" s="2">
        <v>0.104</v>
      </c>
      <c r="X306" s="5">
        <v>40968.704861111109</v>
      </c>
      <c r="Y306" s="2">
        <v>0.124</v>
      </c>
      <c r="Z306" s="2">
        <v>4.0039999999999999E-2</v>
      </c>
      <c r="AB306" s="5">
        <v>40969.229166666664</v>
      </c>
      <c r="AC306" s="2">
        <v>0.89200000000000002</v>
      </c>
    </row>
    <row r="307" spans="1:31" x14ac:dyDescent="0.25">
      <c r="A307" s="3">
        <v>40968.708333333336</v>
      </c>
      <c r="B307" s="41">
        <v>0.121</v>
      </c>
      <c r="C307" s="41">
        <v>3.8359999999999998E-2</v>
      </c>
      <c r="D307" s="2">
        <f t="shared" si="10"/>
        <v>-0.999</v>
      </c>
      <c r="F307" s="2">
        <v>0</v>
      </c>
      <c r="G307" s="2">
        <v>101</v>
      </c>
      <c r="H307" s="2">
        <v>24</v>
      </c>
      <c r="I307" s="2">
        <v>1</v>
      </c>
      <c r="J307" s="2">
        <v>24</v>
      </c>
      <c r="K307" s="2">
        <f t="shared" si="11"/>
        <v>11.634000001354373</v>
      </c>
      <c r="V307" s="2">
        <v>0.10100000000000001</v>
      </c>
      <c r="X307" s="5">
        <v>40968.708333333336</v>
      </c>
      <c r="Y307" s="2">
        <v>0.121</v>
      </c>
      <c r="Z307" s="2">
        <v>3.8359999999999998E-2</v>
      </c>
      <c r="AB307" s="5">
        <v>40969.239583333336</v>
      </c>
      <c r="AC307" s="2">
        <v>0.89200000000000002</v>
      </c>
    </row>
    <row r="308" spans="1:31" x14ac:dyDescent="0.25">
      <c r="A308" s="3">
        <v>40968.711805555555</v>
      </c>
      <c r="B308" s="41">
        <v>0.124</v>
      </c>
      <c r="C308" s="41">
        <v>4.0039999999999999E-2</v>
      </c>
      <c r="D308" s="2">
        <f t="shared" si="10"/>
        <v>-0.999</v>
      </c>
      <c r="F308" s="2">
        <v>0</v>
      </c>
      <c r="G308" s="2">
        <v>101</v>
      </c>
      <c r="H308" s="2">
        <v>24</v>
      </c>
      <c r="I308" s="2">
        <v>1</v>
      </c>
      <c r="J308" s="2">
        <v>24</v>
      </c>
      <c r="K308" s="2">
        <f t="shared" si="11"/>
        <v>11.886000001383714</v>
      </c>
      <c r="V308" s="2">
        <v>0.104</v>
      </c>
      <c r="X308" s="5">
        <v>40968.711805555555</v>
      </c>
      <c r="Y308" s="2">
        <v>0.124</v>
      </c>
      <c r="Z308" s="2">
        <v>4.0039999999999999E-2</v>
      </c>
      <c r="AB308" s="5">
        <v>40969.25</v>
      </c>
      <c r="AC308" s="2">
        <v>0.89200000000000002</v>
      </c>
    </row>
    <row r="309" spans="1:31" x14ac:dyDescent="0.25">
      <c r="A309" s="3">
        <v>40968.715277777781</v>
      </c>
      <c r="B309" s="41">
        <v>0.121</v>
      </c>
      <c r="C309" s="41">
        <v>3.8359999999999998E-2</v>
      </c>
      <c r="D309" s="2">
        <f t="shared" si="10"/>
        <v>-0.999</v>
      </c>
      <c r="F309" s="2">
        <v>0</v>
      </c>
      <c r="G309" s="2">
        <v>101</v>
      </c>
      <c r="H309" s="2">
        <v>24</v>
      </c>
      <c r="I309" s="2">
        <v>1</v>
      </c>
      <c r="J309" s="2">
        <v>24</v>
      </c>
      <c r="K309" s="2">
        <f t="shared" si="11"/>
        <v>11.529000001452163</v>
      </c>
      <c r="V309" s="2">
        <v>0.10100000000000001</v>
      </c>
      <c r="X309" s="5">
        <v>40968.715277777781</v>
      </c>
      <c r="Y309" s="2">
        <v>0.121</v>
      </c>
      <c r="Z309" s="2">
        <v>3.8359999999999998E-2</v>
      </c>
      <c r="AB309" s="5">
        <v>40969.260416666664</v>
      </c>
      <c r="AC309" s="2">
        <v>0.89200000000000002</v>
      </c>
    </row>
    <row r="310" spans="1:31" x14ac:dyDescent="0.25">
      <c r="A310" s="3">
        <v>40968.71875</v>
      </c>
      <c r="B310" s="41">
        <v>0.11899999999999999</v>
      </c>
      <c r="C310" s="41">
        <v>3.7240000000000002E-2</v>
      </c>
      <c r="D310" s="2">
        <f t="shared" si="10"/>
        <v>-0.999</v>
      </c>
      <c r="F310" s="2">
        <v>0</v>
      </c>
      <c r="G310" s="2">
        <v>101</v>
      </c>
      <c r="H310" s="2">
        <v>24</v>
      </c>
      <c r="I310" s="2">
        <v>1</v>
      </c>
      <c r="J310" s="2">
        <v>24</v>
      </c>
      <c r="K310" s="2">
        <f t="shared" si="11"/>
        <v>11.276999989497476</v>
      </c>
      <c r="V310" s="2">
        <v>9.9000000000000005E-2</v>
      </c>
      <c r="X310" s="5">
        <v>40968.71875</v>
      </c>
      <c r="Y310" s="2">
        <v>0.11899999999999999</v>
      </c>
      <c r="Z310" s="2">
        <v>3.7240000000000002E-2</v>
      </c>
      <c r="AB310" s="5">
        <v>40969.270833333336</v>
      </c>
      <c r="AC310" s="2">
        <v>0.89200000000000002</v>
      </c>
    </row>
    <row r="311" spans="1:31" x14ac:dyDescent="0.25">
      <c r="A311" s="3">
        <v>40968.722222222219</v>
      </c>
      <c r="B311" s="41">
        <v>0.122</v>
      </c>
      <c r="C311" s="41">
        <v>3.8920000000000003E-2</v>
      </c>
      <c r="D311" s="2">
        <f t="shared" si="10"/>
        <v>-0.999</v>
      </c>
      <c r="F311" s="2">
        <v>0</v>
      </c>
      <c r="G311" s="2">
        <v>101</v>
      </c>
      <c r="H311" s="2">
        <v>24</v>
      </c>
      <c r="I311" s="2">
        <v>1</v>
      </c>
      <c r="J311" s="2">
        <v>24</v>
      </c>
      <c r="K311" s="2">
        <f t="shared" si="11"/>
        <v>11.571000001369043</v>
      </c>
      <c r="V311" s="2">
        <v>0.10199999999999999</v>
      </c>
      <c r="X311" s="5">
        <v>40968.722222222219</v>
      </c>
      <c r="Y311" s="2">
        <v>0.122</v>
      </c>
      <c r="Z311" s="2">
        <v>3.8920000000000003E-2</v>
      </c>
      <c r="AB311" s="5">
        <v>40969.28125</v>
      </c>
      <c r="AC311" s="2">
        <v>0.89200000000000002</v>
      </c>
    </row>
    <row r="312" spans="1:31" x14ac:dyDescent="0.25">
      <c r="A312" s="3">
        <v>40968.725694444445</v>
      </c>
      <c r="B312" s="41">
        <v>0.12</v>
      </c>
      <c r="C312" s="41">
        <v>3.78E-2</v>
      </c>
      <c r="D312" s="2">
        <f t="shared" si="10"/>
        <v>-0.999</v>
      </c>
      <c r="F312" s="2">
        <v>0</v>
      </c>
      <c r="G312" s="2">
        <v>101</v>
      </c>
      <c r="H312" s="2">
        <v>24</v>
      </c>
      <c r="I312" s="2">
        <v>1</v>
      </c>
      <c r="J312" s="2">
        <v>24</v>
      </c>
      <c r="K312" s="2">
        <f t="shared" si="11"/>
        <v>11.319000001427717</v>
      </c>
      <c r="V312" s="2">
        <v>0.1</v>
      </c>
      <c r="X312" s="5">
        <v>40968.725694444445</v>
      </c>
      <c r="Y312" s="2">
        <v>0.12</v>
      </c>
      <c r="Z312" s="2">
        <v>3.78E-2</v>
      </c>
      <c r="AB312" s="5">
        <v>40969.291666666664</v>
      </c>
      <c r="AC312" s="2">
        <v>0.89200000000000002</v>
      </c>
    </row>
    <row r="313" spans="1:31" x14ac:dyDescent="0.25">
      <c r="A313" s="3">
        <v>40968.729166666664</v>
      </c>
      <c r="B313" s="41">
        <v>0.11700000000000001</v>
      </c>
      <c r="C313" s="41">
        <v>3.6119999999999999E-2</v>
      </c>
      <c r="D313" s="2">
        <f t="shared" si="10"/>
        <v>-0.999</v>
      </c>
      <c r="F313" s="2">
        <v>0</v>
      </c>
      <c r="G313" s="2">
        <v>101</v>
      </c>
      <c r="H313" s="2">
        <v>24</v>
      </c>
      <c r="I313" s="2">
        <v>1</v>
      </c>
      <c r="J313" s="2">
        <v>24</v>
      </c>
      <c r="K313" s="2">
        <f t="shared" si="11"/>
        <v>10.899000001202804</v>
      </c>
      <c r="V313" s="2">
        <v>9.7000000000000003E-2</v>
      </c>
      <c r="X313" s="5">
        <v>40968.729166666664</v>
      </c>
      <c r="Y313" s="2">
        <v>0.11700000000000001</v>
      </c>
      <c r="Z313" s="2">
        <v>3.6119999999999999E-2</v>
      </c>
      <c r="AB313" s="5">
        <v>40969.302083333336</v>
      </c>
      <c r="AC313" s="2">
        <v>0.89200000000000002</v>
      </c>
    </row>
    <row r="314" spans="1:31" x14ac:dyDescent="0.25">
      <c r="A314" s="3">
        <v>40968.732638888891</v>
      </c>
      <c r="B314" s="41">
        <v>0.11700000000000001</v>
      </c>
      <c r="C314" s="41">
        <v>3.6119999999999999E-2</v>
      </c>
      <c r="D314" s="2">
        <f t="shared" si="10"/>
        <v>-0.999</v>
      </c>
      <c r="F314" s="2">
        <v>0</v>
      </c>
      <c r="G314" s="2">
        <v>101</v>
      </c>
      <c r="H314" s="2">
        <v>24</v>
      </c>
      <c r="I314" s="2">
        <v>1</v>
      </c>
      <c r="J314" s="2">
        <v>24</v>
      </c>
      <c r="K314" s="2">
        <f t="shared" si="11"/>
        <v>10.774500001318753</v>
      </c>
      <c r="V314" s="2">
        <v>9.7000000000000003E-2</v>
      </c>
      <c r="X314" s="5">
        <v>40968.732638888891</v>
      </c>
      <c r="Y314" s="2">
        <v>0.11700000000000001</v>
      </c>
      <c r="Z314" s="2">
        <v>3.6119999999999999E-2</v>
      </c>
      <c r="AB314" s="5">
        <v>40969.3125</v>
      </c>
      <c r="AC314" s="2">
        <v>0.89200000000000002</v>
      </c>
    </row>
    <row r="315" spans="1:31" x14ac:dyDescent="0.25">
      <c r="A315" s="28">
        <v>40968.736111111109</v>
      </c>
      <c r="B315" s="16">
        <v>0.114</v>
      </c>
      <c r="C315" s="16">
        <v>3.4479999999999997E-2</v>
      </c>
      <c r="D315" s="23">
        <f t="shared" si="10"/>
        <v>-0.999</v>
      </c>
      <c r="E315" s="23"/>
      <c r="F315" s="23">
        <v>0</v>
      </c>
      <c r="G315" s="23">
        <v>0.1164</v>
      </c>
      <c r="H315" s="23">
        <v>25</v>
      </c>
      <c r="I315" s="23">
        <v>2</v>
      </c>
      <c r="J315" s="23">
        <v>25</v>
      </c>
      <c r="K315" s="23">
        <f t="shared" si="11"/>
        <v>10.467000001218519</v>
      </c>
      <c r="L315" s="26" t="s">
        <v>34</v>
      </c>
      <c r="M315" s="24"/>
      <c r="N315" s="26"/>
      <c r="O315" s="23"/>
      <c r="P315" s="20"/>
      <c r="Q315" s="19"/>
      <c r="R315" s="20"/>
      <c r="S315" s="23"/>
      <c r="T315" s="42"/>
      <c r="U315" s="42"/>
      <c r="V315" s="23">
        <v>9.4E-2</v>
      </c>
      <c r="W315" s="23"/>
      <c r="X315" s="18">
        <v>40968.736111111109</v>
      </c>
      <c r="Y315" s="23">
        <v>0.114</v>
      </c>
      <c r="Z315" s="23">
        <v>3.4479999999999997E-2</v>
      </c>
      <c r="AA315" s="23"/>
      <c r="AB315" s="18">
        <v>40969.322916666664</v>
      </c>
      <c r="AC315" s="23">
        <v>0.89200000000000002</v>
      </c>
      <c r="AD315" s="23"/>
      <c r="AE315" s="18"/>
    </row>
    <row r="316" spans="1:31" x14ac:dyDescent="0.25">
      <c r="A316" s="3">
        <v>40968.739583333336</v>
      </c>
      <c r="B316" s="41">
        <v>0.11700000000000001</v>
      </c>
      <c r="C316" s="41">
        <v>3.6119999999999999E-2</v>
      </c>
      <c r="D316" s="2">
        <f t="shared" si="10"/>
        <v>-0.999</v>
      </c>
      <c r="F316" s="2">
        <v>0</v>
      </c>
      <c r="G316" s="2">
        <v>101</v>
      </c>
      <c r="H316" s="2">
        <v>25</v>
      </c>
      <c r="I316" s="2">
        <v>2</v>
      </c>
      <c r="J316" s="2">
        <v>25</v>
      </c>
      <c r="K316" s="2">
        <f t="shared" si="11"/>
        <v>10.753500001209439</v>
      </c>
      <c r="V316" s="2">
        <v>9.7000000000000003E-2</v>
      </c>
      <c r="X316" s="5">
        <v>40968.739583333336</v>
      </c>
      <c r="Y316" s="2">
        <v>0.11700000000000001</v>
      </c>
      <c r="Z316" s="2">
        <v>3.6119999999999999E-2</v>
      </c>
      <c r="AB316" s="5">
        <v>40969.333333333336</v>
      </c>
      <c r="AC316" s="2">
        <v>0.89200000000000002</v>
      </c>
    </row>
    <row r="317" spans="1:31" x14ac:dyDescent="0.25">
      <c r="A317" s="3">
        <v>40968.743055555555</v>
      </c>
      <c r="B317" s="41">
        <v>0.11600000000000001</v>
      </c>
      <c r="C317" s="41">
        <v>3.5560000000000001E-2</v>
      </c>
      <c r="D317" s="2">
        <f t="shared" si="10"/>
        <v>-0.999</v>
      </c>
      <c r="F317" s="2">
        <v>0</v>
      </c>
      <c r="G317" s="2">
        <v>101</v>
      </c>
      <c r="H317" s="2">
        <v>25</v>
      </c>
      <c r="I317" s="2">
        <v>2</v>
      </c>
      <c r="J317" s="2">
        <v>25</v>
      </c>
      <c r="K317" s="2">
        <f t="shared" si="11"/>
        <v>10.668000001197914</v>
      </c>
      <c r="V317" s="2">
        <v>9.6000000000000002E-2</v>
      </c>
      <c r="X317" s="5">
        <v>40968.743055555555</v>
      </c>
      <c r="Y317" s="2">
        <v>0.11600000000000001</v>
      </c>
      <c r="Z317" s="2">
        <v>3.5560000000000001E-2</v>
      </c>
      <c r="AB317" s="5">
        <v>40969.34375</v>
      </c>
      <c r="AC317" s="2">
        <v>0.89200000000000002</v>
      </c>
    </row>
    <row r="318" spans="1:31" x14ac:dyDescent="0.25">
      <c r="A318" s="3">
        <v>40968.746527777781</v>
      </c>
      <c r="B318" s="41">
        <v>0.115</v>
      </c>
      <c r="C318" s="41">
        <v>3.5000000000000003E-2</v>
      </c>
      <c r="D318" s="2">
        <f t="shared" si="10"/>
        <v>-0.999</v>
      </c>
      <c r="F318" s="2">
        <v>0</v>
      </c>
      <c r="G318" s="2">
        <v>101</v>
      </c>
      <c r="H318" s="2">
        <v>25</v>
      </c>
      <c r="I318" s="2">
        <v>2</v>
      </c>
      <c r="J318" s="2">
        <v>25</v>
      </c>
      <c r="K318" s="2">
        <f t="shared" si="11"/>
        <v>10.52100000124681</v>
      </c>
      <c r="V318" s="2">
        <v>9.5000000000000001E-2</v>
      </c>
      <c r="X318" s="5">
        <v>40968.746527777781</v>
      </c>
      <c r="Y318" s="2">
        <v>0.115</v>
      </c>
      <c r="Z318" s="2">
        <v>3.5000000000000003E-2</v>
      </c>
      <c r="AB318" s="5">
        <v>40969.354166666664</v>
      </c>
      <c r="AC318" s="2">
        <v>0.89200000000000002</v>
      </c>
    </row>
    <row r="319" spans="1:31" x14ac:dyDescent="0.25">
      <c r="A319" s="3">
        <v>40968.75</v>
      </c>
      <c r="B319" s="41">
        <v>0.115</v>
      </c>
      <c r="C319" s="41">
        <v>3.5000000000000003E-2</v>
      </c>
      <c r="D319" s="2">
        <f t="shared" si="10"/>
        <v>-0.999</v>
      </c>
      <c r="F319" s="2">
        <v>0</v>
      </c>
      <c r="G319" s="2">
        <v>101</v>
      </c>
      <c r="H319" s="2">
        <v>25</v>
      </c>
      <c r="I319" s="2">
        <v>2</v>
      </c>
      <c r="J319" s="2">
        <v>25</v>
      </c>
      <c r="K319" s="2">
        <f t="shared" si="11"/>
        <v>10.460999990257434</v>
      </c>
      <c r="V319" s="2">
        <v>9.5000000000000001E-2</v>
      </c>
      <c r="X319" s="5">
        <v>40968.75</v>
      </c>
      <c r="Y319" s="2">
        <v>0.115</v>
      </c>
      <c r="Z319" s="2">
        <v>3.5000000000000003E-2</v>
      </c>
      <c r="AB319" s="5">
        <v>40969.364583333336</v>
      </c>
      <c r="AC319" s="2">
        <v>0.89200000000000002</v>
      </c>
    </row>
    <row r="320" spans="1:31" x14ac:dyDescent="0.25">
      <c r="A320" s="3">
        <v>40968.753472222219</v>
      </c>
      <c r="B320" s="41">
        <v>0.113</v>
      </c>
      <c r="C320" s="41">
        <v>3.3959999999999997E-2</v>
      </c>
      <c r="D320" s="2">
        <f t="shared" si="10"/>
        <v>-0.999</v>
      </c>
      <c r="F320" s="2">
        <v>0</v>
      </c>
      <c r="G320" s="2">
        <v>101</v>
      </c>
      <c r="H320" s="2">
        <v>25</v>
      </c>
      <c r="I320" s="2">
        <v>2</v>
      </c>
      <c r="J320" s="2">
        <v>25</v>
      </c>
      <c r="K320" s="2">
        <f t="shared" si="11"/>
        <v>10.246500001172418</v>
      </c>
      <c r="V320" s="2">
        <v>9.2999999999999999E-2</v>
      </c>
      <c r="X320" s="5">
        <v>40968.753472222219</v>
      </c>
      <c r="Y320" s="2">
        <v>0.113</v>
      </c>
      <c r="Z320" s="2">
        <v>3.3959999999999997E-2</v>
      </c>
      <c r="AB320" s="5">
        <v>40969.375</v>
      </c>
      <c r="AC320" s="2">
        <v>0.89200000000000002</v>
      </c>
    </row>
    <row r="321" spans="1:31" x14ac:dyDescent="0.25">
      <c r="A321" s="3">
        <v>40968.756944444445</v>
      </c>
      <c r="B321" s="41">
        <v>0.114</v>
      </c>
      <c r="C321" s="41">
        <v>3.4479999999999997E-2</v>
      </c>
      <c r="D321" s="2">
        <f t="shared" si="10"/>
        <v>-0.999</v>
      </c>
      <c r="F321" s="2">
        <v>0</v>
      </c>
      <c r="G321" s="2">
        <v>101</v>
      </c>
      <c r="H321" s="2">
        <v>25</v>
      </c>
      <c r="I321" s="2">
        <v>2</v>
      </c>
      <c r="J321" s="2">
        <v>25</v>
      </c>
      <c r="K321" s="2">
        <f t="shared" si="11"/>
        <v>10.227000001272302</v>
      </c>
      <c r="V321" s="2">
        <v>9.4E-2</v>
      </c>
      <c r="X321" s="5">
        <v>40968.756944444445</v>
      </c>
      <c r="Y321" s="2">
        <v>0.114</v>
      </c>
      <c r="Z321" s="2">
        <v>3.4479999999999997E-2</v>
      </c>
      <c r="AB321" s="5">
        <v>40969.385416666664</v>
      </c>
      <c r="AC321" s="2">
        <v>0.89200000000000002</v>
      </c>
    </row>
    <row r="322" spans="1:31" x14ac:dyDescent="0.25">
      <c r="A322" s="3">
        <v>40968.760416666664</v>
      </c>
      <c r="B322" s="41">
        <v>0.109</v>
      </c>
      <c r="C322" s="41">
        <v>3.1879999999999999E-2</v>
      </c>
      <c r="D322" s="2">
        <f t="shared" si="10"/>
        <v>-0.999</v>
      </c>
      <c r="F322" s="2">
        <v>0</v>
      </c>
      <c r="G322" s="2">
        <v>101</v>
      </c>
      <c r="H322" s="2">
        <v>25</v>
      </c>
      <c r="I322" s="2">
        <v>2</v>
      </c>
      <c r="J322" s="2">
        <v>25</v>
      </c>
      <c r="K322" s="2">
        <f t="shared" si="11"/>
        <v>9.7200000010906962</v>
      </c>
      <c r="V322" s="2">
        <v>8.8999999999999996E-2</v>
      </c>
      <c r="X322" s="5">
        <v>40968.760416666664</v>
      </c>
      <c r="Y322" s="2">
        <v>0.109</v>
      </c>
      <c r="Z322" s="2">
        <v>3.1879999999999999E-2</v>
      </c>
      <c r="AB322" s="5">
        <v>40969.395833333336</v>
      </c>
      <c r="AC322" s="2">
        <v>0.89200000000000002</v>
      </c>
    </row>
    <row r="323" spans="1:31" x14ac:dyDescent="0.25">
      <c r="A323" s="3">
        <v>40968.763888888891</v>
      </c>
      <c r="B323" s="41">
        <v>0.112</v>
      </c>
      <c r="C323" s="41">
        <v>3.3439999999999998E-2</v>
      </c>
      <c r="D323" s="2">
        <f t="shared" si="10"/>
        <v>-0.999</v>
      </c>
      <c r="F323" s="2">
        <v>0</v>
      </c>
      <c r="G323" s="2">
        <v>101</v>
      </c>
      <c r="H323" s="2">
        <v>25</v>
      </c>
      <c r="I323" s="2">
        <v>2</v>
      </c>
      <c r="J323" s="2">
        <v>25</v>
      </c>
      <c r="K323" s="2">
        <f t="shared" si="11"/>
        <v>9.8760000011905795</v>
      </c>
      <c r="V323" s="2">
        <v>9.1999999999999998E-2</v>
      </c>
      <c r="X323" s="5">
        <v>40968.763888888891</v>
      </c>
      <c r="Y323" s="2">
        <v>0.112</v>
      </c>
      <c r="Z323" s="2">
        <v>3.3439999999999998E-2</v>
      </c>
      <c r="AB323" s="5">
        <v>40969.40625</v>
      </c>
      <c r="AC323" s="2">
        <v>0.89200000000000002</v>
      </c>
    </row>
    <row r="324" spans="1:31" x14ac:dyDescent="0.25">
      <c r="A324" s="3">
        <v>40968.767361111109</v>
      </c>
      <c r="B324" s="41">
        <v>0.107</v>
      </c>
      <c r="C324" s="41">
        <v>3.0839999999999999E-2</v>
      </c>
      <c r="D324" s="2">
        <f t="shared" si="10"/>
        <v>-0.999</v>
      </c>
      <c r="F324" s="2">
        <v>0</v>
      </c>
      <c r="G324" s="2">
        <v>101</v>
      </c>
      <c r="H324" s="2">
        <v>25</v>
      </c>
      <c r="I324" s="2">
        <v>2</v>
      </c>
      <c r="J324" s="2">
        <v>25</v>
      </c>
      <c r="K324" s="2">
        <f t="shared" si="11"/>
        <v>9.4275000010770746</v>
      </c>
      <c r="V324" s="2">
        <v>8.6999999999999994E-2</v>
      </c>
      <c r="X324" s="5">
        <v>40968.767361111109</v>
      </c>
      <c r="Y324" s="2">
        <v>0.107</v>
      </c>
      <c r="Z324" s="2">
        <v>3.0839999999999999E-2</v>
      </c>
      <c r="AB324" s="5">
        <v>40969.416666666664</v>
      </c>
      <c r="AC324" s="2">
        <v>0.89200000000000002</v>
      </c>
    </row>
    <row r="325" spans="1:31" x14ac:dyDescent="0.25">
      <c r="A325" s="3">
        <v>40968.770833333336</v>
      </c>
      <c r="B325" s="41">
        <v>0.111</v>
      </c>
      <c r="C325" s="41">
        <v>3.2919999999999998E-2</v>
      </c>
      <c r="D325" s="2">
        <f t="shared" si="10"/>
        <v>-0.999</v>
      </c>
      <c r="F325" s="2">
        <v>0</v>
      </c>
      <c r="G325" s="2">
        <v>101</v>
      </c>
      <c r="H325" s="2">
        <v>25</v>
      </c>
      <c r="I325" s="2">
        <v>2</v>
      </c>
      <c r="J325" s="2">
        <v>25</v>
      </c>
      <c r="K325" s="2">
        <f t="shared" si="11"/>
        <v>9.7785000010770737</v>
      </c>
      <c r="V325" s="2">
        <v>9.0999999999999998E-2</v>
      </c>
      <c r="X325" s="5">
        <v>40968.770833333336</v>
      </c>
      <c r="Y325" s="2">
        <v>0.111</v>
      </c>
      <c r="Z325" s="2">
        <v>3.2919999999999998E-2</v>
      </c>
      <c r="AB325" s="5">
        <v>40969.427083333336</v>
      </c>
      <c r="AC325" s="2">
        <v>0.89200000000000002</v>
      </c>
    </row>
    <row r="326" spans="1:31" x14ac:dyDescent="0.25">
      <c r="A326" s="3">
        <v>40968.774305555555</v>
      </c>
      <c r="B326" s="41">
        <v>0.11</v>
      </c>
      <c r="C326" s="41">
        <v>3.2399999999999998E-2</v>
      </c>
      <c r="D326" s="2">
        <f t="shared" si="10"/>
        <v>-0.999</v>
      </c>
      <c r="F326" s="2">
        <v>0</v>
      </c>
      <c r="G326" s="2">
        <v>101</v>
      </c>
      <c r="H326" s="2">
        <v>25</v>
      </c>
      <c r="I326" s="2">
        <v>2</v>
      </c>
      <c r="J326" s="2">
        <v>25</v>
      </c>
      <c r="K326" s="2">
        <f t="shared" si="11"/>
        <v>9.6810000010452928</v>
      </c>
      <c r="V326" s="2">
        <v>0.09</v>
      </c>
      <c r="X326" s="5">
        <v>40968.774305555555</v>
      </c>
      <c r="Y326" s="2">
        <v>0.11</v>
      </c>
      <c r="Z326" s="2">
        <v>3.2399999999999998E-2</v>
      </c>
      <c r="AB326" s="5">
        <v>40969.4375</v>
      </c>
      <c r="AC326" s="2">
        <v>0.89200000000000002</v>
      </c>
    </row>
    <row r="327" spans="1:31" x14ac:dyDescent="0.25">
      <c r="A327" s="3">
        <v>40968.777777777781</v>
      </c>
      <c r="B327" s="41">
        <v>0.107</v>
      </c>
      <c r="C327" s="41">
        <v>3.0839999999999999E-2</v>
      </c>
      <c r="D327" s="2">
        <f t="shared" si="10"/>
        <v>-0.999</v>
      </c>
      <c r="F327" s="2">
        <v>0</v>
      </c>
      <c r="G327" s="2">
        <v>101</v>
      </c>
      <c r="H327" s="2">
        <v>25</v>
      </c>
      <c r="I327" s="2">
        <v>2</v>
      </c>
      <c r="J327" s="2">
        <v>25</v>
      </c>
      <c r="K327" s="2">
        <f t="shared" si="11"/>
        <v>9.2910000011633382</v>
      </c>
      <c r="V327" s="2">
        <v>8.6999999999999994E-2</v>
      </c>
      <c r="X327" s="5">
        <v>40968.777777777781</v>
      </c>
      <c r="Y327" s="2">
        <v>0.107</v>
      </c>
      <c r="Z327" s="2">
        <v>3.0839999999999999E-2</v>
      </c>
      <c r="AB327" s="5">
        <v>40969.447916666664</v>
      </c>
      <c r="AC327" s="2">
        <v>0.89200000000000002</v>
      </c>
    </row>
    <row r="328" spans="1:31" x14ac:dyDescent="0.25">
      <c r="A328" s="3">
        <v>40968.78125</v>
      </c>
      <c r="B328" s="41">
        <v>0.106</v>
      </c>
      <c r="C328" s="41">
        <v>3.032E-2</v>
      </c>
      <c r="D328" s="2">
        <f t="shared" si="10"/>
        <v>-0.999</v>
      </c>
      <c r="F328" s="2">
        <v>0</v>
      </c>
      <c r="G328" s="2">
        <v>101</v>
      </c>
      <c r="H328" s="2">
        <v>25</v>
      </c>
      <c r="I328" s="2">
        <v>2</v>
      </c>
      <c r="J328" s="2">
        <v>25</v>
      </c>
      <c r="K328" s="2">
        <f t="shared" si="11"/>
        <v>9.1154999915105286</v>
      </c>
      <c r="V328" s="2">
        <v>8.5999999999999993E-2</v>
      </c>
      <c r="X328" s="5">
        <v>40968.78125</v>
      </c>
      <c r="Y328" s="2">
        <v>0.106</v>
      </c>
      <c r="Z328" s="2">
        <v>3.032E-2</v>
      </c>
      <c r="AB328" s="5">
        <v>40969.454861111109</v>
      </c>
      <c r="AC328" s="2">
        <v>0.90100000000000002</v>
      </c>
    </row>
    <row r="329" spans="1:31" x14ac:dyDescent="0.25">
      <c r="A329" s="3">
        <v>40968.784722222219</v>
      </c>
      <c r="B329" s="41">
        <v>0.106</v>
      </c>
      <c r="C329" s="41">
        <v>3.032E-2</v>
      </c>
      <c r="D329" s="2">
        <f t="shared" si="10"/>
        <v>-0.999</v>
      </c>
      <c r="F329" s="2">
        <v>0</v>
      </c>
      <c r="G329" s="2">
        <v>101</v>
      </c>
      <c r="H329" s="2">
        <v>25</v>
      </c>
      <c r="I329" s="2">
        <v>2</v>
      </c>
      <c r="J329" s="2">
        <v>25</v>
      </c>
      <c r="K329" s="2">
        <f t="shared" si="11"/>
        <v>9.1155000010816138</v>
      </c>
      <c r="V329" s="2">
        <v>8.5999999999999993E-2</v>
      </c>
      <c r="X329" s="5">
        <v>40968.784722222219</v>
      </c>
      <c r="Y329" s="2">
        <v>0.106</v>
      </c>
      <c r="Z329" s="2">
        <v>3.032E-2</v>
      </c>
      <c r="AB329" s="5">
        <v>40969.458333333336</v>
      </c>
      <c r="AC329" s="2">
        <v>0.90100000000000002</v>
      </c>
    </row>
    <row r="330" spans="1:31" x14ac:dyDescent="0.25">
      <c r="A330" s="3">
        <v>40968.788194444445</v>
      </c>
      <c r="B330" s="41">
        <v>0.107</v>
      </c>
      <c r="C330" s="41">
        <v>3.0839999999999999E-2</v>
      </c>
      <c r="D330" s="2">
        <f t="shared" si="10"/>
        <v>-0.999</v>
      </c>
      <c r="F330" s="2">
        <v>0</v>
      </c>
      <c r="G330" s="2">
        <v>101</v>
      </c>
      <c r="H330" s="2">
        <v>25</v>
      </c>
      <c r="I330" s="2">
        <v>2</v>
      </c>
      <c r="J330" s="2">
        <v>25</v>
      </c>
      <c r="K330" s="2">
        <f t="shared" si="11"/>
        <v>9.2130000010725333</v>
      </c>
      <c r="V330" s="2">
        <v>8.6999999999999994E-2</v>
      </c>
      <c r="X330" s="5">
        <v>40968.788194444445</v>
      </c>
      <c r="Y330" s="2">
        <v>0.107</v>
      </c>
      <c r="Z330" s="2">
        <v>3.0839999999999999E-2</v>
      </c>
      <c r="AB330" s="5">
        <v>40969.46875</v>
      </c>
      <c r="AC330" s="2">
        <v>0.90100000000000002</v>
      </c>
    </row>
    <row r="331" spans="1:31" x14ac:dyDescent="0.25">
      <c r="A331" s="3">
        <v>40968.791666666664</v>
      </c>
      <c r="B331" s="41">
        <v>0.106</v>
      </c>
      <c r="C331" s="41">
        <v>3.032E-2</v>
      </c>
      <c r="D331" s="2">
        <f t="shared" si="10"/>
        <v>-0.999</v>
      </c>
      <c r="F331" s="2">
        <v>0</v>
      </c>
      <c r="G331" s="2">
        <v>101</v>
      </c>
      <c r="H331" s="2">
        <v>25</v>
      </c>
      <c r="I331" s="2">
        <v>2</v>
      </c>
      <c r="J331" s="2">
        <v>25</v>
      </c>
      <c r="K331" s="2">
        <f t="shared" si="11"/>
        <v>9.0577500009735239</v>
      </c>
      <c r="V331" s="2">
        <v>8.5999999999999993E-2</v>
      </c>
      <c r="X331" s="5">
        <v>40968.791666666664</v>
      </c>
      <c r="Y331" s="2">
        <v>0.106</v>
      </c>
      <c r="Z331" s="2">
        <v>3.032E-2</v>
      </c>
      <c r="AB331" s="5">
        <v>40969.479166666664</v>
      </c>
      <c r="AC331" s="2">
        <v>0.90100000000000002</v>
      </c>
    </row>
    <row r="332" spans="1:31" x14ac:dyDescent="0.25">
      <c r="A332" s="3">
        <v>40968.795138888891</v>
      </c>
      <c r="B332" s="41">
        <v>0.10299999999999999</v>
      </c>
      <c r="C332" s="41">
        <v>2.878E-2</v>
      </c>
      <c r="D332" s="2">
        <f t="shared" si="10"/>
        <v>-0.999</v>
      </c>
      <c r="F332" s="2">
        <v>0</v>
      </c>
      <c r="G332" s="2">
        <v>101</v>
      </c>
      <c r="H332" s="2">
        <v>25</v>
      </c>
      <c r="I332" s="2">
        <v>2</v>
      </c>
      <c r="J332" s="2">
        <v>25</v>
      </c>
      <c r="K332" s="2">
        <f t="shared" si="11"/>
        <v>8.7108750010545482</v>
      </c>
      <c r="V332" s="2">
        <v>8.3000000000000004E-2</v>
      </c>
      <c r="X332" s="5">
        <v>40968.795138888891</v>
      </c>
      <c r="Y332" s="2">
        <v>0.10299999999999999</v>
      </c>
      <c r="Z332" s="2">
        <v>2.878E-2</v>
      </c>
      <c r="AB332" s="5">
        <v>40969.489583333336</v>
      </c>
      <c r="AC332" s="2">
        <v>0.90100000000000002</v>
      </c>
    </row>
    <row r="333" spans="1:31" x14ac:dyDescent="0.25">
      <c r="A333" s="28">
        <v>40968.798611111109</v>
      </c>
      <c r="B333" s="16">
        <v>0.104</v>
      </c>
      <c r="C333" s="16">
        <v>2.929E-2</v>
      </c>
      <c r="D333" s="23">
        <f t="shared" si="10"/>
        <v>0.104</v>
      </c>
      <c r="E333" s="23"/>
      <c r="F333" s="23">
        <v>0</v>
      </c>
      <c r="G333" s="23">
        <v>1165</v>
      </c>
      <c r="H333" s="23">
        <v>26</v>
      </c>
      <c r="I333" s="23">
        <v>3</v>
      </c>
      <c r="J333" s="23">
        <v>26</v>
      </c>
      <c r="K333" s="23">
        <f t="shared" si="11"/>
        <v>8.7870000010630172</v>
      </c>
      <c r="L333" s="26">
        <f ca="1">SUM(INDIRECT(R333&amp;":"&amp;S333))</f>
        <v>1295.1731249985794</v>
      </c>
      <c r="M333" s="24">
        <f ca="1">L333/$K$1477</f>
        <v>2.2575652952490404E-2</v>
      </c>
      <c r="N333" s="26">
        <f ca="1">L333*$K$1475/$K$1476</f>
        <v>83.213484678287799</v>
      </c>
      <c r="O333" s="23" t="str">
        <f>"JF5-12-"&amp;J333</f>
        <v>JF5-12-26</v>
      </c>
      <c r="P333" s="20">
        <f>A333</f>
        <v>40968.798611111109</v>
      </c>
      <c r="Q333" s="19">
        <f>A333</f>
        <v>40968.798611111109</v>
      </c>
      <c r="R333" s="20" t="str">
        <f>ADDRESS(ROW($A$10)+1+MATCH(T333,$A$10:$A$10000,1)-1,COLUMN($A$10)+10,4)</f>
        <v>K316</v>
      </c>
      <c r="S333" s="23" t="s">
        <v>35</v>
      </c>
      <c r="T333" s="42">
        <v>40968.736111111109</v>
      </c>
      <c r="U333" s="23"/>
      <c r="V333" s="23">
        <v>8.4000000000000005E-2</v>
      </c>
      <c r="W333" s="23"/>
      <c r="X333" s="18">
        <v>40968.798611111109</v>
      </c>
      <c r="Y333" s="23">
        <v>0.104</v>
      </c>
      <c r="Z333" s="23">
        <v>2.929E-2</v>
      </c>
      <c r="AA333" s="23"/>
      <c r="AB333" s="18">
        <v>40969.5</v>
      </c>
      <c r="AC333" s="23">
        <v>0.91</v>
      </c>
      <c r="AD333" s="23"/>
      <c r="AE333" s="18"/>
    </row>
    <row r="334" spans="1:31" x14ac:dyDescent="0.25">
      <c r="A334" s="3">
        <v>40968.802083333336</v>
      </c>
      <c r="B334" s="41">
        <v>0.105</v>
      </c>
      <c r="C334" s="41">
        <v>2.98E-2</v>
      </c>
      <c r="D334" s="2">
        <f t="shared" si="10"/>
        <v>-0.999</v>
      </c>
      <c r="F334" s="2">
        <v>0</v>
      </c>
      <c r="G334" s="2">
        <v>101</v>
      </c>
      <c r="H334" s="2">
        <v>26</v>
      </c>
      <c r="I334" s="2">
        <v>3</v>
      </c>
      <c r="J334" s="2">
        <v>26</v>
      </c>
      <c r="K334" s="2">
        <f t="shared" si="11"/>
        <v>8.920875001018489</v>
      </c>
      <c r="V334" s="2">
        <v>8.5000000000000006E-2</v>
      </c>
      <c r="X334" s="5">
        <v>40968.802083333336</v>
      </c>
      <c r="Y334" s="2">
        <v>0.105</v>
      </c>
      <c r="Z334" s="2">
        <v>2.98E-2</v>
      </c>
      <c r="AB334" s="5">
        <v>40969.510416666664</v>
      </c>
      <c r="AC334" s="2">
        <v>0.91</v>
      </c>
    </row>
    <row r="335" spans="1:31" x14ac:dyDescent="0.25">
      <c r="A335" s="3">
        <v>40968.805555555555</v>
      </c>
      <c r="B335" s="41">
        <v>0.105</v>
      </c>
      <c r="C335" s="41">
        <v>2.98E-2</v>
      </c>
      <c r="D335" s="2">
        <f t="shared" ref="D335:D398" si="12">IF(G335&gt;900,B335,-0.999)</f>
        <v>-0.999</v>
      </c>
      <c r="F335" s="2">
        <v>0</v>
      </c>
      <c r="G335" s="2">
        <v>101</v>
      </c>
      <c r="H335" s="2">
        <v>26</v>
      </c>
      <c r="I335" s="2">
        <v>3</v>
      </c>
      <c r="J335" s="2">
        <v>26</v>
      </c>
      <c r="K335" s="2">
        <f t="shared" ref="K335:K398" si="13">(0.5*(($A335-$A334)*86400))*(0.75*$C335+0.25*$C334)+(0.5*(($A336-$A335)*86400)*(0.75*$C335+0.25*$C336))</f>
        <v>8.920875001018489</v>
      </c>
      <c r="V335" s="2">
        <v>8.5000000000000006E-2</v>
      </c>
      <c r="X335" s="5">
        <v>40968.805555555555</v>
      </c>
      <c r="Y335" s="2">
        <v>0.105</v>
      </c>
      <c r="Z335" s="2">
        <v>2.98E-2</v>
      </c>
      <c r="AB335" s="5">
        <v>40969.520833333336</v>
      </c>
      <c r="AC335" s="2">
        <v>0.91</v>
      </c>
    </row>
    <row r="336" spans="1:31" x14ac:dyDescent="0.25">
      <c r="A336" s="3">
        <v>40968.809027777781</v>
      </c>
      <c r="B336" s="41">
        <v>0.104</v>
      </c>
      <c r="C336" s="41">
        <v>2.929E-2</v>
      </c>
      <c r="D336" s="2">
        <f t="shared" si="12"/>
        <v>-0.999</v>
      </c>
      <c r="F336" s="2">
        <v>0</v>
      </c>
      <c r="G336" s="2">
        <v>101</v>
      </c>
      <c r="H336" s="2">
        <v>26</v>
      </c>
      <c r="I336" s="2">
        <v>3</v>
      </c>
      <c r="J336" s="2">
        <v>26</v>
      </c>
      <c r="K336" s="2">
        <f t="shared" si="13"/>
        <v>8.7870000010630172</v>
      </c>
      <c r="V336" s="2">
        <v>8.4000000000000005E-2</v>
      </c>
      <c r="X336" s="5">
        <v>40968.809027777781</v>
      </c>
      <c r="Y336" s="2">
        <v>0.104</v>
      </c>
      <c r="Z336" s="2">
        <v>2.929E-2</v>
      </c>
      <c r="AB336" s="5">
        <v>40969.53125</v>
      </c>
      <c r="AC336" s="2">
        <v>0.91900000000000004</v>
      </c>
    </row>
    <row r="337" spans="1:29" x14ac:dyDescent="0.25">
      <c r="A337" s="3">
        <v>40968.8125</v>
      </c>
      <c r="B337" s="41">
        <v>0.10299999999999999</v>
      </c>
      <c r="C337" s="41">
        <v>2.878E-2</v>
      </c>
      <c r="D337" s="2">
        <f t="shared" si="12"/>
        <v>-0.999</v>
      </c>
      <c r="F337" s="2">
        <v>0</v>
      </c>
      <c r="G337" s="2">
        <v>101</v>
      </c>
      <c r="H337" s="2">
        <v>26</v>
      </c>
      <c r="I337" s="2">
        <v>3</v>
      </c>
      <c r="J337" s="2">
        <v>26</v>
      </c>
      <c r="K337" s="2">
        <f t="shared" si="13"/>
        <v>8.7498749918510441</v>
      </c>
      <c r="V337" s="2">
        <v>8.3000000000000004E-2</v>
      </c>
      <c r="X337" s="5">
        <v>40968.8125</v>
      </c>
      <c r="Y337" s="2">
        <v>0.10299999999999999</v>
      </c>
      <c r="Z337" s="2">
        <v>2.878E-2</v>
      </c>
      <c r="AB337" s="5">
        <v>40969.541666666664</v>
      </c>
      <c r="AC337" s="2">
        <v>0.91900000000000004</v>
      </c>
    </row>
    <row r="338" spans="1:29" x14ac:dyDescent="0.25">
      <c r="A338" s="3">
        <v>40968.815972222219</v>
      </c>
      <c r="B338" s="41">
        <v>0.108</v>
      </c>
      <c r="C338" s="41">
        <v>3.1359999999999999E-2</v>
      </c>
      <c r="D338" s="2">
        <f t="shared" si="12"/>
        <v>-0.999</v>
      </c>
      <c r="F338" s="2">
        <v>0</v>
      </c>
      <c r="G338" s="2">
        <v>101</v>
      </c>
      <c r="H338" s="2">
        <v>26</v>
      </c>
      <c r="I338" s="2">
        <v>3</v>
      </c>
      <c r="J338" s="2">
        <v>26</v>
      </c>
      <c r="K338" s="2">
        <f t="shared" si="13"/>
        <v>9.2527500011172386</v>
      </c>
      <c r="V338" s="2">
        <v>8.7999999999999995E-2</v>
      </c>
      <c r="X338" s="5">
        <v>40968.815972222219</v>
      </c>
      <c r="Y338" s="2">
        <v>0.108</v>
      </c>
      <c r="Z338" s="2">
        <v>3.1359999999999999E-2</v>
      </c>
      <c r="AB338" s="5">
        <v>40969.552083333336</v>
      </c>
      <c r="AC338" s="2">
        <v>0.91900000000000004</v>
      </c>
    </row>
    <row r="339" spans="1:29" x14ac:dyDescent="0.25">
      <c r="A339" s="3">
        <v>40968.819444444445</v>
      </c>
      <c r="B339" s="41">
        <v>0.105</v>
      </c>
      <c r="C339" s="41">
        <v>2.98E-2</v>
      </c>
      <c r="D339" s="2">
        <f t="shared" si="12"/>
        <v>-0.999</v>
      </c>
      <c r="F339" s="2">
        <v>0</v>
      </c>
      <c r="G339" s="2">
        <v>101</v>
      </c>
      <c r="H339" s="2">
        <v>26</v>
      </c>
      <c r="I339" s="2">
        <v>3</v>
      </c>
      <c r="J339" s="2">
        <v>26</v>
      </c>
      <c r="K339" s="2">
        <f t="shared" si="13"/>
        <v>9.0765000010362122</v>
      </c>
      <c r="V339" s="2">
        <v>8.5000000000000006E-2</v>
      </c>
      <c r="X339" s="5">
        <v>40968.819444444445</v>
      </c>
      <c r="Y339" s="2">
        <v>0.105</v>
      </c>
      <c r="Z339" s="2">
        <v>2.98E-2</v>
      </c>
      <c r="AB339" s="5">
        <v>40969.5625</v>
      </c>
      <c r="AC339" s="2">
        <v>0.92800000000000005</v>
      </c>
    </row>
    <row r="340" spans="1:29" x14ac:dyDescent="0.25">
      <c r="A340" s="3">
        <v>40968.822916666664</v>
      </c>
      <c r="B340" s="41">
        <v>0.109</v>
      </c>
      <c r="C340" s="41">
        <v>3.1879999999999999E-2</v>
      </c>
      <c r="D340" s="2">
        <f t="shared" si="12"/>
        <v>-0.999</v>
      </c>
      <c r="F340" s="2">
        <v>0</v>
      </c>
      <c r="G340" s="2">
        <v>101</v>
      </c>
      <c r="H340" s="2">
        <v>26</v>
      </c>
      <c r="I340" s="2">
        <v>3</v>
      </c>
      <c r="J340" s="2">
        <v>26</v>
      </c>
      <c r="K340" s="2">
        <f t="shared" si="13"/>
        <v>9.427500001117938</v>
      </c>
      <c r="V340" s="2">
        <v>8.8999999999999996E-2</v>
      </c>
      <c r="X340" s="5">
        <v>40968.822916666664</v>
      </c>
      <c r="Y340" s="2">
        <v>0.109</v>
      </c>
      <c r="Z340" s="2">
        <v>3.1879999999999999E-2</v>
      </c>
      <c r="AB340" s="5">
        <v>40969.572916666664</v>
      </c>
      <c r="AC340" s="2">
        <v>0.92800000000000005</v>
      </c>
    </row>
    <row r="341" spans="1:29" x14ac:dyDescent="0.25">
      <c r="A341" s="3">
        <v>40968.826388888891</v>
      </c>
      <c r="B341" s="41">
        <v>0.106</v>
      </c>
      <c r="C341" s="41">
        <v>3.032E-2</v>
      </c>
      <c r="D341" s="2">
        <f t="shared" si="12"/>
        <v>-0.999</v>
      </c>
      <c r="F341" s="2">
        <v>0</v>
      </c>
      <c r="G341" s="2">
        <v>101</v>
      </c>
      <c r="H341" s="2">
        <v>26</v>
      </c>
      <c r="I341" s="2">
        <v>3</v>
      </c>
      <c r="J341" s="2">
        <v>26</v>
      </c>
      <c r="K341" s="2">
        <f t="shared" si="13"/>
        <v>9.193500001090694</v>
      </c>
      <c r="V341" s="2">
        <v>8.5999999999999993E-2</v>
      </c>
      <c r="X341" s="5">
        <v>40968.826388888891</v>
      </c>
      <c r="Y341" s="2">
        <v>0.106</v>
      </c>
      <c r="Z341" s="2">
        <v>3.032E-2</v>
      </c>
      <c r="AB341" s="5">
        <v>40969.583333333336</v>
      </c>
      <c r="AC341" s="2">
        <v>0.92800000000000005</v>
      </c>
    </row>
    <row r="342" spans="1:29" x14ac:dyDescent="0.25">
      <c r="A342" s="3">
        <v>40968.829861111109</v>
      </c>
      <c r="B342" s="41">
        <v>0.108</v>
      </c>
      <c r="C342" s="41">
        <v>3.1359999999999999E-2</v>
      </c>
      <c r="D342" s="2">
        <f t="shared" si="12"/>
        <v>-0.999</v>
      </c>
      <c r="F342" s="2">
        <v>0</v>
      </c>
      <c r="G342" s="2">
        <v>101</v>
      </c>
      <c r="H342" s="2">
        <v>26</v>
      </c>
      <c r="I342" s="2">
        <v>3</v>
      </c>
      <c r="J342" s="2">
        <v>26</v>
      </c>
      <c r="K342" s="2">
        <f t="shared" si="13"/>
        <v>9.349500001108856</v>
      </c>
      <c r="V342" s="2">
        <v>8.7999999999999995E-2</v>
      </c>
      <c r="X342" s="5">
        <v>40968.829861111109</v>
      </c>
      <c r="Y342" s="2">
        <v>0.108</v>
      </c>
      <c r="Z342" s="2">
        <v>3.1359999999999999E-2</v>
      </c>
      <c r="AB342" s="5">
        <v>40969.59375</v>
      </c>
      <c r="AC342" s="2">
        <v>0.92800000000000005</v>
      </c>
    </row>
    <row r="343" spans="1:29" x14ac:dyDescent="0.25">
      <c r="A343" s="3">
        <v>40968.833333333336</v>
      </c>
      <c r="B343" s="41">
        <v>0.107</v>
      </c>
      <c r="C343" s="41">
        <v>3.0839999999999999E-2</v>
      </c>
      <c r="D343" s="2">
        <f t="shared" si="12"/>
        <v>-0.999</v>
      </c>
      <c r="F343" s="2">
        <v>0</v>
      </c>
      <c r="G343" s="2">
        <v>101</v>
      </c>
      <c r="H343" s="2">
        <v>26</v>
      </c>
      <c r="I343" s="2">
        <v>3</v>
      </c>
      <c r="J343" s="2">
        <v>26</v>
      </c>
      <c r="K343" s="2">
        <f t="shared" si="13"/>
        <v>9.2715000010997741</v>
      </c>
      <c r="V343" s="2">
        <v>8.6999999999999994E-2</v>
      </c>
      <c r="X343" s="5">
        <v>40968.833333333336</v>
      </c>
      <c r="Y343" s="2">
        <v>0.107</v>
      </c>
      <c r="Z343" s="2">
        <v>3.0839999999999999E-2</v>
      </c>
      <c r="AB343" s="5">
        <v>40969.604166666664</v>
      </c>
      <c r="AC343" s="2">
        <v>0.92800000000000005</v>
      </c>
    </row>
    <row r="344" spans="1:29" x14ac:dyDescent="0.25">
      <c r="A344" s="3">
        <v>40968.836805555555</v>
      </c>
      <c r="B344" s="41">
        <v>0.107</v>
      </c>
      <c r="C344" s="41">
        <v>3.0839999999999999E-2</v>
      </c>
      <c r="D344" s="2">
        <f t="shared" si="12"/>
        <v>-0.999</v>
      </c>
      <c r="F344" s="2">
        <v>0</v>
      </c>
      <c r="G344" s="2">
        <v>101</v>
      </c>
      <c r="H344" s="2">
        <v>26</v>
      </c>
      <c r="I344" s="2">
        <v>3</v>
      </c>
      <c r="J344" s="2">
        <v>26</v>
      </c>
      <c r="K344" s="2">
        <f t="shared" si="13"/>
        <v>9.2325000010543725</v>
      </c>
      <c r="V344" s="2">
        <v>8.6999999999999994E-2</v>
      </c>
      <c r="X344" s="5">
        <v>40968.836805555555</v>
      </c>
      <c r="Y344" s="2">
        <v>0.107</v>
      </c>
      <c r="Z344" s="2">
        <v>3.0839999999999999E-2</v>
      </c>
      <c r="AB344" s="5">
        <v>40969.614583333336</v>
      </c>
      <c r="AC344" s="2">
        <v>0.92800000000000005</v>
      </c>
    </row>
    <row r="345" spans="1:29" x14ac:dyDescent="0.25">
      <c r="A345" s="3">
        <v>40968.840277777781</v>
      </c>
      <c r="B345" s="41">
        <v>0.106</v>
      </c>
      <c r="C345" s="41">
        <v>3.032E-2</v>
      </c>
      <c r="D345" s="2">
        <f t="shared" si="12"/>
        <v>-0.999</v>
      </c>
      <c r="F345" s="2">
        <v>0</v>
      </c>
      <c r="G345" s="2">
        <v>101</v>
      </c>
      <c r="H345" s="2">
        <v>26</v>
      </c>
      <c r="I345" s="2">
        <v>3</v>
      </c>
      <c r="J345" s="2">
        <v>26</v>
      </c>
      <c r="K345" s="2">
        <f t="shared" si="13"/>
        <v>9.1545000010452924</v>
      </c>
      <c r="V345" s="2">
        <v>8.5999999999999993E-2</v>
      </c>
      <c r="X345" s="5">
        <v>40968.840277777781</v>
      </c>
      <c r="Y345" s="2">
        <v>0.106</v>
      </c>
      <c r="Z345" s="2">
        <v>3.032E-2</v>
      </c>
      <c r="AB345" s="5">
        <v>40969.625</v>
      </c>
      <c r="AC345" s="2">
        <v>0.92800000000000005</v>
      </c>
    </row>
    <row r="346" spans="1:29" x14ac:dyDescent="0.25">
      <c r="A346" s="3">
        <v>40968.84375</v>
      </c>
      <c r="B346" s="41">
        <v>0.108</v>
      </c>
      <c r="C346" s="41">
        <v>3.1359999999999999E-2</v>
      </c>
      <c r="D346" s="2">
        <f t="shared" si="12"/>
        <v>-0.999</v>
      </c>
      <c r="F346" s="2">
        <v>0</v>
      </c>
      <c r="G346" s="2">
        <v>101</v>
      </c>
      <c r="H346" s="2">
        <v>26</v>
      </c>
      <c r="I346" s="2">
        <v>3</v>
      </c>
      <c r="J346" s="2">
        <v>26</v>
      </c>
      <c r="K346" s="2">
        <f t="shared" si="13"/>
        <v>9.3689999912744391</v>
      </c>
      <c r="V346" s="2">
        <v>8.7999999999999995E-2</v>
      </c>
      <c r="X346" s="5">
        <v>40968.84375</v>
      </c>
      <c r="Y346" s="2">
        <v>0.108</v>
      </c>
      <c r="Z346" s="2">
        <v>3.1359999999999999E-2</v>
      </c>
      <c r="AB346" s="5">
        <v>40969.631944444445</v>
      </c>
      <c r="AC346" s="2">
        <v>0.93700000000000006</v>
      </c>
    </row>
    <row r="347" spans="1:29" x14ac:dyDescent="0.25">
      <c r="A347" s="3">
        <v>40968.847222222219</v>
      </c>
      <c r="B347" s="41">
        <v>0.108</v>
      </c>
      <c r="C347" s="41">
        <v>3.1359999999999999E-2</v>
      </c>
      <c r="D347" s="2">
        <f t="shared" si="12"/>
        <v>-0.999</v>
      </c>
      <c r="F347" s="2">
        <v>0</v>
      </c>
      <c r="G347" s="2">
        <v>101</v>
      </c>
      <c r="H347" s="2">
        <v>26</v>
      </c>
      <c r="I347" s="2">
        <v>3</v>
      </c>
      <c r="J347" s="2">
        <v>26</v>
      </c>
      <c r="K347" s="2">
        <f t="shared" si="13"/>
        <v>9.447000001140637</v>
      </c>
      <c r="V347" s="2">
        <v>8.7999999999999995E-2</v>
      </c>
      <c r="X347" s="5">
        <v>40968.847222222219</v>
      </c>
      <c r="Y347" s="2">
        <v>0.108</v>
      </c>
      <c r="Z347" s="2">
        <v>3.1359999999999999E-2</v>
      </c>
      <c r="AB347" s="5">
        <v>40969.635416666664</v>
      </c>
      <c r="AC347" s="2">
        <v>0.93700000000000006</v>
      </c>
    </row>
    <row r="348" spans="1:29" x14ac:dyDescent="0.25">
      <c r="A348" s="3">
        <v>40968.850694444445</v>
      </c>
      <c r="B348" s="41">
        <v>0.11</v>
      </c>
      <c r="C348" s="41">
        <v>3.2399999999999998E-2</v>
      </c>
      <c r="D348" s="2">
        <f t="shared" si="12"/>
        <v>-0.999</v>
      </c>
      <c r="F348" s="2">
        <v>0</v>
      </c>
      <c r="G348" s="2">
        <v>101</v>
      </c>
      <c r="H348" s="2">
        <v>26</v>
      </c>
      <c r="I348" s="2">
        <v>3</v>
      </c>
      <c r="J348" s="2">
        <v>26</v>
      </c>
      <c r="K348" s="2">
        <f t="shared" si="13"/>
        <v>9.7005000010679936</v>
      </c>
      <c r="V348" s="2">
        <v>0.09</v>
      </c>
      <c r="X348" s="5">
        <v>40968.850694444445</v>
      </c>
      <c r="Y348" s="2">
        <v>0.11</v>
      </c>
      <c r="Z348" s="2">
        <v>3.2399999999999998E-2</v>
      </c>
      <c r="AB348" s="5">
        <v>40969.645833333336</v>
      </c>
      <c r="AC348" s="2">
        <v>0.93700000000000006</v>
      </c>
    </row>
    <row r="349" spans="1:29" x14ac:dyDescent="0.25">
      <c r="A349" s="3">
        <v>40968.854166666664</v>
      </c>
      <c r="B349" s="41">
        <v>0.111</v>
      </c>
      <c r="C349" s="41">
        <v>3.2919999999999998E-2</v>
      </c>
      <c r="D349" s="2">
        <f t="shared" si="12"/>
        <v>-0.999</v>
      </c>
      <c r="F349" s="2">
        <v>0</v>
      </c>
      <c r="G349" s="2">
        <v>101</v>
      </c>
      <c r="H349" s="2">
        <v>26</v>
      </c>
      <c r="I349" s="2">
        <v>3</v>
      </c>
      <c r="J349" s="2">
        <v>26</v>
      </c>
      <c r="K349" s="2">
        <f t="shared" si="13"/>
        <v>9.7980000010997745</v>
      </c>
      <c r="V349" s="2">
        <v>9.0999999999999998E-2</v>
      </c>
      <c r="X349" s="5">
        <v>40968.854166666664</v>
      </c>
      <c r="Y349" s="2">
        <v>0.111</v>
      </c>
      <c r="Z349" s="2">
        <v>3.2919999999999998E-2</v>
      </c>
      <c r="AB349" s="5">
        <v>40969.65625</v>
      </c>
      <c r="AC349" s="2">
        <v>0.93700000000000006</v>
      </c>
    </row>
    <row r="350" spans="1:29" x14ac:dyDescent="0.25">
      <c r="A350" s="3">
        <v>40968.857638888891</v>
      </c>
      <c r="B350" s="41">
        <v>0.108</v>
      </c>
      <c r="C350" s="41">
        <v>3.1359999999999999E-2</v>
      </c>
      <c r="D350" s="2">
        <f t="shared" si="12"/>
        <v>-0.999</v>
      </c>
      <c r="F350" s="2">
        <v>0</v>
      </c>
      <c r="G350" s="2">
        <v>101</v>
      </c>
      <c r="H350" s="2">
        <v>26</v>
      </c>
      <c r="I350" s="2">
        <v>3</v>
      </c>
      <c r="J350" s="2">
        <v>26</v>
      </c>
      <c r="K350" s="2">
        <f t="shared" si="13"/>
        <v>9.4860000011451771</v>
      </c>
      <c r="V350" s="2">
        <v>8.7999999999999995E-2</v>
      </c>
      <c r="X350" s="5">
        <v>40968.857638888891</v>
      </c>
      <c r="Y350" s="2">
        <v>0.108</v>
      </c>
      <c r="Z350" s="2">
        <v>3.1359999999999999E-2</v>
      </c>
      <c r="AB350" s="5">
        <v>40969.663194444445</v>
      </c>
      <c r="AC350" s="2">
        <v>0.94599999999999995</v>
      </c>
    </row>
    <row r="351" spans="1:29" x14ac:dyDescent="0.25">
      <c r="A351" s="3">
        <v>40968.861111111109</v>
      </c>
      <c r="B351" s="41">
        <v>0.109</v>
      </c>
      <c r="C351" s="41">
        <v>3.1879999999999999E-2</v>
      </c>
      <c r="D351" s="2">
        <f t="shared" si="12"/>
        <v>-0.999</v>
      </c>
      <c r="F351" s="2">
        <v>0</v>
      </c>
      <c r="G351" s="2">
        <v>401</v>
      </c>
      <c r="H351" s="2">
        <v>26</v>
      </c>
      <c r="I351" s="2">
        <v>0</v>
      </c>
      <c r="J351" s="2">
        <v>26</v>
      </c>
      <c r="K351" s="2">
        <f t="shared" si="13"/>
        <v>9.564000001154259</v>
      </c>
      <c r="V351" s="2">
        <v>8.8999999999999996E-2</v>
      </c>
      <c r="X351" s="5">
        <v>40968.861111111109</v>
      </c>
      <c r="Y351" s="2">
        <v>0.109</v>
      </c>
      <c r="Z351" s="2">
        <v>3.1879999999999999E-2</v>
      </c>
      <c r="AB351" s="5">
        <v>40969.666666666664</v>
      </c>
      <c r="AC351" s="2">
        <v>0.94599999999999995</v>
      </c>
    </row>
    <row r="352" spans="1:29" x14ac:dyDescent="0.25">
      <c r="A352" s="3">
        <v>40968.864583333336</v>
      </c>
      <c r="B352" s="41">
        <v>0.11</v>
      </c>
      <c r="C352" s="41">
        <v>3.2399999999999998E-2</v>
      </c>
      <c r="D352" s="2">
        <f t="shared" si="12"/>
        <v>-0.999</v>
      </c>
      <c r="F352" s="2">
        <v>0</v>
      </c>
      <c r="G352" s="2">
        <v>101</v>
      </c>
      <c r="H352" s="2">
        <v>26</v>
      </c>
      <c r="I352" s="2">
        <v>0</v>
      </c>
      <c r="J352" s="2">
        <v>26</v>
      </c>
      <c r="K352" s="2">
        <f t="shared" si="13"/>
        <v>9.7395000010725337</v>
      </c>
      <c r="V352" s="2">
        <v>0.09</v>
      </c>
      <c r="X352" s="5">
        <v>40968.864583333336</v>
      </c>
      <c r="Y352" s="2">
        <v>0.11</v>
      </c>
      <c r="Z352" s="2">
        <v>3.2399999999999998E-2</v>
      </c>
      <c r="AB352" s="5">
        <v>40969.677083333336</v>
      </c>
      <c r="AC352" s="2">
        <v>0.94599999999999995</v>
      </c>
    </row>
    <row r="353" spans="1:29" x14ac:dyDescent="0.25">
      <c r="A353" s="3">
        <v>40968.868055555555</v>
      </c>
      <c r="B353" s="41">
        <v>0.112</v>
      </c>
      <c r="C353" s="41">
        <v>3.3439999999999998E-2</v>
      </c>
      <c r="D353" s="2">
        <f t="shared" si="12"/>
        <v>-0.999</v>
      </c>
      <c r="F353" s="2">
        <v>0</v>
      </c>
      <c r="G353" s="2">
        <v>101</v>
      </c>
      <c r="H353" s="2">
        <v>26</v>
      </c>
      <c r="I353" s="2">
        <v>0</v>
      </c>
      <c r="J353" s="2">
        <v>26</v>
      </c>
      <c r="K353" s="2">
        <f t="shared" si="13"/>
        <v>10.012500001226901</v>
      </c>
      <c r="V353" s="2">
        <v>9.1999999999999998E-2</v>
      </c>
      <c r="X353" s="5">
        <v>40968.868055555555</v>
      </c>
      <c r="Y353" s="2">
        <v>0.112</v>
      </c>
      <c r="Z353" s="2">
        <v>3.3439999999999998E-2</v>
      </c>
      <c r="AB353" s="5">
        <v>40969.6875</v>
      </c>
      <c r="AC353" s="2">
        <v>0.94599999999999995</v>
      </c>
    </row>
    <row r="354" spans="1:29" x14ac:dyDescent="0.25">
      <c r="A354" s="3">
        <v>40968.871527777781</v>
      </c>
      <c r="B354" s="41">
        <v>0.113</v>
      </c>
      <c r="C354" s="41">
        <v>3.3959999999999997E-2</v>
      </c>
      <c r="D354" s="2">
        <f t="shared" si="12"/>
        <v>-0.999</v>
      </c>
      <c r="F354" s="2">
        <v>0</v>
      </c>
      <c r="G354" s="2">
        <v>101</v>
      </c>
      <c r="H354" s="2">
        <v>26</v>
      </c>
      <c r="I354" s="2">
        <v>0</v>
      </c>
      <c r="J354" s="2">
        <v>26</v>
      </c>
      <c r="K354" s="2">
        <f t="shared" si="13"/>
        <v>10.129500001199659</v>
      </c>
      <c r="V354" s="2">
        <v>9.2999999999999999E-2</v>
      </c>
      <c r="X354" s="5">
        <v>40968.871527777781</v>
      </c>
      <c r="Y354" s="2">
        <v>0.113</v>
      </c>
      <c r="Z354" s="2">
        <v>3.3959999999999997E-2</v>
      </c>
      <c r="AB354" s="5">
        <v>40969.697916666664</v>
      </c>
      <c r="AC354" s="2">
        <v>0.94599999999999995</v>
      </c>
    </row>
    <row r="355" spans="1:29" x14ac:dyDescent="0.25">
      <c r="A355" s="3">
        <v>40968.875</v>
      </c>
      <c r="B355" s="41">
        <v>0.111</v>
      </c>
      <c r="C355" s="41">
        <v>3.2919999999999998E-2</v>
      </c>
      <c r="D355" s="2">
        <f t="shared" si="12"/>
        <v>-0.999</v>
      </c>
      <c r="F355" s="2">
        <v>0</v>
      </c>
      <c r="G355" s="2">
        <v>101</v>
      </c>
      <c r="H355" s="2">
        <v>26</v>
      </c>
      <c r="I355" s="2">
        <v>0</v>
      </c>
      <c r="J355" s="2">
        <v>26</v>
      </c>
      <c r="K355" s="2">
        <f t="shared" si="13"/>
        <v>9.992999990693292</v>
      </c>
      <c r="V355" s="2">
        <v>9.0999999999999998E-2</v>
      </c>
      <c r="X355" s="5">
        <v>40968.875</v>
      </c>
      <c r="Y355" s="2">
        <v>0.111</v>
      </c>
      <c r="Z355" s="2">
        <v>3.2919999999999998E-2</v>
      </c>
      <c r="AB355" s="5">
        <v>40969.708333333336</v>
      </c>
      <c r="AC355" s="2">
        <v>0.94599999999999995</v>
      </c>
    </row>
    <row r="356" spans="1:29" x14ac:dyDescent="0.25">
      <c r="A356" s="3">
        <v>40968.878472222219</v>
      </c>
      <c r="B356" s="41">
        <v>0.115</v>
      </c>
      <c r="C356" s="41">
        <v>3.5000000000000003E-2</v>
      </c>
      <c r="D356" s="2">
        <f t="shared" si="12"/>
        <v>-0.999</v>
      </c>
      <c r="F356" s="2">
        <v>0</v>
      </c>
      <c r="G356" s="2">
        <v>101</v>
      </c>
      <c r="H356" s="2">
        <v>26</v>
      </c>
      <c r="I356" s="2">
        <v>0</v>
      </c>
      <c r="J356" s="2">
        <v>26</v>
      </c>
      <c r="K356" s="2">
        <f t="shared" si="13"/>
        <v>10.422000001295006</v>
      </c>
      <c r="V356" s="2">
        <v>9.5000000000000001E-2</v>
      </c>
      <c r="X356" s="5">
        <v>40968.878472222219</v>
      </c>
      <c r="Y356" s="2">
        <v>0.115</v>
      </c>
      <c r="Z356" s="2">
        <v>3.5000000000000003E-2</v>
      </c>
      <c r="AB356" s="5">
        <v>40969.71875</v>
      </c>
      <c r="AC356" s="2">
        <v>0.94599999999999995</v>
      </c>
    </row>
    <row r="357" spans="1:29" x14ac:dyDescent="0.25">
      <c r="A357" s="3">
        <v>40968.881944444445</v>
      </c>
      <c r="B357" s="41">
        <v>0.115</v>
      </c>
      <c r="C357" s="41">
        <v>3.5000000000000003E-2</v>
      </c>
      <c r="D357" s="2">
        <f t="shared" si="12"/>
        <v>-0.999</v>
      </c>
      <c r="F357" s="2">
        <v>0</v>
      </c>
      <c r="G357" s="2">
        <v>101</v>
      </c>
      <c r="H357" s="2">
        <v>26</v>
      </c>
      <c r="I357" s="2">
        <v>0</v>
      </c>
      <c r="J357" s="2">
        <v>26</v>
      </c>
      <c r="K357" s="2">
        <f t="shared" si="13"/>
        <v>10.480500001240522</v>
      </c>
      <c r="V357" s="2">
        <v>9.5000000000000001E-2</v>
      </c>
      <c r="X357" s="5">
        <v>40968.881944444445</v>
      </c>
      <c r="Y357" s="2">
        <v>0.115</v>
      </c>
      <c r="Z357" s="2">
        <v>3.5000000000000003E-2</v>
      </c>
      <c r="AB357" s="5">
        <v>40969.729166666664</v>
      </c>
      <c r="AC357" s="2">
        <v>0.94599999999999995</v>
      </c>
    </row>
    <row r="358" spans="1:29" x14ac:dyDescent="0.25">
      <c r="A358" s="3">
        <v>40968.885416666664</v>
      </c>
      <c r="B358" s="41">
        <v>0.114</v>
      </c>
      <c r="C358" s="41">
        <v>3.4479999999999997E-2</v>
      </c>
      <c r="D358" s="2">
        <f t="shared" si="12"/>
        <v>-0.999</v>
      </c>
      <c r="F358" s="2">
        <v>0</v>
      </c>
      <c r="G358" s="2">
        <v>101</v>
      </c>
      <c r="H358" s="2">
        <v>26</v>
      </c>
      <c r="I358" s="2">
        <v>0</v>
      </c>
      <c r="J358" s="2">
        <v>26</v>
      </c>
      <c r="K358" s="2">
        <f t="shared" si="13"/>
        <v>10.344000001163339</v>
      </c>
      <c r="V358" s="2">
        <v>9.4E-2</v>
      </c>
      <c r="X358" s="5">
        <v>40968.885416666664</v>
      </c>
      <c r="Y358" s="2">
        <v>0.114</v>
      </c>
      <c r="Z358" s="2">
        <v>3.4479999999999997E-2</v>
      </c>
      <c r="AB358" s="5">
        <v>40969.739583333336</v>
      </c>
      <c r="AC358" s="2">
        <v>0.94599999999999995</v>
      </c>
    </row>
    <row r="359" spans="1:29" x14ac:dyDescent="0.25">
      <c r="A359" s="3">
        <v>40968.888888888891</v>
      </c>
      <c r="B359" s="41">
        <v>0.113</v>
      </c>
      <c r="C359" s="41">
        <v>3.3959999999999997E-2</v>
      </c>
      <c r="D359" s="2">
        <f t="shared" si="12"/>
        <v>-0.999</v>
      </c>
      <c r="F359" s="2">
        <v>0</v>
      </c>
      <c r="G359" s="2">
        <v>101</v>
      </c>
      <c r="H359" s="2">
        <v>26</v>
      </c>
      <c r="I359" s="2">
        <v>0</v>
      </c>
      <c r="J359" s="2">
        <v>26</v>
      </c>
      <c r="K359" s="2">
        <f t="shared" si="13"/>
        <v>10.246500001172418</v>
      </c>
      <c r="V359" s="2">
        <v>9.2999999999999999E-2</v>
      </c>
      <c r="X359" s="5">
        <v>40968.888888888891</v>
      </c>
      <c r="Y359" s="2">
        <v>0.113</v>
      </c>
      <c r="Z359" s="2">
        <v>3.3959999999999997E-2</v>
      </c>
      <c r="AB359" s="5">
        <v>40969.75</v>
      </c>
      <c r="AC359" s="2">
        <v>0.94599999999999995</v>
      </c>
    </row>
    <row r="360" spans="1:29" x14ac:dyDescent="0.25">
      <c r="A360" s="3">
        <v>40968.892361111109</v>
      </c>
      <c r="B360" s="41">
        <v>0.115</v>
      </c>
      <c r="C360" s="41">
        <v>3.5000000000000003E-2</v>
      </c>
      <c r="D360" s="2">
        <f t="shared" si="12"/>
        <v>-0.999</v>
      </c>
      <c r="F360" s="2">
        <v>0</v>
      </c>
      <c r="G360" s="2">
        <v>101</v>
      </c>
      <c r="H360" s="2">
        <v>26</v>
      </c>
      <c r="I360" s="2">
        <v>0</v>
      </c>
      <c r="J360" s="2">
        <v>26</v>
      </c>
      <c r="K360" s="2">
        <f t="shared" si="13"/>
        <v>10.44150000123598</v>
      </c>
      <c r="V360" s="2">
        <v>9.5000000000000001E-2</v>
      </c>
      <c r="X360" s="5">
        <v>40968.892361111109</v>
      </c>
      <c r="Y360" s="2">
        <v>0.115</v>
      </c>
      <c r="Z360" s="2">
        <v>3.5000000000000003E-2</v>
      </c>
      <c r="AB360" s="5">
        <v>40969.760416666664</v>
      </c>
      <c r="AC360" s="2">
        <v>0.94599999999999995</v>
      </c>
    </row>
    <row r="361" spans="1:29" x14ac:dyDescent="0.25">
      <c r="A361" s="3">
        <v>40968.895833333336</v>
      </c>
      <c r="B361" s="41">
        <v>0.114</v>
      </c>
      <c r="C361" s="41">
        <v>3.4479999999999997E-2</v>
      </c>
      <c r="D361" s="2">
        <f t="shared" si="12"/>
        <v>-0.999</v>
      </c>
      <c r="F361" s="2">
        <v>0</v>
      </c>
      <c r="G361" s="2">
        <v>101</v>
      </c>
      <c r="H361" s="2">
        <v>26</v>
      </c>
      <c r="I361" s="2">
        <v>0</v>
      </c>
      <c r="J361" s="2">
        <v>26</v>
      </c>
      <c r="K361" s="2">
        <f t="shared" si="13"/>
        <v>10.344000001245062</v>
      </c>
      <c r="V361" s="2">
        <v>9.4E-2</v>
      </c>
      <c r="X361" s="5">
        <v>40968.895833333336</v>
      </c>
      <c r="Y361" s="2">
        <v>0.114</v>
      </c>
      <c r="Z361" s="2">
        <v>3.4479999999999997E-2</v>
      </c>
      <c r="AB361" s="5">
        <v>40969.770833333336</v>
      </c>
      <c r="AC361" s="2">
        <v>0.94599999999999995</v>
      </c>
    </row>
    <row r="362" spans="1:29" x14ac:dyDescent="0.25">
      <c r="A362" s="3">
        <v>40968.899305555555</v>
      </c>
      <c r="B362" s="41">
        <v>0.113</v>
      </c>
      <c r="C362" s="41">
        <v>3.3959999999999997E-2</v>
      </c>
      <c r="D362" s="2">
        <f t="shared" si="12"/>
        <v>-0.999</v>
      </c>
      <c r="F362" s="2">
        <v>0</v>
      </c>
      <c r="G362" s="2">
        <v>101</v>
      </c>
      <c r="H362" s="2">
        <v>26</v>
      </c>
      <c r="I362" s="2">
        <v>0</v>
      </c>
      <c r="J362" s="2">
        <v>26</v>
      </c>
      <c r="K362" s="2">
        <f t="shared" si="13"/>
        <v>10.267500001237728</v>
      </c>
      <c r="V362" s="2">
        <v>9.2999999999999999E-2</v>
      </c>
      <c r="X362" s="5">
        <v>40968.899305555555</v>
      </c>
      <c r="Y362" s="2">
        <v>0.113</v>
      </c>
      <c r="Z362" s="2">
        <v>3.3959999999999997E-2</v>
      </c>
      <c r="AB362" s="5">
        <v>40969.78125</v>
      </c>
      <c r="AC362" s="2">
        <v>0.94599999999999995</v>
      </c>
    </row>
    <row r="363" spans="1:29" x14ac:dyDescent="0.25">
      <c r="A363" s="3">
        <v>40968.902777777781</v>
      </c>
      <c r="B363" s="41">
        <v>0.11600000000000001</v>
      </c>
      <c r="C363" s="41">
        <v>3.5560000000000001E-2</v>
      </c>
      <c r="D363" s="2">
        <f t="shared" si="12"/>
        <v>-0.999</v>
      </c>
      <c r="F363" s="2">
        <v>0</v>
      </c>
      <c r="G363" s="2">
        <v>101</v>
      </c>
      <c r="H363" s="2">
        <v>26</v>
      </c>
      <c r="I363" s="2">
        <v>0</v>
      </c>
      <c r="J363" s="2">
        <v>26</v>
      </c>
      <c r="K363" s="2">
        <f t="shared" si="13"/>
        <v>10.608000001172069</v>
      </c>
      <c r="V363" s="2">
        <v>9.6000000000000002E-2</v>
      </c>
      <c r="X363" s="5">
        <v>40968.902777777781</v>
      </c>
      <c r="Y363" s="2">
        <v>0.11600000000000001</v>
      </c>
      <c r="Z363" s="2">
        <v>3.5560000000000001E-2</v>
      </c>
      <c r="AB363" s="5">
        <v>40969.791666666664</v>
      </c>
      <c r="AC363" s="2">
        <v>0.94599999999999995</v>
      </c>
    </row>
    <row r="364" spans="1:29" x14ac:dyDescent="0.25">
      <c r="A364" s="3">
        <v>40968.90625</v>
      </c>
      <c r="B364" s="41">
        <v>0.11600000000000001</v>
      </c>
      <c r="C364" s="41">
        <v>3.5560000000000001E-2</v>
      </c>
      <c r="D364" s="2">
        <f t="shared" si="12"/>
        <v>-0.999</v>
      </c>
      <c r="F364" s="2">
        <v>0</v>
      </c>
      <c r="G364" s="2">
        <v>101</v>
      </c>
      <c r="H364" s="2">
        <v>26</v>
      </c>
      <c r="I364" s="2">
        <v>0</v>
      </c>
      <c r="J364" s="2">
        <v>26</v>
      </c>
      <c r="K364" s="2">
        <f t="shared" si="13"/>
        <v>10.646999990084208</v>
      </c>
      <c r="V364" s="2">
        <v>9.6000000000000002E-2</v>
      </c>
      <c r="X364" s="5">
        <v>40968.90625</v>
      </c>
      <c r="Y364" s="2">
        <v>0.11600000000000001</v>
      </c>
      <c r="Z364" s="2">
        <v>3.5560000000000001E-2</v>
      </c>
      <c r="AB364" s="5">
        <v>40969.802083333336</v>
      </c>
      <c r="AC364" s="2">
        <v>0.94599999999999995</v>
      </c>
    </row>
    <row r="365" spans="1:29" x14ac:dyDescent="0.25">
      <c r="A365" s="3">
        <v>40968.909722222219</v>
      </c>
      <c r="B365" s="41">
        <v>0.115</v>
      </c>
      <c r="C365" s="41">
        <v>3.5000000000000003E-2</v>
      </c>
      <c r="D365" s="2">
        <f t="shared" si="12"/>
        <v>-0.999</v>
      </c>
      <c r="F365" s="2">
        <v>0</v>
      </c>
      <c r="G365" s="2">
        <v>101</v>
      </c>
      <c r="H365" s="2">
        <v>26</v>
      </c>
      <c r="I365" s="2">
        <v>0</v>
      </c>
      <c r="J365" s="2">
        <v>26</v>
      </c>
      <c r="K365" s="2">
        <f t="shared" si="13"/>
        <v>10.563000001251698</v>
      </c>
      <c r="V365" s="2">
        <v>9.5000000000000001E-2</v>
      </c>
      <c r="X365" s="5">
        <v>40968.909722222219</v>
      </c>
      <c r="Y365" s="2">
        <v>0.115</v>
      </c>
      <c r="Z365" s="2">
        <v>3.5000000000000003E-2</v>
      </c>
      <c r="AB365" s="5">
        <v>40969.8125</v>
      </c>
      <c r="AC365" s="2">
        <v>0.94599999999999995</v>
      </c>
    </row>
    <row r="366" spans="1:29" x14ac:dyDescent="0.25">
      <c r="A366" s="3">
        <v>40968.913194444445</v>
      </c>
      <c r="B366" s="41">
        <v>0.11700000000000001</v>
      </c>
      <c r="C366" s="41">
        <v>3.6119999999999999E-2</v>
      </c>
      <c r="D366" s="2">
        <f t="shared" si="12"/>
        <v>-0.999</v>
      </c>
      <c r="F366" s="2">
        <v>0</v>
      </c>
      <c r="G366" s="2">
        <v>101</v>
      </c>
      <c r="H366" s="2">
        <v>26</v>
      </c>
      <c r="I366" s="2">
        <v>0</v>
      </c>
      <c r="J366" s="2">
        <v>26</v>
      </c>
      <c r="K366" s="2">
        <f t="shared" si="13"/>
        <v>10.815000001193024</v>
      </c>
      <c r="V366" s="2">
        <v>9.7000000000000003E-2</v>
      </c>
      <c r="X366" s="5">
        <v>40968.913194444445</v>
      </c>
      <c r="Y366" s="2">
        <v>0.11700000000000001</v>
      </c>
      <c r="Z366" s="2">
        <v>3.6119999999999999E-2</v>
      </c>
      <c r="AB366" s="5">
        <v>40969.822916666664</v>
      </c>
      <c r="AC366" s="2">
        <v>0.94599999999999995</v>
      </c>
    </row>
    <row r="367" spans="1:29" x14ac:dyDescent="0.25">
      <c r="A367" s="3">
        <v>40968.916666666664</v>
      </c>
      <c r="B367" s="41">
        <v>0.11799999999999999</v>
      </c>
      <c r="C367" s="41">
        <v>3.6679999999999997E-2</v>
      </c>
      <c r="D367" s="2">
        <f t="shared" si="12"/>
        <v>-0.999</v>
      </c>
      <c r="F367" s="2">
        <v>0</v>
      </c>
      <c r="G367" s="2">
        <v>101</v>
      </c>
      <c r="H367" s="2">
        <v>26</v>
      </c>
      <c r="I367" s="2">
        <v>0</v>
      </c>
      <c r="J367" s="2">
        <v>26</v>
      </c>
      <c r="K367" s="2">
        <f t="shared" si="13"/>
        <v>11.004000001325039</v>
      </c>
      <c r="V367" s="2">
        <v>9.8000000000000004E-2</v>
      </c>
      <c r="X367" s="5">
        <v>40968.916666666664</v>
      </c>
      <c r="Y367" s="2">
        <v>0.11799999999999999</v>
      </c>
      <c r="Z367" s="2">
        <v>3.6679999999999997E-2</v>
      </c>
      <c r="AB367" s="5">
        <v>40969.833333333336</v>
      </c>
      <c r="AC367" s="2">
        <v>0.94599999999999995</v>
      </c>
    </row>
    <row r="368" spans="1:29" x14ac:dyDescent="0.25">
      <c r="A368" s="3">
        <v>40968.920138888891</v>
      </c>
      <c r="B368" s="41">
        <v>0.11899999999999999</v>
      </c>
      <c r="C368" s="41">
        <v>3.7240000000000002E-2</v>
      </c>
      <c r="D368" s="2">
        <f t="shared" si="12"/>
        <v>-0.999</v>
      </c>
      <c r="F368" s="2">
        <v>0</v>
      </c>
      <c r="G368" s="2">
        <v>101</v>
      </c>
      <c r="H368" s="2">
        <v>26</v>
      </c>
      <c r="I368" s="2">
        <v>0</v>
      </c>
      <c r="J368" s="2">
        <v>26</v>
      </c>
      <c r="K368" s="2">
        <f t="shared" si="13"/>
        <v>11.172000001256588</v>
      </c>
      <c r="V368" s="2">
        <v>9.9000000000000005E-2</v>
      </c>
      <c r="X368" s="5">
        <v>40968.920138888891</v>
      </c>
      <c r="Y368" s="2">
        <v>0.11899999999999999</v>
      </c>
      <c r="Z368" s="2">
        <v>3.7240000000000002E-2</v>
      </c>
      <c r="AB368" s="5">
        <v>40969.84375</v>
      </c>
      <c r="AC368" s="2">
        <v>0.94599999999999995</v>
      </c>
    </row>
    <row r="369" spans="1:29" x14ac:dyDescent="0.25">
      <c r="A369" s="3">
        <v>40968.923611111109</v>
      </c>
      <c r="B369" s="41">
        <v>0.12</v>
      </c>
      <c r="C369" s="41">
        <v>3.78E-2</v>
      </c>
      <c r="D369" s="2">
        <f t="shared" si="12"/>
        <v>-0.999</v>
      </c>
      <c r="F369" s="2">
        <v>0</v>
      </c>
      <c r="G369" s="2">
        <v>401</v>
      </c>
      <c r="H369" s="2">
        <v>26</v>
      </c>
      <c r="I369" s="2">
        <v>0</v>
      </c>
      <c r="J369" s="2">
        <v>26</v>
      </c>
      <c r="K369" s="2">
        <f t="shared" si="13"/>
        <v>11.256000001266365</v>
      </c>
      <c r="V369" s="2">
        <v>0.1</v>
      </c>
      <c r="X369" s="5">
        <v>40968.923611111109</v>
      </c>
      <c r="Y369" s="2">
        <v>0.12</v>
      </c>
      <c r="Z369" s="2">
        <v>3.78E-2</v>
      </c>
      <c r="AB369" s="5">
        <v>40969.854166666664</v>
      </c>
      <c r="AC369" s="2">
        <v>0.94599999999999995</v>
      </c>
    </row>
    <row r="370" spans="1:29" x14ac:dyDescent="0.25">
      <c r="A370" s="3">
        <v>40968.927083333336</v>
      </c>
      <c r="B370" s="41">
        <v>0.11700000000000001</v>
      </c>
      <c r="C370" s="41">
        <v>3.6119999999999999E-2</v>
      </c>
      <c r="D370" s="2">
        <f t="shared" si="12"/>
        <v>-0.999</v>
      </c>
      <c r="F370" s="2">
        <v>0</v>
      </c>
      <c r="G370" s="2">
        <v>101</v>
      </c>
      <c r="H370" s="2">
        <v>26</v>
      </c>
      <c r="I370" s="2">
        <v>0</v>
      </c>
      <c r="J370" s="2">
        <v>26</v>
      </c>
      <c r="K370" s="2">
        <f t="shared" si="13"/>
        <v>10.920000001315261</v>
      </c>
      <c r="V370" s="2">
        <v>9.7000000000000003E-2</v>
      </c>
      <c r="X370" s="5">
        <v>40968.927083333336</v>
      </c>
      <c r="Y370" s="2">
        <v>0.11700000000000001</v>
      </c>
      <c r="Z370" s="2">
        <v>3.6119999999999999E-2</v>
      </c>
      <c r="AB370" s="5">
        <v>40969.864583333336</v>
      </c>
      <c r="AC370" s="2">
        <v>0.94599999999999995</v>
      </c>
    </row>
    <row r="371" spans="1:29" x14ac:dyDescent="0.25">
      <c r="A371" s="3">
        <v>40968.930555555555</v>
      </c>
      <c r="B371" s="41">
        <v>0.11799999999999999</v>
      </c>
      <c r="C371" s="41">
        <v>3.6679999999999997E-2</v>
      </c>
      <c r="D371" s="2">
        <f t="shared" si="12"/>
        <v>-0.999</v>
      </c>
      <c r="F371" s="2">
        <v>0</v>
      </c>
      <c r="G371" s="2">
        <v>101</v>
      </c>
      <c r="H371" s="2">
        <v>26</v>
      </c>
      <c r="I371" s="2">
        <v>0</v>
      </c>
      <c r="J371" s="2">
        <v>26</v>
      </c>
      <c r="K371" s="2">
        <f t="shared" si="13"/>
        <v>11.004000001325039</v>
      </c>
      <c r="V371" s="2">
        <v>9.8000000000000004E-2</v>
      </c>
      <c r="X371" s="5">
        <v>40968.930555555555</v>
      </c>
      <c r="Y371" s="2">
        <v>0.11799999999999999</v>
      </c>
      <c r="Z371" s="2">
        <v>3.6679999999999997E-2</v>
      </c>
      <c r="AB371" s="5">
        <v>40969.875</v>
      </c>
      <c r="AC371" s="2">
        <v>0.94599999999999995</v>
      </c>
    </row>
    <row r="372" spans="1:29" x14ac:dyDescent="0.25">
      <c r="A372" s="3">
        <v>40968.934027777781</v>
      </c>
      <c r="B372" s="41">
        <v>0.11899999999999999</v>
      </c>
      <c r="C372" s="41">
        <v>3.7240000000000002E-2</v>
      </c>
      <c r="D372" s="2">
        <f t="shared" si="12"/>
        <v>-0.999</v>
      </c>
      <c r="F372" s="2">
        <v>0</v>
      </c>
      <c r="G372" s="2">
        <v>101</v>
      </c>
      <c r="H372" s="2">
        <v>26</v>
      </c>
      <c r="I372" s="2">
        <v>0</v>
      </c>
      <c r="J372" s="2">
        <v>26</v>
      </c>
      <c r="K372" s="2">
        <f t="shared" si="13"/>
        <v>11.067000001354376</v>
      </c>
      <c r="V372" s="2">
        <v>9.9000000000000005E-2</v>
      </c>
      <c r="X372" s="5">
        <v>40968.934027777781</v>
      </c>
      <c r="Y372" s="2">
        <v>0.11899999999999999</v>
      </c>
      <c r="Z372" s="2">
        <v>3.7240000000000002E-2</v>
      </c>
      <c r="AB372" s="5">
        <v>40969.885416666664</v>
      </c>
      <c r="AC372" s="2">
        <v>0.94599999999999995</v>
      </c>
    </row>
    <row r="373" spans="1:29" x14ac:dyDescent="0.25">
      <c r="A373" s="3">
        <v>40968.9375</v>
      </c>
      <c r="B373" s="41">
        <v>0.115</v>
      </c>
      <c r="C373" s="41">
        <v>3.5000000000000003E-2</v>
      </c>
      <c r="D373" s="2">
        <f t="shared" si="12"/>
        <v>-0.999</v>
      </c>
      <c r="F373" s="2">
        <v>0</v>
      </c>
      <c r="G373" s="2">
        <v>101</v>
      </c>
      <c r="H373" s="2">
        <v>26</v>
      </c>
      <c r="I373" s="2">
        <v>0</v>
      </c>
      <c r="J373" s="2">
        <v>26</v>
      </c>
      <c r="K373" s="2">
        <f t="shared" si="13"/>
        <v>10.544999990179203</v>
      </c>
      <c r="V373" s="2">
        <v>9.5000000000000001E-2</v>
      </c>
      <c r="X373" s="5">
        <v>40968.9375</v>
      </c>
      <c r="Y373" s="2">
        <v>0.115</v>
      </c>
      <c r="Z373" s="2">
        <v>3.5000000000000003E-2</v>
      </c>
      <c r="AB373" s="5">
        <v>40969.895833333336</v>
      </c>
      <c r="AC373" s="2">
        <v>0.94599999999999995</v>
      </c>
    </row>
    <row r="374" spans="1:29" x14ac:dyDescent="0.25">
      <c r="A374" s="3">
        <v>40968.940972222219</v>
      </c>
      <c r="B374" s="41">
        <v>0.113</v>
      </c>
      <c r="C374" s="41">
        <v>3.3959999999999997E-2</v>
      </c>
      <c r="D374" s="2">
        <f t="shared" si="12"/>
        <v>-0.999</v>
      </c>
      <c r="F374" s="2">
        <v>0</v>
      </c>
      <c r="G374" s="2">
        <v>101</v>
      </c>
      <c r="H374" s="2">
        <v>26</v>
      </c>
      <c r="I374" s="2">
        <v>0</v>
      </c>
      <c r="J374" s="2">
        <v>26</v>
      </c>
      <c r="K374" s="2">
        <f t="shared" si="13"/>
        <v>10.246500001172418</v>
      </c>
      <c r="V374" s="2">
        <v>9.2999999999999999E-2</v>
      </c>
      <c r="X374" s="5">
        <v>40968.940972222219</v>
      </c>
      <c r="Y374" s="2">
        <v>0.113</v>
      </c>
      <c r="Z374" s="2">
        <v>3.3959999999999997E-2</v>
      </c>
      <c r="AB374" s="5">
        <v>40969.90625</v>
      </c>
      <c r="AC374" s="2">
        <v>0.94599999999999995</v>
      </c>
    </row>
    <row r="375" spans="1:29" x14ac:dyDescent="0.25">
      <c r="A375" s="3">
        <v>40968.944444444445</v>
      </c>
      <c r="B375" s="41">
        <v>0.114</v>
      </c>
      <c r="C375" s="41">
        <v>3.4479999999999997E-2</v>
      </c>
      <c r="D375" s="2">
        <f t="shared" si="12"/>
        <v>-0.999</v>
      </c>
      <c r="F375" s="2">
        <v>0</v>
      </c>
      <c r="G375" s="2">
        <v>101</v>
      </c>
      <c r="H375" s="2">
        <v>26</v>
      </c>
      <c r="I375" s="2">
        <v>0</v>
      </c>
      <c r="J375" s="2">
        <v>26</v>
      </c>
      <c r="K375" s="2">
        <f t="shared" si="13"/>
        <v>10.305000001199659</v>
      </c>
      <c r="V375" s="2">
        <v>9.4E-2</v>
      </c>
      <c r="X375" s="5">
        <v>40968.944444444445</v>
      </c>
      <c r="Y375" s="2">
        <v>0.114</v>
      </c>
      <c r="Z375" s="2">
        <v>3.4479999999999997E-2</v>
      </c>
      <c r="AB375" s="5">
        <v>40969.916666666664</v>
      </c>
      <c r="AC375" s="2">
        <v>0.94599999999999995</v>
      </c>
    </row>
    <row r="376" spans="1:29" x14ac:dyDescent="0.25">
      <c r="A376" s="3">
        <v>40968.947916666664</v>
      </c>
      <c r="B376" s="41">
        <v>0.113</v>
      </c>
      <c r="C376" s="41">
        <v>3.3959999999999997E-2</v>
      </c>
      <c r="D376" s="2">
        <f t="shared" si="12"/>
        <v>-0.999</v>
      </c>
      <c r="F376" s="2">
        <v>0</v>
      </c>
      <c r="G376" s="2">
        <v>101</v>
      </c>
      <c r="H376" s="2">
        <v>26</v>
      </c>
      <c r="I376" s="2">
        <v>0</v>
      </c>
      <c r="J376" s="2">
        <v>26</v>
      </c>
      <c r="K376" s="2">
        <f t="shared" si="13"/>
        <v>10.246500001213281</v>
      </c>
      <c r="V376" s="2">
        <v>9.2999999999999999E-2</v>
      </c>
      <c r="X376" s="5">
        <v>40968.947916666664</v>
      </c>
      <c r="Y376" s="2">
        <v>0.113</v>
      </c>
      <c r="Z376" s="2">
        <v>3.3959999999999997E-2</v>
      </c>
      <c r="AB376" s="5">
        <v>40969.927083333336</v>
      </c>
      <c r="AC376" s="2">
        <v>0.94599999999999995</v>
      </c>
    </row>
    <row r="377" spans="1:29" x14ac:dyDescent="0.25">
      <c r="A377" s="3">
        <v>40968.951388888891</v>
      </c>
      <c r="B377" s="41">
        <v>0.115</v>
      </c>
      <c r="C377" s="41">
        <v>3.5000000000000003E-2</v>
      </c>
      <c r="D377" s="2">
        <f t="shared" si="12"/>
        <v>-0.999</v>
      </c>
      <c r="F377" s="2">
        <v>0</v>
      </c>
      <c r="G377" s="2">
        <v>101</v>
      </c>
      <c r="H377" s="2">
        <v>26</v>
      </c>
      <c r="I377" s="2">
        <v>0</v>
      </c>
      <c r="J377" s="2">
        <v>26</v>
      </c>
      <c r="K377" s="2">
        <f t="shared" si="13"/>
        <v>10.363500001267763</v>
      </c>
      <c r="V377" s="2">
        <v>9.5000000000000001E-2</v>
      </c>
      <c r="X377" s="5">
        <v>40968.951388888891</v>
      </c>
      <c r="Y377" s="2">
        <v>0.115</v>
      </c>
      <c r="Z377" s="2">
        <v>3.5000000000000003E-2</v>
      </c>
      <c r="AB377" s="5">
        <v>40969.9375</v>
      </c>
      <c r="AC377" s="2">
        <v>0.94599999999999995</v>
      </c>
    </row>
    <row r="378" spans="1:29" x14ac:dyDescent="0.25">
      <c r="A378" s="3">
        <v>40968.954861111109</v>
      </c>
      <c r="B378" s="41">
        <v>0.11</v>
      </c>
      <c r="C378" s="41">
        <v>3.2399999999999998E-2</v>
      </c>
      <c r="D378" s="2">
        <f t="shared" si="12"/>
        <v>-0.999</v>
      </c>
      <c r="F378" s="2">
        <v>0</v>
      </c>
      <c r="G378" s="2">
        <v>101</v>
      </c>
      <c r="H378" s="2">
        <v>26</v>
      </c>
      <c r="I378" s="2">
        <v>0</v>
      </c>
      <c r="J378" s="2">
        <v>26</v>
      </c>
      <c r="K378" s="2">
        <f t="shared" si="13"/>
        <v>9.8175000010407523</v>
      </c>
      <c r="V378" s="2">
        <v>0.09</v>
      </c>
      <c r="X378" s="5">
        <v>40968.954861111109</v>
      </c>
      <c r="Y378" s="2">
        <v>0.11</v>
      </c>
      <c r="Z378" s="2">
        <v>3.2399999999999998E-2</v>
      </c>
      <c r="AB378" s="5">
        <v>40969.947916666664</v>
      </c>
      <c r="AC378" s="2">
        <v>0.94599999999999995</v>
      </c>
    </row>
    <row r="379" spans="1:29" x14ac:dyDescent="0.25">
      <c r="A379" s="3">
        <v>40968.958333333336</v>
      </c>
      <c r="B379" s="41">
        <v>0.11</v>
      </c>
      <c r="C379" s="41">
        <v>3.2399999999999998E-2</v>
      </c>
      <c r="D379" s="2">
        <f t="shared" si="12"/>
        <v>-0.999</v>
      </c>
      <c r="F379" s="2">
        <v>0</v>
      </c>
      <c r="G379" s="2">
        <v>101</v>
      </c>
      <c r="H379" s="2">
        <v>26</v>
      </c>
      <c r="I379" s="2">
        <v>0</v>
      </c>
      <c r="J379" s="2">
        <v>26</v>
      </c>
      <c r="K379" s="2">
        <f t="shared" si="13"/>
        <v>9.7785000010770737</v>
      </c>
      <c r="V379" s="2">
        <v>0.09</v>
      </c>
      <c r="X379" s="5">
        <v>40968.958333333336</v>
      </c>
      <c r="Y379" s="2">
        <v>0.11</v>
      </c>
      <c r="Z379" s="2">
        <v>3.2399999999999998E-2</v>
      </c>
      <c r="AB379" s="5">
        <v>40969.958333333336</v>
      </c>
      <c r="AC379" s="2">
        <v>0.94599999999999995</v>
      </c>
    </row>
    <row r="380" spans="1:29" x14ac:dyDescent="0.25">
      <c r="A380" s="3">
        <v>40968.961805555555</v>
      </c>
      <c r="B380" s="41">
        <v>0.113</v>
      </c>
      <c r="C380" s="41">
        <v>3.3959999999999997E-2</v>
      </c>
      <c r="D380" s="2">
        <f t="shared" si="12"/>
        <v>-0.999</v>
      </c>
      <c r="F380" s="2">
        <v>0</v>
      </c>
      <c r="G380" s="2">
        <v>101</v>
      </c>
      <c r="H380" s="2">
        <v>26</v>
      </c>
      <c r="I380" s="2">
        <v>0</v>
      </c>
      <c r="J380" s="2">
        <v>26</v>
      </c>
      <c r="K380" s="2">
        <f t="shared" si="13"/>
        <v>10.090500001195121</v>
      </c>
      <c r="V380" s="2">
        <v>9.2999999999999999E-2</v>
      </c>
      <c r="X380" s="5">
        <v>40968.961805555555</v>
      </c>
      <c r="Y380" s="2">
        <v>0.113</v>
      </c>
      <c r="Z380" s="2">
        <v>3.3959999999999997E-2</v>
      </c>
      <c r="AB380" s="5">
        <v>40969.96875</v>
      </c>
      <c r="AC380" s="2">
        <v>0.94599999999999995</v>
      </c>
    </row>
    <row r="381" spans="1:29" x14ac:dyDescent="0.25">
      <c r="A381" s="3">
        <v>40968.965277777781</v>
      </c>
      <c r="B381" s="41">
        <v>0.111</v>
      </c>
      <c r="C381" s="41">
        <v>3.2919999999999998E-2</v>
      </c>
      <c r="D381" s="2">
        <f t="shared" si="12"/>
        <v>-0.999</v>
      </c>
      <c r="F381" s="2">
        <v>0</v>
      </c>
      <c r="G381" s="2">
        <v>101</v>
      </c>
      <c r="H381" s="2">
        <v>26</v>
      </c>
      <c r="I381" s="2">
        <v>0</v>
      </c>
      <c r="J381" s="2">
        <v>26</v>
      </c>
      <c r="K381" s="2">
        <f t="shared" si="13"/>
        <v>9.8760000012314393</v>
      </c>
      <c r="V381" s="2">
        <v>9.0999999999999998E-2</v>
      </c>
      <c r="X381" s="5">
        <v>40968.965277777781</v>
      </c>
      <c r="Y381" s="2">
        <v>0.111</v>
      </c>
      <c r="Z381" s="2">
        <v>3.2919999999999998E-2</v>
      </c>
      <c r="AB381" s="5">
        <v>40969.979166666664</v>
      </c>
      <c r="AC381" s="2">
        <v>0.94599999999999995</v>
      </c>
    </row>
    <row r="382" spans="1:29" x14ac:dyDescent="0.25">
      <c r="A382" s="3">
        <v>40968.96875</v>
      </c>
      <c r="B382" s="41">
        <v>0.109</v>
      </c>
      <c r="C382" s="41">
        <v>3.1879999999999999E-2</v>
      </c>
      <c r="D382" s="2">
        <f t="shared" si="12"/>
        <v>-0.999</v>
      </c>
      <c r="F382" s="2">
        <v>0</v>
      </c>
      <c r="G382" s="2">
        <v>101</v>
      </c>
      <c r="H382" s="2">
        <v>26</v>
      </c>
      <c r="I382" s="2">
        <v>0</v>
      </c>
      <c r="J382" s="2">
        <v>26</v>
      </c>
      <c r="K382" s="2">
        <f t="shared" si="13"/>
        <v>9.583499991074671</v>
      </c>
      <c r="V382" s="2">
        <v>8.8999999999999996E-2</v>
      </c>
      <c r="X382" s="5">
        <v>40968.96875</v>
      </c>
      <c r="Y382" s="2">
        <v>0.109</v>
      </c>
      <c r="Z382" s="2">
        <v>3.1879999999999999E-2</v>
      </c>
      <c r="AB382" s="5">
        <v>40969.989583333336</v>
      </c>
      <c r="AC382" s="2">
        <v>0.94599999999999995</v>
      </c>
    </row>
    <row r="383" spans="1:29" x14ac:dyDescent="0.25">
      <c r="A383" s="3">
        <v>40968.972222222219</v>
      </c>
      <c r="B383" s="41">
        <v>0.108</v>
      </c>
      <c r="C383" s="41">
        <v>3.1359999999999999E-2</v>
      </c>
      <c r="D383" s="2">
        <f t="shared" si="12"/>
        <v>-0.999</v>
      </c>
      <c r="F383" s="2">
        <v>0</v>
      </c>
      <c r="G383" s="2">
        <v>101</v>
      </c>
      <c r="H383" s="2">
        <v>26</v>
      </c>
      <c r="I383" s="2">
        <v>0</v>
      </c>
      <c r="J383" s="2">
        <v>26</v>
      </c>
      <c r="K383" s="2">
        <f t="shared" si="13"/>
        <v>9.4470000010997737</v>
      </c>
      <c r="V383" s="2">
        <v>8.7999999999999995E-2</v>
      </c>
      <c r="X383" s="5">
        <v>40968.972222222219</v>
      </c>
      <c r="Y383" s="2">
        <v>0.108</v>
      </c>
      <c r="Z383" s="2">
        <v>3.1359999999999999E-2</v>
      </c>
      <c r="AB383" s="5">
        <v>40970</v>
      </c>
      <c r="AC383" s="2">
        <v>0.94599999999999995</v>
      </c>
    </row>
    <row r="384" spans="1:29" x14ac:dyDescent="0.25">
      <c r="A384" s="3">
        <v>40968.975694444445</v>
      </c>
      <c r="B384" s="41">
        <v>0.109</v>
      </c>
      <c r="C384" s="41">
        <v>3.1879999999999999E-2</v>
      </c>
      <c r="D384" s="2">
        <f t="shared" si="12"/>
        <v>-0.999</v>
      </c>
      <c r="F384" s="2">
        <v>0</v>
      </c>
      <c r="G384" s="2">
        <v>101</v>
      </c>
      <c r="H384" s="2">
        <v>26</v>
      </c>
      <c r="I384" s="2">
        <v>0</v>
      </c>
      <c r="J384" s="2">
        <v>26</v>
      </c>
      <c r="K384" s="2">
        <f t="shared" si="13"/>
        <v>9.4860000011451788</v>
      </c>
      <c r="V384" s="2">
        <v>8.8999999999999996E-2</v>
      </c>
      <c r="X384" s="5">
        <v>40968.975694444445</v>
      </c>
      <c r="Y384" s="2">
        <v>0.109</v>
      </c>
      <c r="Z384" s="2">
        <v>3.1879999999999999E-2</v>
      </c>
      <c r="AB384" s="5">
        <v>40970.010416666664</v>
      </c>
      <c r="AC384" s="2">
        <v>0.94599999999999995</v>
      </c>
    </row>
    <row r="385" spans="1:29" x14ac:dyDescent="0.25">
      <c r="A385" s="3">
        <v>40968.979166666664</v>
      </c>
      <c r="B385" s="41">
        <v>0.106</v>
      </c>
      <c r="C385" s="41">
        <v>3.032E-2</v>
      </c>
      <c r="D385" s="2">
        <f t="shared" si="12"/>
        <v>-0.999</v>
      </c>
      <c r="F385" s="2">
        <v>0</v>
      </c>
      <c r="G385" s="2">
        <v>101</v>
      </c>
      <c r="H385" s="2">
        <v>26</v>
      </c>
      <c r="I385" s="2">
        <v>0</v>
      </c>
      <c r="J385" s="2">
        <v>26</v>
      </c>
      <c r="K385" s="2">
        <f t="shared" si="13"/>
        <v>9.13500000098173</v>
      </c>
      <c r="V385" s="2">
        <v>8.5999999999999993E-2</v>
      </c>
      <c r="X385" s="5">
        <v>40968.979166666664</v>
      </c>
      <c r="Y385" s="2">
        <v>0.106</v>
      </c>
      <c r="Z385" s="2">
        <v>3.032E-2</v>
      </c>
      <c r="AB385" s="5">
        <v>40970.020833333336</v>
      </c>
      <c r="AC385" s="2">
        <v>0.94599999999999995</v>
      </c>
    </row>
    <row r="386" spans="1:29" x14ac:dyDescent="0.25">
      <c r="A386" s="3">
        <v>40968.982638888891</v>
      </c>
      <c r="B386" s="41">
        <v>0.105</v>
      </c>
      <c r="C386" s="41">
        <v>2.98E-2</v>
      </c>
      <c r="D386" s="2">
        <f t="shared" si="12"/>
        <v>-0.999</v>
      </c>
      <c r="F386" s="2">
        <v>0</v>
      </c>
      <c r="G386" s="2">
        <v>101</v>
      </c>
      <c r="H386" s="2">
        <v>26</v>
      </c>
      <c r="I386" s="2">
        <v>0</v>
      </c>
      <c r="J386" s="2">
        <v>26</v>
      </c>
      <c r="K386" s="2">
        <f t="shared" si="13"/>
        <v>8.9985000010271321</v>
      </c>
      <c r="V386" s="2">
        <v>8.5000000000000006E-2</v>
      </c>
      <c r="X386" s="5">
        <v>40968.982638888891</v>
      </c>
      <c r="Y386" s="2">
        <v>0.105</v>
      </c>
      <c r="Z386" s="2">
        <v>2.98E-2</v>
      </c>
      <c r="AB386" s="5">
        <v>40970.03125</v>
      </c>
      <c r="AC386" s="2">
        <v>0.94599999999999995</v>
      </c>
    </row>
    <row r="387" spans="1:29" x14ac:dyDescent="0.25">
      <c r="A387" s="3">
        <v>40968.986111111109</v>
      </c>
      <c r="B387" s="41">
        <v>0.107</v>
      </c>
      <c r="C387" s="41">
        <v>3.0839999999999999E-2</v>
      </c>
      <c r="D387" s="2">
        <f t="shared" si="12"/>
        <v>-0.999</v>
      </c>
      <c r="F387" s="2">
        <v>0</v>
      </c>
      <c r="G387" s="2">
        <v>401</v>
      </c>
      <c r="H387" s="2">
        <v>26</v>
      </c>
      <c r="I387" s="2">
        <v>0</v>
      </c>
      <c r="J387" s="2">
        <v>26</v>
      </c>
      <c r="K387" s="2">
        <f t="shared" si="13"/>
        <v>9.193500001090694</v>
      </c>
      <c r="V387" s="2">
        <v>8.6999999999999994E-2</v>
      </c>
      <c r="X387" s="5">
        <v>40968.986111111109</v>
      </c>
      <c r="Y387" s="2">
        <v>0.107</v>
      </c>
      <c r="Z387" s="2">
        <v>3.0839999999999999E-2</v>
      </c>
      <c r="AB387" s="5">
        <v>40970.041666666664</v>
      </c>
      <c r="AC387" s="2">
        <v>0.94599999999999995</v>
      </c>
    </row>
    <row r="388" spans="1:29" x14ac:dyDescent="0.25">
      <c r="A388" s="3">
        <v>40968.989583333336</v>
      </c>
      <c r="B388" s="41">
        <v>0.106</v>
      </c>
      <c r="C388" s="41">
        <v>3.032E-2</v>
      </c>
      <c r="D388" s="2">
        <f t="shared" si="12"/>
        <v>-0.999</v>
      </c>
      <c r="F388" s="2">
        <v>0</v>
      </c>
      <c r="G388" s="2">
        <v>101</v>
      </c>
      <c r="H388" s="2">
        <v>26</v>
      </c>
      <c r="I388" s="2">
        <v>0</v>
      </c>
      <c r="J388" s="2">
        <v>26</v>
      </c>
      <c r="K388" s="2">
        <f t="shared" si="13"/>
        <v>9.0195000011710214</v>
      </c>
      <c r="V388" s="2">
        <v>8.5999999999999993E-2</v>
      </c>
      <c r="X388" s="5">
        <v>40968.989583333336</v>
      </c>
      <c r="Y388" s="2">
        <v>0.106</v>
      </c>
      <c r="Z388" s="2">
        <v>3.032E-2</v>
      </c>
      <c r="AB388" s="5">
        <v>40970.052083333336</v>
      </c>
      <c r="AC388" s="2">
        <v>0.94599999999999995</v>
      </c>
    </row>
    <row r="389" spans="1:29" x14ac:dyDescent="0.25">
      <c r="A389" s="3">
        <v>40968.993055555555</v>
      </c>
      <c r="B389" s="41">
        <v>0.10100000000000001</v>
      </c>
      <c r="C389" s="41">
        <v>2.776E-2</v>
      </c>
      <c r="D389" s="2">
        <f t="shared" si="12"/>
        <v>-0.999</v>
      </c>
      <c r="F389" s="2">
        <v>0</v>
      </c>
      <c r="G389" s="2">
        <v>101</v>
      </c>
      <c r="H389" s="2">
        <v>26</v>
      </c>
      <c r="I389" s="2">
        <v>0</v>
      </c>
      <c r="J389" s="2">
        <v>26</v>
      </c>
      <c r="K389" s="2">
        <f t="shared" si="13"/>
        <v>8.4431250009023628</v>
      </c>
      <c r="V389" s="2">
        <v>8.1000000000000003E-2</v>
      </c>
      <c r="X389" s="5">
        <v>40968.993055555555</v>
      </c>
      <c r="Y389" s="2">
        <v>0.10100000000000001</v>
      </c>
      <c r="Z389" s="2">
        <v>2.776E-2</v>
      </c>
      <c r="AB389" s="5">
        <v>40970.0625</v>
      </c>
      <c r="AC389" s="2">
        <v>0.94599999999999995</v>
      </c>
    </row>
    <row r="390" spans="1:29" x14ac:dyDescent="0.25">
      <c r="A390" s="3">
        <v>40968.996527777781</v>
      </c>
      <c r="B390" s="41">
        <v>0.10199999999999999</v>
      </c>
      <c r="C390" s="41">
        <v>2.827E-2</v>
      </c>
      <c r="D390" s="2">
        <f t="shared" si="12"/>
        <v>-0.999</v>
      </c>
      <c r="F390" s="2">
        <v>0</v>
      </c>
      <c r="G390" s="2">
        <v>101</v>
      </c>
      <c r="H390" s="2">
        <v>26</v>
      </c>
      <c r="I390" s="2">
        <v>0</v>
      </c>
      <c r="J390" s="2">
        <v>26</v>
      </c>
      <c r="K390" s="2">
        <f t="shared" si="13"/>
        <v>8.4427500009828655</v>
      </c>
      <c r="V390" s="2">
        <v>8.2000000000000003E-2</v>
      </c>
      <c r="X390" s="5">
        <v>40968.996527777781</v>
      </c>
      <c r="Y390" s="2">
        <v>0.10199999999999999</v>
      </c>
      <c r="Z390" s="2">
        <v>2.827E-2</v>
      </c>
      <c r="AB390" s="5">
        <v>40970.072916666664</v>
      </c>
      <c r="AC390" s="2">
        <v>0.94599999999999995</v>
      </c>
    </row>
    <row r="391" spans="1:29" x14ac:dyDescent="0.25">
      <c r="A391" s="3">
        <v>40969</v>
      </c>
      <c r="B391" s="41">
        <v>0.10100000000000001</v>
      </c>
      <c r="C391" s="41">
        <v>2.776E-2</v>
      </c>
      <c r="D391" s="2">
        <f t="shared" si="12"/>
        <v>-0.999</v>
      </c>
      <c r="F391" s="2">
        <v>0</v>
      </c>
      <c r="G391" s="2">
        <v>101</v>
      </c>
      <c r="H391" s="2">
        <v>26</v>
      </c>
      <c r="I391" s="2">
        <v>0</v>
      </c>
      <c r="J391" s="2">
        <v>26</v>
      </c>
      <c r="K391" s="2">
        <f t="shared" si="13"/>
        <v>8.347124992226135</v>
      </c>
      <c r="V391" s="2">
        <v>8.3000000000000004E-2</v>
      </c>
      <c r="X391" s="5">
        <v>40969</v>
      </c>
      <c r="Y391" s="2">
        <v>0.10100000000000001</v>
      </c>
      <c r="Z391" s="2">
        <v>2.776E-2</v>
      </c>
      <c r="AB391" s="5">
        <v>40970.083333333336</v>
      </c>
      <c r="AC391" s="2">
        <v>0.94599999999999995</v>
      </c>
    </row>
    <row r="392" spans="1:29" x14ac:dyDescent="0.25">
      <c r="A392" s="3">
        <v>40969.003472222219</v>
      </c>
      <c r="B392" s="41">
        <v>0.10100000000000001</v>
      </c>
      <c r="C392" s="41">
        <v>2.776E-2</v>
      </c>
      <c r="D392" s="2">
        <f t="shared" si="12"/>
        <v>-0.999</v>
      </c>
      <c r="F392" s="2">
        <v>0</v>
      </c>
      <c r="G392" s="2">
        <v>101</v>
      </c>
      <c r="H392" s="2">
        <v>26</v>
      </c>
      <c r="I392" s="2">
        <v>0</v>
      </c>
      <c r="J392" s="2">
        <v>26</v>
      </c>
      <c r="K392" s="2">
        <f t="shared" si="13"/>
        <v>8.3280000009695065</v>
      </c>
      <c r="V392" s="2">
        <v>0.08</v>
      </c>
      <c r="X392" s="3">
        <v>40969.003472222219</v>
      </c>
      <c r="Y392" s="2">
        <v>0.10100000000000001</v>
      </c>
      <c r="Z392" s="2">
        <v>2.776E-2</v>
      </c>
      <c r="AB392" s="5">
        <v>40970.09375</v>
      </c>
      <c r="AC392" s="2">
        <v>0.94599999999999995</v>
      </c>
    </row>
    <row r="393" spans="1:29" x14ac:dyDescent="0.25">
      <c r="A393" s="3">
        <v>40969.006944444445</v>
      </c>
      <c r="B393" s="41">
        <v>0.10100000000000001</v>
      </c>
      <c r="C393" s="41">
        <v>2.776E-2</v>
      </c>
      <c r="D393" s="2">
        <f t="shared" si="12"/>
        <v>-0.999</v>
      </c>
      <c r="F393" s="2">
        <v>0</v>
      </c>
      <c r="G393" s="2">
        <v>101</v>
      </c>
      <c r="H393" s="2">
        <v>26</v>
      </c>
      <c r="I393" s="2">
        <v>0</v>
      </c>
      <c r="J393" s="2">
        <v>26</v>
      </c>
      <c r="K393" s="2">
        <f t="shared" si="13"/>
        <v>8.3280000009695065</v>
      </c>
      <c r="V393" s="2">
        <v>8.1000000000000003E-2</v>
      </c>
      <c r="X393" s="3">
        <v>40969.006944444445</v>
      </c>
      <c r="Y393" s="2">
        <v>0.10100000000000001</v>
      </c>
      <c r="Z393" s="2">
        <v>2.776E-2</v>
      </c>
      <c r="AB393" s="5">
        <v>40970.104166666664</v>
      </c>
      <c r="AC393" s="2">
        <v>0.94599999999999995</v>
      </c>
    </row>
    <row r="394" spans="1:29" x14ac:dyDescent="0.25">
      <c r="A394" s="3">
        <v>40969.010416666664</v>
      </c>
      <c r="B394" s="41">
        <v>0.10100000000000001</v>
      </c>
      <c r="C394" s="41">
        <v>2.776E-2</v>
      </c>
      <c r="D394" s="2">
        <f t="shared" si="12"/>
        <v>-0.999</v>
      </c>
      <c r="F394" s="2">
        <v>0</v>
      </c>
      <c r="G394" s="2">
        <v>101</v>
      </c>
      <c r="H394" s="2">
        <v>26</v>
      </c>
      <c r="I394" s="2">
        <v>0</v>
      </c>
      <c r="J394" s="2">
        <v>26</v>
      </c>
      <c r="K394" s="2">
        <f t="shared" si="13"/>
        <v>8.3280000009695065</v>
      </c>
      <c r="V394" s="2">
        <v>8.1000000000000003E-2</v>
      </c>
      <c r="X394" s="3">
        <v>40969.010416666664</v>
      </c>
      <c r="Y394" s="2">
        <v>0.10100000000000001</v>
      </c>
      <c r="Z394" s="2">
        <v>2.776E-2</v>
      </c>
      <c r="AB394" s="5">
        <v>40970.114583333336</v>
      </c>
      <c r="AC394" s="2">
        <v>0.94599999999999995</v>
      </c>
    </row>
    <row r="395" spans="1:29" x14ac:dyDescent="0.25">
      <c r="A395" s="3">
        <v>40969.013888888891</v>
      </c>
      <c r="B395" s="41">
        <v>0.10100000000000001</v>
      </c>
      <c r="C395" s="41">
        <v>2.776E-2</v>
      </c>
      <c r="D395" s="2">
        <f t="shared" si="12"/>
        <v>-0.999</v>
      </c>
      <c r="F395" s="2">
        <v>0</v>
      </c>
      <c r="G395" s="2">
        <v>101</v>
      </c>
      <c r="H395" s="2">
        <v>26</v>
      </c>
      <c r="I395" s="2">
        <v>0</v>
      </c>
      <c r="J395" s="2">
        <v>26</v>
      </c>
      <c r="K395" s="2">
        <f t="shared" si="13"/>
        <v>8.3280000009695065</v>
      </c>
      <c r="V395" s="2">
        <v>7.6999999999999999E-2</v>
      </c>
      <c r="X395" s="3">
        <v>40969.013888888891</v>
      </c>
      <c r="Y395" s="2">
        <v>0.10100000000000001</v>
      </c>
      <c r="Z395" s="2">
        <v>2.776E-2</v>
      </c>
      <c r="AB395" s="5">
        <v>40970.125</v>
      </c>
      <c r="AC395" s="2">
        <v>0.94599999999999995</v>
      </c>
    </row>
    <row r="396" spans="1:29" x14ac:dyDescent="0.25">
      <c r="A396" s="3">
        <v>40969.017361111109</v>
      </c>
      <c r="B396" s="41">
        <v>0.10100000000000001</v>
      </c>
      <c r="C396" s="41">
        <v>2.776E-2</v>
      </c>
      <c r="D396" s="2">
        <f t="shared" si="12"/>
        <v>-0.999</v>
      </c>
      <c r="F396" s="2">
        <v>0</v>
      </c>
      <c r="G396" s="2">
        <v>101</v>
      </c>
      <c r="H396" s="2">
        <v>26</v>
      </c>
      <c r="I396" s="2">
        <v>0</v>
      </c>
      <c r="J396" s="2">
        <v>26</v>
      </c>
      <c r="K396" s="2">
        <f t="shared" si="13"/>
        <v>8.3280000009695065</v>
      </c>
      <c r="V396" s="2">
        <v>7.8E-2</v>
      </c>
      <c r="X396" s="3">
        <v>40969.017361111109</v>
      </c>
      <c r="Y396" s="2">
        <v>0.10100000000000001</v>
      </c>
      <c r="Z396" s="2">
        <v>2.776E-2</v>
      </c>
      <c r="AB396" s="5">
        <v>40970.135416666664</v>
      </c>
      <c r="AC396" s="2">
        <v>0.94599999999999995</v>
      </c>
    </row>
    <row r="397" spans="1:29" x14ac:dyDescent="0.25">
      <c r="A397" s="3">
        <v>40969.020833333336</v>
      </c>
      <c r="B397" s="41">
        <v>0.10100000000000001</v>
      </c>
      <c r="C397" s="41">
        <v>2.776E-2</v>
      </c>
      <c r="D397" s="2">
        <f t="shared" si="12"/>
        <v>-0.999</v>
      </c>
      <c r="F397" s="2">
        <v>0</v>
      </c>
      <c r="G397" s="2">
        <v>0</v>
      </c>
      <c r="H397" s="2">
        <v>26</v>
      </c>
      <c r="I397" s="2">
        <v>0</v>
      </c>
      <c r="J397" s="2">
        <v>26</v>
      </c>
      <c r="K397" s="2">
        <f t="shared" si="13"/>
        <v>16.656000001939013</v>
      </c>
      <c r="V397" s="2">
        <v>7.6999999999999999E-2</v>
      </c>
      <c r="X397" s="3">
        <v>40969.020833333336</v>
      </c>
      <c r="Y397" s="2">
        <v>0.10100000000000001</v>
      </c>
      <c r="Z397" s="2">
        <v>2.776E-2</v>
      </c>
      <c r="AB397" s="5">
        <v>40970.145833333336</v>
      </c>
      <c r="AC397" s="2">
        <v>0.94599999999999995</v>
      </c>
    </row>
    <row r="398" spans="1:29" x14ac:dyDescent="0.25">
      <c r="A398" s="3">
        <v>40969.03125</v>
      </c>
      <c r="B398" s="41">
        <v>0.10100000000000001</v>
      </c>
      <c r="C398" s="41">
        <v>2.776E-2</v>
      </c>
      <c r="D398" s="2">
        <f t="shared" si="12"/>
        <v>-0.999</v>
      </c>
      <c r="F398" s="2">
        <v>0</v>
      </c>
      <c r="G398" s="2">
        <v>0</v>
      </c>
      <c r="H398" s="2">
        <v>26</v>
      </c>
      <c r="I398" s="2">
        <v>0</v>
      </c>
      <c r="J398" s="2">
        <v>26</v>
      </c>
      <c r="K398" s="2">
        <f t="shared" si="13"/>
        <v>24.983999994182959</v>
      </c>
      <c r="V398" s="2">
        <v>7.8E-2</v>
      </c>
      <c r="X398" s="3">
        <v>40969.03125</v>
      </c>
      <c r="Y398" s="2">
        <v>0.10100000000000001</v>
      </c>
      <c r="Z398" s="2">
        <v>2.776E-2</v>
      </c>
      <c r="AB398" s="5">
        <v>40970.15625</v>
      </c>
      <c r="AC398" s="2">
        <v>0.94599999999999995</v>
      </c>
    </row>
    <row r="399" spans="1:29" x14ac:dyDescent="0.25">
      <c r="A399" s="3">
        <v>40969.041666666664</v>
      </c>
      <c r="B399" s="41">
        <v>0.10100000000000001</v>
      </c>
      <c r="C399" s="41">
        <v>2.776E-2</v>
      </c>
      <c r="D399" s="2">
        <f t="shared" ref="D399:D427" si="14">IF(G399&gt;900,B399,-0.999)</f>
        <v>-0.999</v>
      </c>
      <c r="F399" s="2">
        <v>0</v>
      </c>
      <c r="G399" s="2">
        <v>0</v>
      </c>
      <c r="H399" s="2">
        <v>26</v>
      </c>
      <c r="I399" s="2">
        <v>0</v>
      </c>
      <c r="J399" s="2">
        <v>26</v>
      </c>
      <c r="K399" s="2">
        <f t="shared" ref="K399:K427" si="15">(0.5*(($A399-$A398)*86400))*(0.75*$C399+0.25*$C398)+(0.5*(($A400-$A399)*86400)*(0.75*$C399+0.25*$C400))</f>
        <v>24.48112500267435</v>
      </c>
      <c r="V399" s="2">
        <v>7.1999999999999995E-2</v>
      </c>
      <c r="X399" s="3">
        <v>40969.041666666664</v>
      </c>
      <c r="Y399" s="2">
        <v>0.10100000000000001</v>
      </c>
      <c r="Z399" s="2">
        <v>2.776E-2</v>
      </c>
      <c r="AB399" s="5">
        <v>40970.166666666664</v>
      </c>
      <c r="AC399" s="2">
        <v>0.94599999999999995</v>
      </c>
    </row>
    <row r="400" spans="1:29" x14ac:dyDescent="0.25">
      <c r="A400" s="3">
        <v>40969.052083333336</v>
      </c>
      <c r="B400" s="41">
        <v>9.1999999999999998E-2</v>
      </c>
      <c r="C400" s="41">
        <v>2.3290000000000002E-2</v>
      </c>
      <c r="D400" s="2">
        <f t="shared" si="14"/>
        <v>-0.999</v>
      </c>
      <c r="F400" s="2">
        <v>0</v>
      </c>
      <c r="G400" s="2">
        <v>0</v>
      </c>
      <c r="H400" s="2">
        <v>26</v>
      </c>
      <c r="I400" s="2">
        <v>0</v>
      </c>
      <c r="J400" s="2">
        <v>26</v>
      </c>
      <c r="K400" s="2">
        <f t="shared" si="15"/>
        <v>21.358125002698969</v>
      </c>
      <c r="V400" s="2">
        <v>7.1999999999999995E-2</v>
      </c>
      <c r="X400" s="5">
        <v>40969.052083333336</v>
      </c>
      <c r="Y400" s="2">
        <v>9.1999999999999998E-2</v>
      </c>
      <c r="Z400" s="2">
        <v>2.3290000000000002E-2</v>
      </c>
      <c r="AB400" s="5">
        <v>40970.177083333336</v>
      </c>
      <c r="AC400" s="2">
        <v>0.94599999999999995</v>
      </c>
    </row>
    <row r="401" spans="1:31" x14ac:dyDescent="0.25">
      <c r="A401" s="3">
        <v>40969.0625</v>
      </c>
      <c r="B401" s="41">
        <v>0.09</v>
      </c>
      <c r="C401" s="41">
        <v>2.2349999999999998E-2</v>
      </c>
      <c r="D401" s="2">
        <f t="shared" si="14"/>
        <v>-0.999</v>
      </c>
      <c r="F401" s="2">
        <v>0</v>
      </c>
      <c r="G401" s="2">
        <v>0</v>
      </c>
      <c r="H401" s="2">
        <v>26</v>
      </c>
      <c r="I401" s="2">
        <v>0</v>
      </c>
      <c r="J401" s="2">
        <v>26</v>
      </c>
      <c r="K401" s="2">
        <f t="shared" si="15"/>
        <v>20.114999995316612</v>
      </c>
      <c r="V401" s="2">
        <v>7.0000000000000007E-2</v>
      </c>
      <c r="X401" s="5">
        <v>40969.0625</v>
      </c>
      <c r="Y401" s="2">
        <v>0.09</v>
      </c>
      <c r="Z401" s="2">
        <v>2.2349999999999998E-2</v>
      </c>
      <c r="AB401" s="5">
        <v>40970.1875</v>
      </c>
      <c r="AC401" s="2">
        <v>0.94599999999999995</v>
      </c>
    </row>
    <row r="402" spans="1:31" s="23" customFormat="1" x14ac:dyDescent="0.25">
      <c r="A402" s="3">
        <v>40969.072916666664</v>
      </c>
      <c r="B402" s="41">
        <v>8.7999999999999995E-2</v>
      </c>
      <c r="C402" s="41">
        <v>2.1409999999999998E-2</v>
      </c>
      <c r="D402" s="2">
        <f t="shared" si="14"/>
        <v>-0.999</v>
      </c>
      <c r="E402" s="2"/>
      <c r="F402" s="2">
        <v>0</v>
      </c>
      <c r="G402" s="2">
        <v>0</v>
      </c>
      <c r="H402" s="2">
        <v>26</v>
      </c>
      <c r="I402" s="2">
        <v>0</v>
      </c>
      <c r="J402" s="2">
        <v>26</v>
      </c>
      <c r="K402" s="2">
        <f t="shared" si="15"/>
        <v>19.374750002218583</v>
      </c>
      <c r="L402" s="7"/>
      <c r="M402" s="9"/>
      <c r="N402" s="7"/>
      <c r="O402" s="2"/>
      <c r="P402" s="11"/>
      <c r="Q402" s="13"/>
      <c r="R402" s="11"/>
      <c r="S402" s="2"/>
      <c r="T402" s="2"/>
      <c r="U402" s="2"/>
      <c r="V402" s="2">
        <v>6.8000000000000005E-2</v>
      </c>
      <c r="W402" s="2"/>
      <c r="X402" s="5">
        <v>40969.072916666664</v>
      </c>
      <c r="Y402" s="2">
        <v>8.7999999999999995E-2</v>
      </c>
      <c r="Z402" s="2">
        <v>2.1409999999999998E-2</v>
      </c>
      <c r="AA402" s="2"/>
      <c r="AB402" s="5">
        <v>40970.197916666664</v>
      </c>
      <c r="AC402" s="2">
        <v>0.94599999999999995</v>
      </c>
      <c r="AD402" s="2"/>
      <c r="AE402" s="5"/>
    </row>
    <row r="403" spans="1:31" s="23" customFormat="1" x14ac:dyDescent="0.25">
      <c r="A403" s="3">
        <v>40969.083333333336</v>
      </c>
      <c r="B403" s="41">
        <v>8.7999999999999995E-2</v>
      </c>
      <c r="C403" s="41">
        <v>2.1409999999999998E-2</v>
      </c>
      <c r="D403" s="2">
        <f t="shared" si="14"/>
        <v>-0.999</v>
      </c>
      <c r="E403" s="2"/>
      <c r="F403" s="2">
        <v>0</v>
      </c>
      <c r="G403" s="2">
        <v>0</v>
      </c>
      <c r="H403" s="2">
        <v>26</v>
      </c>
      <c r="I403" s="2">
        <v>0</v>
      </c>
      <c r="J403" s="2">
        <v>26</v>
      </c>
      <c r="K403" s="2">
        <f t="shared" si="15"/>
        <v>19.269000002243203</v>
      </c>
      <c r="L403" s="7"/>
      <c r="M403" s="9"/>
      <c r="N403" s="7"/>
      <c r="O403" s="2"/>
      <c r="P403" s="11"/>
      <c r="Q403" s="13"/>
      <c r="R403" s="11"/>
      <c r="S403" s="2"/>
      <c r="T403" s="2"/>
      <c r="U403" s="2"/>
      <c r="V403" s="2">
        <v>6.8000000000000005E-2</v>
      </c>
      <c r="W403" s="2"/>
      <c r="X403" s="5">
        <v>40969.083333333336</v>
      </c>
      <c r="Y403" s="2">
        <v>8.7999999999999995E-2</v>
      </c>
      <c r="Z403" s="2">
        <v>2.1409999999999998E-2</v>
      </c>
      <c r="AA403" s="2"/>
      <c r="AB403" s="5">
        <v>40970.208333333336</v>
      </c>
      <c r="AC403" s="2">
        <v>0.94599999999999995</v>
      </c>
      <c r="AD403" s="2"/>
      <c r="AE403" s="5"/>
    </row>
    <row r="404" spans="1:31" s="23" customFormat="1" x14ac:dyDescent="0.25">
      <c r="A404" s="3">
        <v>40969.09375</v>
      </c>
      <c r="B404" s="41">
        <v>8.7999999999999995E-2</v>
      </c>
      <c r="C404" s="41">
        <v>2.1409999999999998E-2</v>
      </c>
      <c r="D404" s="2">
        <f t="shared" si="14"/>
        <v>-0.999</v>
      </c>
      <c r="E404" s="2"/>
      <c r="F404" s="2">
        <v>0</v>
      </c>
      <c r="G404" s="2">
        <v>0</v>
      </c>
      <c r="H404" s="2">
        <v>26</v>
      </c>
      <c r="I404" s="2">
        <v>0</v>
      </c>
      <c r="J404" s="2">
        <v>26</v>
      </c>
      <c r="K404" s="2">
        <f t="shared" si="15"/>
        <v>19.216124995525895</v>
      </c>
      <c r="L404" s="7"/>
      <c r="M404" s="9"/>
      <c r="N404" s="7"/>
      <c r="O404" s="2"/>
      <c r="P404" s="11"/>
      <c r="Q404" s="13"/>
      <c r="R404" s="11"/>
      <c r="S404" s="2"/>
      <c r="T404" s="2"/>
      <c r="U404" s="2"/>
      <c r="V404" s="2">
        <v>6.8000000000000005E-2</v>
      </c>
      <c r="W404" s="2"/>
      <c r="X404" s="5">
        <v>40969.09375</v>
      </c>
      <c r="Y404" s="2">
        <v>8.7999999999999995E-2</v>
      </c>
      <c r="Z404" s="2">
        <v>2.1409999999999998E-2</v>
      </c>
      <c r="AA404" s="2"/>
      <c r="AB404" s="5">
        <v>40970.21875</v>
      </c>
      <c r="AC404" s="2">
        <v>0.94599999999999995</v>
      </c>
      <c r="AD404" s="2"/>
      <c r="AE404" s="5"/>
    </row>
    <row r="405" spans="1:31" s="23" customFormat="1" x14ac:dyDescent="0.25">
      <c r="A405" s="3">
        <v>40969.104166666664</v>
      </c>
      <c r="B405" s="41">
        <v>8.6999999999999994E-2</v>
      </c>
      <c r="C405" s="41">
        <v>2.094E-2</v>
      </c>
      <c r="D405" s="2">
        <f t="shared" si="14"/>
        <v>-0.999</v>
      </c>
      <c r="E405" s="2"/>
      <c r="F405" s="2">
        <v>0</v>
      </c>
      <c r="G405" s="2">
        <v>0</v>
      </c>
      <c r="H405" s="2">
        <v>26</v>
      </c>
      <c r="I405" s="2">
        <v>0</v>
      </c>
      <c r="J405" s="2">
        <v>26</v>
      </c>
      <c r="K405" s="2">
        <f t="shared" si="15"/>
        <v>18.745875002110406</v>
      </c>
      <c r="L405" s="7"/>
      <c r="M405" s="9"/>
      <c r="N405" s="7"/>
      <c r="O405" s="2"/>
      <c r="P405" s="11"/>
      <c r="Q405" s="13"/>
      <c r="R405" s="11"/>
      <c r="S405" s="2"/>
      <c r="T405" s="2"/>
      <c r="U405" s="2"/>
      <c r="V405" s="2">
        <v>6.7000000000000004E-2</v>
      </c>
      <c r="W405" s="2"/>
      <c r="X405" s="5">
        <v>40969.104166666664</v>
      </c>
      <c r="Y405" s="2">
        <v>8.6999999999999994E-2</v>
      </c>
      <c r="Z405" s="2">
        <v>2.094E-2</v>
      </c>
      <c r="AA405" s="2"/>
      <c r="AB405" s="5">
        <v>40970.229166666664</v>
      </c>
      <c r="AC405" s="2">
        <v>0.94599999999999995</v>
      </c>
      <c r="AD405" s="2"/>
      <c r="AE405" s="5"/>
    </row>
    <row r="406" spans="1:31" s="23" customFormat="1" x14ac:dyDescent="0.25">
      <c r="A406" s="3">
        <v>40969.114583333336</v>
      </c>
      <c r="B406" s="41">
        <v>8.4000000000000005E-2</v>
      </c>
      <c r="C406" s="41">
        <v>1.958E-2</v>
      </c>
      <c r="D406" s="2">
        <f t="shared" si="14"/>
        <v>-0.999</v>
      </c>
      <c r="E406" s="2"/>
      <c r="F406" s="2">
        <v>0</v>
      </c>
      <c r="G406" s="2">
        <v>0</v>
      </c>
      <c r="H406" s="2">
        <v>26</v>
      </c>
      <c r="I406" s="2">
        <v>0</v>
      </c>
      <c r="J406" s="2">
        <v>26</v>
      </c>
      <c r="K406" s="2">
        <f t="shared" si="15"/>
        <v>17.727750002133718</v>
      </c>
      <c r="L406" s="7"/>
      <c r="M406" s="9"/>
      <c r="N406" s="7"/>
      <c r="O406" s="2"/>
      <c r="P406" s="11"/>
      <c r="Q406" s="13"/>
      <c r="R406" s="11"/>
      <c r="S406" s="2"/>
      <c r="T406" s="2"/>
      <c r="U406" s="2"/>
      <c r="V406" s="2">
        <v>6.4000000000000001E-2</v>
      </c>
      <c r="W406" s="2"/>
      <c r="X406" s="5">
        <v>40969.114583333336</v>
      </c>
      <c r="Y406" s="2">
        <v>8.4000000000000005E-2</v>
      </c>
      <c r="Z406" s="2">
        <v>1.958E-2</v>
      </c>
      <c r="AA406" s="2"/>
      <c r="AB406" s="5">
        <v>40970.239583333336</v>
      </c>
      <c r="AC406" s="2">
        <v>0.94599999999999995</v>
      </c>
      <c r="AD406" s="2"/>
      <c r="AE406" s="5"/>
    </row>
    <row r="407" spans="1:31" s="23" customFormat="1" x14ac:dyDescent="0.25">
      <c r="A407" s="3">
        <v>40969.125</v>
      </c>
      <c r="B407" s="41">
        <v>8.3000000000000004E-2</v>
      </c>
      <c r="C407" s="41">
        <v>1.916E-2</v>
      </c>
      <c r="D407" s="2">
        <f t="shared" si="14"/>
        <v>-0.999</v>
      </c>
      <c r="E407" s="2"/>
      <c r="F407" s="2">
        <v>0</v>
      </c>
      <c r="G407" s="2">
        <v>0</v>
      </c>
      <c r="H407" s="2">
        <v>26</v>
      </c>
      <c r="I407" s="2">
        <v>0</v>
      </c>
      <c r="J407" s="2">
        <v>26</v>
      </c>
      <c r="K407" s="2">
        <f t="shared" si="15"/>
        <v>17.149499996007073</v>
      </c>
      <c r="L407" s="7"/>
      <c r="M407" s="9"/>
      <c r="N407" s="7"/>
      <c r="O407" s="2"/>
      <c r="P407" s="11"/>
      <c r="Q407" s="13"/>
      <c r="R407" s="11"/>
      <c r="S407" s="2"/>
      <c r="T407" s="2"/>
      <c r="U407" s="2"/>
      <c r="V407" s="2">
        <v>6.3E-2</v>
      </c>
      <c r="W407" s="2"/>
      <c r="X407" s="5">
        <v>40969.125</v>
      </c>
      <c r="Y407" s="2">
        <v>8.3000000000000004E-2</v>
      </c>
      <c r="Z407" s="2">
        <v>1.916E-2</v>
      </c>
      <c r="AA407" s="2"/>
      <c r="AB407" s="5">
        <v>40970.25</v>
      </c>
      <c r="AC407" s="2">
        <v>0.94599999999999995</v>
      </c>
      <c r="AD407" s="2"/>
      <c r="AE407" s="5"/>
    </row>
    <row r="408" spans="1:31" s="23" customFormat="1" x14ac:dyDescent="0.25">
      <c r="A408" s="3">
        <v>40969.135416666664</v>
      </c>
      <c r="B408" s="41">
        <v>0.08</v>
      </c>
      <c r="C408" s="41">
        <v>1.7899999999999999E-2</v>
      </c>
      <c r="D408" s="2">
        <f t="shared" si="14"/>
        <v>-0.999</v>
      </c>
      <c r="E408" s="2"/>
      <c r="F408" s="2">
        <v>0</v>
      </c>
      <c r="G408" s="2">
        <v>0</v>
      </c>
      <c r="H408" s="2">
        <v>26</v>
      </c>
      <c r="I408" s="2">
        <v>0</v>
      </c>
      <c r="J408" s="2">
        <v>26</v>
      </c>
      <c r="K408" s="2">
        <f t="shared" si="15"/>
        <v>16.157250001798438</v>
      </c>
      <c r="L408" s="7"/>
      <c r="M408" s="9"/>
      <c r="N408" s="7"/>
      <c r="O408" s="2"/>
      <c r="P408" s="11"/>
      <c r="Q408" s="13"/>
      <c r="R408" s="11"/>
      <c r="S408" s="2"/>
      <c r="T408" s="2"/>
      <c r="U408" s="2"/>
      <c r="V408" s="2">
        <v>0.06</v>
      </c>
      <c r="W408" s="2"/>
      <c r="X408" s="5">
        <v>40969.135416666664</v>
      </c>
      <c r="Y408" s="2">
        <v>0.08</v>
      </c>
      <c r="Z408" s="2">
        <v>1.7899999999999999E-2</v>
      </c>
      <c r="AA408" s="2"/>
      <c r="AB408" s="5">
        <v>40970.260416666664</v>
      </c>
      <c r="AC408" s="2">
        <v>0.94599999999999995</v>
      </c>
      <c r="AD408" s="2"/>
      <c r="AE408" s="5"/>
    </row>
    <row r="409" spans="1:31" s="23" customFormat="1" x14ac:dyDescent="0.25">
      <c r="A409" s="3">
        <v>40969.145833333336</v>
      </c>
      <c r="B409" s="41">
        <v>7.8E-2</v>
      </c>
      <c r="C409" s="41">
        <v>1.7059999999999999E-2</v>
      </c>
      <c r="D409" s="2">
        <f t="shared" si="14"/>
        <v>-0.999</v>
      </c>
      <c r="E409" s="2"/>
      <c r="F409" s="2">
        <v>0</v>
      </c>
      <c r="G409" s="2">
        <v>0</v>
      </c>
      <c r="H409" s="2">
        <v>26</v>
      </c>
      <c r="I409" s="2">
        <v>0</v>
      </c>
      <c r="J409" s="2">
        <v>26</v>
      </c>
      <c r="K409" s="2">
        <f t="shared" si="15"/>
        <v>15.448500001831444</v>
      </c>
      <c r="L409" s="7"/>
      <c r="M409" s="9"/>
      <c r="N409" s="7"/>
      <c r="O409" s="2"/>
      <c r="P409" s="11"/>
      <c r="Q409" s="13"/>
      <c r="R409" s="11"/>
      <c r="S409" s="2"/>
      <c r="T409" s="2"/>
      <c r="U409" s="2"/>
      <c r="V409" s="2">
        <v>5.8000000000000003E-2</v>
      </c>
      <c r="W409" s="2"/>
      <c r="X409" s="5">
        <v>40969.145833333336</v>
      </c>
      <c r="Y409" s="2">
        <v>7.8E-2</v>
      </c>
      <c r="Z409" s="2">
        <v>1.7059999999999999E-2</v>
      </c>
      <c r="AA409" s="2"/>
      <c r="AB409" s="5">
        <v>40970.270833333336</v>
      </c>
      <c r="AC409" s="2">
        <v>0.94599999999999995</v>
      </c>
      <c r="AD409" s="2"/>
      <c r="AE409" s="5"/>
    </row>
    <row r="410" spans="1:31" s="23" customFormat="1" x14ac:dyDescent="0.25">
      <c r="A410" s="3">
        <v>40969.15625</v>
      </c>
      <c r="B410" s="41">
        <v>7.8E-2</v>
      </c>
      <c r="C410" s="41">
        <v>1.7059999999999999E-2</v>
      </c>
      <c r="D410" s="2">
        <f t="shared" si="14"/>
        <v>-0.999</v>
      </c>
      <c r="E410" s="2"/>
      <c r="F410" s="2">
        <v>0</v>
      </c>
      <c r="G410" s="2">
        <v>0</v>
      </c>
      <c r="H410" s="2">
        <v>26</v>
      </c>
      <c r="I410" s="2">
        <v>0</v>
      </c>
      <c r="J410" s="2">
        <v>26</v>
      </c>
      <c r="K410" s="2">
        <f t="shared" si="15"/>
        <v>15.401249996414116</v>
      </c>
      <c r="L410" s="7"/>
      <c r="M410" s="9"/>
      <c r="N410" s="7"/>
      <c r="O410" s="2"/>
      <c r="P410" s="11"/>
      <c r="Q410" s="13"/>
      <c r="R410" s="11"/>
      <c r="S410" s="2"/>
      <c r="T410" s="2"/>
      <c r="U410" s="2"/>
      <c r="V410" s="2">
        <v>5.8000000000000003E-2</v>
      </c>
      <c r="W410" s="2"/>
      <c r="X410" s="5">
        <v>40969.15625</v>
      </c>
      <c r="Y410" s="2">
        <v>7.8E-2</v>
      </c>
      <c r="Z410" s="2">
        <v>1.7059999999999999E-2</v>
      </c>
      <c r="AA410" s="2"/>
      <c r="AB410" s="5">
        <v>40970.28125</v>
      </c>
      <c r="AC410" s="2">
        <v>0.94599999999999995</v>
      </c>
      <c r="AD410" s="2"/>
      <c r="AE410" s="5"/>
    </row>
    <row r="411" spans="1:31" s="23" customFormat="1" x14ac:dyDescent="0.25">
      <c r="A411" s="3">
        <v>40969.166666666664</v>
      </c>
      <c r="B411" s="41">
        <v>7.9000000000000001E-2</v>
      </c>
      <c r="C411" s="41">
        <v>1.7479999999999999E-2</v>
      </c>
      <c r="D411" s="2">
        <f t="shared" si="14"/>
        <v>-0.999</v>
      </c>
      <c r="E411" s="2"/>
      <c r="F411" s="2">
        <v>0</v>
      </c>
      <c r="G411" s="2">
        <v>0</v>
      </c>
      <c r="H411" s="2">
        <v>26</v>
      </c>
      <c r="I411" s="2">
        <v>0</v>
      </c>
      <c r="J411" s="2">
        <v>26</v>
      </c>
      <c r="K411" s="2">
        <f t="shared" si="15"/>
        <v>15.637500001820445</v>
      </c>
      <c r="L411" s="7"/>
      <c r="M411" s="9"/>
      <c r="N411" s="7"/>
      <c r="O411" s="2"/>
      <c r="P411" s="11"/>
      <c r="Q411" s="13"/>
      <c r="R411" s="11"/>
      <c r="S411" s="2"/>
      <c r="T411" s="2"/>
      <c r="U411" s="2"/>
      <c r="V411" s="2">
        <v>5.8999999999999997E-2</v>
      </c>
      <c r="W411" s="2"/>
      <c r="X411" s="5">
        <v>40969.166666666664</v>
      </c>
      <c r="Y411" s="2">
        <v>7.9000000000000001E-2</v>
      </c>
      <c r="Z411" s="2">
        <v>1.7479999999999999E-2</v>
      </c>
      <c r="AA411" s="2"/>
      <c r="AB411" s="5">
        <v>40970.291666666664</v>
      </c>
      <c r="AC411" s="2">
        <v>0.94599999999999995</v>
      </c>
      <c r="AD411" s="2"/>
      <c r="AE411" s="5"/>
    </row>
    <row r="412" spans="1:31" s="23" customFormat="1" x14ac:dyDescent="0.25">
      <c r="A412" s="3">
        <v>40969.177083333336</v>
      </c>
      <c r="B412" s="41">
        <v>7.8E-2</v>
      </c>
      <c r="C412" s="41">
        <v>1.7059999999999999E-2</v>
      </c>
      <c r="D412" s="2">
        <f t="shared" si="14"/>
        <v>-0.999</v>
      </c>
      <c r="E412" s="2"/>
      <c r="F412" s="2">
        <v>0</v>
      </c>
      <c r="G412" s="2">
        <v>0</v>
      </c>
      <c r="H412" s="2">
        <v>26</v>
      </c>
      <c r="I412" s="2">
        <v>0</v>
      </c>
      <c r="J412" s="2">
        <v>26</v>
      </c>
      <c r="K412" s="2">
        <f t="shared" si="15"/>
        <v>15.306750001831444</v>
      </c>
      <c r="L412" s="7"/>
      <c r="M412" s="9"/>
      <c r="N412" s="7"/>
      <c r="O412" s="2"/>
      <c r="P412" s="11"/>
      <c r="Q412" s="13"/>
      <c r="R412" s="11"/>
      <c r="S412" s="2"/>
      <c r="T412" s="2"/>
      <c r="U412" s="2"/>
      <c r="V412" s="2">
        <v>5.8000000000000003E-2</v>
      </c>
      <c r="W412" s="2"/>
      <c r="X412" s="5">
        <v>40969.177083333336</v>
      </c>
      <c r="Y412" s="2">
        <v>7.8E-2</v>
      </c>
      <c r="Z412" s="2">
        <v>1.7059999999999999E-2</v>
      </c>
      <c r="AA412" s="2"/>
      <c r="AB412" s="5">
        <v>40970.302083333336</v>
      </c>
      <c r="AC412" s="2">
        <v>0.94599999999999995</v>
      </c>
      <c r="AD412" s="2"/>
      <c r="AE412" s="5"/>
    </row>
    <row r="413" spans="1:31" s="23" customFormat="1" x14ac:dyDescent="0.25">
      <c r="A413" s="3">
        <v>40969.1875</v>
      </c>
      <c r="B413" s="41">
        <v>7.5999999999999998E-2</v>
      </c>
      <c r="C413" s="41">
        <v>1.6219999999999998E-2</v>
      </c>
      <c r="D413" s="2">
        <f t="shared" si="14"/>
        <v>-0.999</v>
      </c>
      <c r="E413" s="2"/>
      <c r="F413" s="2">
        <v>0</v>
      </c>
      <c r="G413" s="2">
        <v>0</v>
      </c>
      <c r="H413" s="2">
        <v>26</v>
      </c>
      <c r="I413" s="2">
        <v>0</v>
      </c>
      <c r="J413" s="2">
        <v>26</v>
      </c>
      <c r="K413" s="2">
        <f t="shared" si="15"/>
        <v>14.645249996590136</v>
      </c>
      <c r="L413" s="7"/>
      <c r="M413" s="9"/>
      <c r="N413" s="7"/>
      <c r="O413" s="2"/>
      <c r="P413" s="11"/>
      <c r="Q413" s="13"/>
      <c r="R413" s="11"/>
      <c r="S413" s="2"/>
      <c r="T413" s="2"/>
      <c r="U413" s="2"/>
      <c r="V413" s="2">
        <v>5.6000000000000001E-2</v>
      </c>
      <c r="W413" s="2"/>
      <c r="X413" s="5">
        <v>40969.1875</v>
      </c>
      <c r="Y413" s="2">
        <v>7.5999999999999998E-2</v>
      </c>
      <c r="Z413" s="2">
        <v>1.6219999999999998E-2</v>
      </c>
      <c r="AA413" s="2"/>
      <c r="AB413" s="5">
        <v>40970.3125</v>
      </c>
      <c r="AC413" s="2">
        <v>0.94599999999999995</v>
      </c>
      <c r="AD413" s="2"/>
      <c r="AE413" s="5"/>
    </row>
    <row r="414" spans="1:31" s="23" customFormat="1" x14ac:dyDescent="0.25">
      <c r="A414" s="3">
        <v>40969.197916666664</v>
      </c>
      <c r="B414" s="41">
        <v>7.4999999999999997E-2</v>
      </c>
      <c r="C414" s="41">
        <v>1.5800000000000002E-2</v>
      </c>
      <c r="D414" s="2">
        <f t="shared" si="14"/>
        <v>-0.999</v>
      </c>
      <c r="E414" s="2"/>
      <c r="F414" s="2">
        <v>0</v>
      </c>
      <c r="G414" s="2">
        <v>0</v>
      </c>
      <c r="H414" s="2">
        <v>26</v>
      </c>
      <c r="I414" s="2">
        <v>0</v>
      </c>
      <c r="J414" s="2">
        <v>26</v>
      </c>
      <c r="K414" s="2">
        <f t="shared" si="15"/>
        <v>14.267250001644427</v>
      </c>
      <c r="L414" s="7"/>
      <c r="M414" s="9"/>
      <c r="N414" s="7"/>
      <c r="O414" s="2"/>
      <c r="P414" s="11"/>
      <c r="Q414" s="13"/>
      <c r="R414" s="11"/>
      <c r="S414" s="2"/>
      <c r="T414" s="2"/>
      <c r="U414" s="2"/>
      <c r="V414" s="2">
        <v>5.5E-2</v>
      </c>
      <c r="W414" s="2"/>
      <c r="X414" s="5">
        <v>40969.197916666664</v>
      </c>
      <c r="Y414" s="2">
        <v>7.4999999999999997E-2</v>
      </c>
      <c r="Z414" s="2">
        <v>1.5800000000000002E-2</v>
      </c>
      <c r="AA414" s="2"/>
      <c r="AB414" s="5">
        <v>40970.322916666664</v>
      </c>
      <c r="AC414" s="2">
        <v>0.94599999999999995</v>
      </c>
      <c r="AD414" s="2"/>
      <c r="AE414" s="5"/>
    </row>
    <row r="415" spans="1:31" s="23" customFormat="1" x14ac:dyDescent="0.25">
      <c r="A415" s="3">
        <v>40969.208333333336</v>
      </c>
      <c r="B415" s="41">
        <v>7.4999999999999997E-2</v>
      </c>
      <c r="C415" s="41">
        <v>1.5800000000000002E-2</v>
      </c>
      <c r="D415" s="2">
        <f t="shared" si="14"/>
        <v>-0.999</v>
      </c>
      <c r="E415" s="2"/>
      <c r="F415" s="2">
        <v>0</v>
      </c>
      <c r="G415" s="2">
        <v>0</v>
      </c>
      <c r="H415" s="2">
        <v>26</v>
      </c>
      <c r="I415" s="2">
        <v>0</v>
      </c>
      <c r="J415" s="2">
        <v>26</v>
      </c>
      <c r="K415" s="2">
        <f t="shared" si="15"/>
        <v>14.314500001633423</v>
      </c>
      <c r="L415" s="7"/>
      <c r="M415" s="9"/>
      <c r="N415" s="7"/>
      <c r="O415" s="2"/>
      <c r="P415" s="11"/>
      <c r="Q415" s="13"/>
      <c r="R415" s="11"/>
      <c r="S415" s="2"/>
      <c r="T415" s="2"/>
      <c r="U415" s="2"/>
      <c r="V415" s="2">
        <v>5.5E-2</v>
      </c>
      <c r="W415" s="2"/>
      <c r="X415" s="5">
        <v>40969.208333333336</v>
      </c>
      <c r="Y415" s="2">
        <v>7.4999999999999997E-2</v>
      </c>
      <c r="Z415" s="2">
        <v>1.5800000000000002E-2</v>
      </c>
      <c r="AA415" s="2"/>
      <c r="AB415" s="5">
        <v>40970.333333333336</v>
      </c>
      <c r="AC415" s="2">
        <v>0.94599999999999995</v>
      </c>
      <c r="AD415" s="2"/>
      <c r="AE415" s="5"/>
    </row>
    <row r="416" spans="1:31" s="23" customFormat="1" x14ac:dyDescent="0.25">
      <c r="A416" s="3">
        <v>40969.21875</v>
      </c>
      <c r="B416" s="41">
        <v>7.6999999999999999E-2</v>
      </c>
      <c r="C416" s="41">
        <v>1.6639999999999999E-2</v>
      </c>
      <c r="D416" s="2">
        <f t="shared" si="14"/>
        <v>-0.999</v>
      </c>
      <c r="E416" s="2"/>
      <c r="F416" s="2">
        <v>0</v>
      </c>
      <c r="G416" s="2">
        <v>0</v>
      </c>
      <c r="H416" s="2">
        <v>26</v>
      </c>
      <c r="I416" s="2">
        <v>0</v>
      </c>
      <c r="J416" s="2">
        <v>26</v>
      </c>
      <c r="K416" s="2">
        <f t="shared" si="15"/>
        <v>14.834249996546131</v>
      </c>
      <c r="L416" s="7"/>
      <c r="M416" s="9"/>
      <c r="N416" s="7"/>
      <c r="O416" s="2"/>
      <c r="P416" s="11"/>
      <c r="Q416" s="13"/>
      <c r="R416" s="11"/>
      <c r="S416" s="2"/>
      <c r="T416" s="2"/>
      <c r="U416" s="2"/>
      <c r="V416" s="2">
        <v>5.7000000000000002E-2</v>
      </c>
      <c r="W416" s="2"/>
      <c r="X416" s="5">
        <v>40969.21875</v>
      </c>
      <c r="Y416" s="2">
        <v>7.6999999999999999E-2</v>
      </c>
      <c r="Z416" s="2">
        <v>1.6639999999999999E-2</v>
      </c>
      <c r="AA416" s="2"/>
      <c r="AB416" s="5">
        <v>40970.34375</v>
      </c>
      <c r="AC416" s="2">
        <v>0.94599999999999995</v>
      </c>
      <c r="AD416" s="2"/>
      <c r="AE416" s="5"/>
    </row>
    <row r="417" spans="1:31" s="23" customFormat="1" x14ac:dyDescent="0.25">
      <c r="A417" s="3">
        <v>40969.229166666664</v>
      </c>
      <c r="B417" s="41">
        <v>7.5999999999999998E-2</v>
      </c>
      <c r="C417" s="41">
        <v>1.6219999999999998E-2</v>
      </c>
      <c r="D417" s="2">
        <f t="shared" si="14"/>
        <v>-0.999</v>
      </c>
      <c r="E417" s="2"/>
      <c r="F417" s="2">
        <v>0</v>
      </c>
      <c r="G417" s="2">
        <v>0</v>
      </c>
      <c r="H417" s="2">
        <v>26</v>
      </c>
      <c r="I417" s="2">
        <v>0</v>
      </c>
      <c r="J417" s="2">
        <v>26</v>
      </c>
      <c r="K417" s="2">
        <f t="shared" si="15"/>
        <v>14.645250001688428</v>
      </c>
      <c r="L417" s="7"/>
      <c r="M417" s="9"/>
      <c r="N417" s="7"/>
      <c r="O417" s="2"/>
      <c r="P417" s="11"/>
      <c r="Q417" s="13"/>
      <c r="R417" s="11"/>
      <c r="S417" s="2"/>
      <c r="T417" s="2"/>
      <c r="U417" s="2"/>
      <c r="V417" s="2">
        <v>5.6000000000000001E-2</v>
      </c>
      <c r="W417" s="2"/>
      <c r="X417" s="5">
        <v>40969.229166666664</v>
      </c>
      <c r="Y417" s="2">
        <v>7.5999999999999998E-2</v>
      </c>
      <c r="Z417" s="2">
        <v>1.6219999999999998E-2</v>
      </c>
      <c r="AA417" s="2"/>
      <c r="AB417" s="5">
        <v>40970.354166666664</v>
      </c>
      <c r="AC417" s="2">
        <v>0.94599999999999995</v>
      </c>
      <c r="AD417" s="2"/>
      <c r="AE417" s="5"/>
    </row>
    <row r="418" spans="1:31" s="23" customFormat="1" x14ac:dyDescent="0.25">
      <c r="A418" s="3">
        <v>40969.239583333336</v>
      </c>
      <c r="B418" s="41">
        <v>7.5999999999999998E-2</v>
      </c>
      <c r="C418" s="41">
        <v>1.6219999999999998E-2</v>
      </c>
      <c r="D418" s="2">
        <f t="shared" si="14"/>
        <v>-0.999</v>
      </c>
      <c r="E418" s="2"/>
      <c r="F418" s="2">
        <v>0</v>
      </c>
      <c r="G418" s="2">
        <v>0</v>
      </c>
      <c r="H418" s="2">
        <v>26</v>
      </c>
      <c r="I418" s="2">
        <v>0</v>
      </c>
      <c r="J418" s="2">
        <v>26</v>
      </c>
      <c r="K418" s="2">
        <f t="shared" si="15"/>
        <v>14.425875001739506</v>
      </c>
      <c r="L418" s="7"/>
      <c r="M418" s="9"/>
      <c r="N418" s="7"/>
      <c r="O418" s="2"/>
      <c r="P418" s="11"/>
      <c r="Q418" s="13"/>
      <c r="R418" s="11"/>
      <c r="S418" s="2"/>
      <c r="T418" s="2"/>
      <c r="U418" s="2"/>
      <c r="V418" s="2">
        <v>5.6000000000000001E-2</v>
      </c>
      <c r="W418" s="2"/>
      <c r="X418" s="5">
        <v>40969.239583333336</v>
      </c>
      <c r="Y418" s="2">
        <v>7.5999999999999998E-2</v>
      </c>
      <c r="Z418" s="2">
        <v>1.6219999999999998E-2</v>
      </c>
      <c r="AA418" s="2"/>
      <c r="AB418" s="5">
        <v>40970.364583333336</v>
      </c>
      <c r="AC418" s="2">
        <v>0.94599999999999995</v>
      </c>
      <c r="AD418" s="2"/>
      <c r="AE418" s="5"/>
    </row>
    <row r="419" spans="1:31" s="23" customFormat="1" x14ac:dyDescent="0.25">
      <c r="A419" s="3">
        <v>40969.25</v>
      </c>
      <c r="B419" s="41">
        <v>7.1999999999999995E-2</v>
      </c>
      <c r="C419" s="41">
        <v>1.469E-2</v>
      </c>
      <c r="D419" s="2">
        <f t="shared" si="14"/>
        <v>-0.999</v>
      </c>
      <c r="E419" s="2"/>
      <c r="F419" s="2">
        <v>0</v>
      </c>
      <c r="G419" s="2">
        <v>0</v>
      </c>
      <c r="H419" s="2">
        <v>26</v>
      </c>
      <c r="I419" s="2">
        <v>0</v>
      </c>
      <c r="J419" s="2">
        <v>26</v>
      </c>
      <c r="K419" s="2">
        <f t="shared" si="15"/>
        <v>13.517999996852595</v>
      </c>
      <c r="L419" s="7"/>
      <c r="M419" s="9"/>
      <c r="N419" s="7"/>
      <c r="O419" s="2"/>
      <c r="P419" s="11"/>
      <c r="Q419" s="13"/>
      <c r="R419" s="11"/>
      <c r="S419" s="2"/>
      <c r="T419" s="2"/>
      <c r="U419" s="2"/>
      <c r="V419" s="2">
        <v>5.1999999999999998E-2</v>
      </c>
      <c r="W419" s="2"/>
      <c r="X419" s="5">
        <v>40969.25</v>
      </c>
      <c r="Y419" s="2">
        <v>7.1999999999999995E-2</v>
      </c>
      <c r="Z419" s="2">
        <v>1.469E-2</v>
      </c>
      <c r="AA419" s="2"/>
      <c r="AB419" s="5">
        <v>40970.375</v>
      </c>
      <c r="AC419" s="2">
        <v>0.94599999999999995</v>
      </c>
      <c r="AD419" s="2"/>
      <c r="AE419" s="5"/>
    </row>
    <row r="420" spans="1:31" s="23" customFormat="1" x14ac:dyDescent="0.25">
      <c r="A420" s="3">
        <v>40969.260416666664</v>
      </c>
      <c r="B420" s="41">
        <v>7.4999999999999997E-2</v>
      </c>
      <c r="C420" s="41">
        <v>1.5800000000000002E-2</v>
      </c>
      <c r="D420" s="2">
        <f t="shared" si="14"/>
        <v>-0.999</v>
      </c>
      <c r="E420" s="2"/>
      <c r="F420" s="2">
        <v>0</v>
      </c>
      <c r="G420" s="2">
        <v>0</v>
      </c>
      <c r="H420" s="2">
        <v>26</v>
      </c>
      <c r="I420" s="2">
        <v>0</v>
      </c>
      <c r="J420" s="2">
        <v>26</v>
      </c>
      <c r="K420" s="2">
        <f t="shared" si="15"/>
        <v>14.053500001665117</v>
      </c>
      <c r="L420" s="7"/>
      <c r="M420" s="9"/>
      <c r="N420" s="7"/>
      <c r="O420" s="2"/>
      <c r="P420" s="11"/>
      <c r="Q420" s="13"/>
      <c r="R420" s="11"/>
      <c r="S420" s="2"/>
      <c r="T420" s="2"/>
      <c r="U420" s="2"/>
      <c r="V420" s="2">
        <v>5.5E-2</v>
      </c>
      <c r="W420" s="2"/>
      <c r="X420" s="5">
        <v>40969.260416666664</v>
      </c>
      <c r="Y420" s="2">
        <v>7.4999999999999997E-2</v>
      </c>
      <c r="Z420" s="2">
        <v>1.5800000000000002E-2</v>
      </c>
      <c r="AA420" s="2"/>
      <c r="AB420" s="5">
        <v>40970.385416666664</v>
      </c>
      <c r="AC420" s="2">
        <v>0.94599999999999995</v>
      </c>
      <c r="AD420" s="2"/>
      <c r="AE420" s="5"/>
    </row>
    <row r="421" spans="1:31" s="23" customFormat="1" x14ac:dyDescent="0.25">
      <c r="A421" s="3">
        <v>40969.270833333336</v>
      </c>
      <c r="B421" s="41">
        <v>7.3999999999999996E-2</v>
      </c>
      <c r="C421" s="41">
        <v>1.5429999999999999E-2</v>
      </c>
      <c r="D421" s="2">
        <f t="shared" si="14"/>
        <v>-0.999</v>
      </c>
      <c r="E421" s="2"/>
      <c r="F421" s="2">
        <v>0</v>
      </c>
      <c r="G421" s="2">
        <v>0</v>
      </c>
      <c r="H421" s="2">
        <v>26</v>
      </c>
      <c r="I421" s="2">
        <v>0</v>
      </c>
      <c r="J421" s="2">
        <v>26</v>
      </c>
      <c r="K421" s="2">
        <f t="shared" si="15"/>
        <v>13.803750001665117</v>
      </c>
      <c r="L421" s="7"/>
      <c r="M421" s="9"/>
      <c r="N421" s="7"/>
      <c r="O421" s="2"/>
      <c r="P421" s="11"/>
      <c r="Q421" s="13"/>
      <c r="R421" s="11"/>
      <c r="S421" s="2"/>
      <c r="T421" s="2"/>
      <c r="U421" s="2"/>
      <c r="V421" s="2">
        <v>5.3999999999999999E-2</v>
      </c>
      <c r="W421" s="2"/>
      <c r="X421" s="5">
        <v>40969.270833333336</v>
      </c>
      <c r="Y421" s="2">
        <v>7.3999999999999996E-2</v>
      </c>
      <c r="Z421" s="2">
        <v>1.5429999999999999E-2</v>
      </c>
      <c r="AA421" s="2"/>
      <c r="AB421" s="5">
        <v>40970.395833333336</v>
      </c>
      <c r="AC421" s="2">
        <v>0.94599999999999995</v>
      </c>
      <c r="AD421" s="2"/>
      <c r="AE421" s="5"/>
    </row>
    <row r="422" spans="1:31" s="23" customFormat="1" x14ac:dyDescent="0.25">
      <c r="A422" s="3">
        <v>40969.28125</v>
      </c>
      <c r="B422" s="41">
        <v>7.0999999999999994E-2</v>
      </c>
      <c r="C422" s="41">
        <v>1.4319999999999999E-2</v>
      </c>
      <c r="D422" s="2">
        <f t="shared" si="14"/>
        <v>-0.999</v>
      </c>
      <c r="E422" s="2"/>
      <c r="F422" s="2">
        <v>0</v>
      </c>
      <c r="G422" s="2">
        <v>0</v>
      </c>
      <c r="H422" s="2">
        <v>26</v>
      </c>
      <c r="I422" s="2">
        <v>0</v>
      </c>
      <c r="J422" s="2">
        <v>26</v>
      </c>
      <c r="K422" s="2">
        <f t="shared" si="15"/>
        <v>12.971249996979896</v>
      </c>
      <c r="L422" s="7"/>
      <c r="M422" s="9"/>
      <c r="N422" s="7"/>
      <c r="O422" s="2"/>
      <c r="P422" s="11"/>
      <c r="Q422" s="13"/>
      <c r="R422" s="11"/>
      <c r="S422" s="2"/>
      <c r="T422" s="2"/>
      <c r="U422" s="2"/>
      <c r="V422" s="2">
        <v>5.0999999999999997E-2</v>
      </c>
      <c r="W422" s="2"/>
      <c r="X422" s="5">
        <v>40969.28125</v>
      </c>
      <c r="Y422" s="2">
        <v>7.0999999999999994E-2</v>
      </c>
      <c r="Z422" s="2">
        <v>1.4319999999999999E-2</v>
      </c>
      <c r="AA422" s="2"/>
      <c r="AB422" s="5">
        <v>40970.40625</v>
      </c>
      <c r="AC422" s="2">
        <v>0.94599999999999995</v>
      </c>
      <c r="AD422" s="2"/>
      <c r="AE422" s="5"/>
    </row>
    <row r="423" spans="1:31" s="23" customFormat="1" x14ac:dyDescent="0.25">
      <c r="A423" s="3">
        <v>40969.291666666664</v>
      </c>
      <c r="B423" s="41">
        <v>7.0000000000000007E-2</v>
      </c>
      <c r="C423" s="41">
        <v>1.3950000000000001E-2</v>
      </c>
      <c r="D423" s="2">
        <f t="shared" si="14"/>
        <v>-0.999</v>
      </c>
      <c r="E423" s="2"/>
      <c r="F423" s="2">
        <v>0</v>
      </c>
      <c r="G423" s="2">
        <v>0</v>
      </c>
      <c r="H423" s="2">
        <v>26</v>
      </c>
      <c r="I423" s="2">
        <v>0</v>
      </c>
      <c r="J423" s="2">
        <v>26</v>
      </c>
      <c r="K423" s="2">
        <f t="shared" si="15"/>
        <v>12.555000001432518</v>
      </c>
      <c r="L423" s="7"/>
      <c r="M423" s="9"/>
      <c r="N423" s="7"/>
      <c r="O423" s="2"/>
      <c r="P423" s="11"/>
      <c r="Q423" s="13"/>
      <c r="R423" s="11"/>
      <c r="S423" s="2"/>
      <c r="T423" s="2"/>
      <c r="U423" s="2"/>
      <c r="V423" s="2">
        <v>0.05</v>
      </c>
      <c r="W423" s="2"/>
      <c r="X423" s="5">
        <v>40969.291666666664</v>
      </c>
      <c r="Y423" s="2">
        <v>7.0000000000000007E-2</v>
      </c>
      <c r="Z423" s="2">
        <v>1.3950000000000001E-2</v>
      </c>
      <c r="AA423" s="2"/>
      <c r="AB423" s="5">
        <v>40970.416666666664</v>
      </c>
      <c r="AC423" s="2">
        <v>0.94599999999999995</v>
      </c>
      <c r="AD423" s="2"/>
      <c r="AE423" s="5"/>
    </row>
    <row r="424" spans="1:31" s="23" customFormat="1" x14ac:dyDescent="0.25">
      <c r="A424" s="3">
        <v>40969.302083333336</v>
      </c>
      <c r="B424" s="41">
        <v>6.9000000000000006E-2</v>
      </c>
      <c r="C424" s="41">
        <v>1.358E-2</v>
      </c>
      <c r="D424" s="2">
        <f t="shared" si="14"/>
        <v>-0.999</v>
      </c>
      <c r="E424" s="2"/>
      <c r="F424" s="2">
        <v>0</v>
      </c>
      <c r="G424" s="2">
        <v>0</v>
      </c>
      <c r="H424" s="2">
        <v>26</v>
      </c>
      <c r="I424" s="2">
        <v>0</v>
      </c>
      <c r="J424" s="2">
        <v>26</v>
      </c>
      <c r="K424" s="2">
        <f t="shared" si="15"/>
        <v>12.305250001432519</v>
      </c>
      <c r="L424" s="7"/>
      <c r="M424" s="9"/>
      <c r="N424" s="7"/>
      <c r="O424" s="2"/>
      <c r="P424" s="11"/>
      <c r="Q424" s="13"/>
      <c r="R424" s="11"/>
      <c r="S424" s="2"/>
      <c r="T424" s="2"/>
      <c r="U424" s="2"/>
      <c r="V424" s="2">
        <v>4.9000000000000002E-2</v>
      </c>
      <c r="W424" s="2"/>
      <c r="X424" s="5">
        <v>40969.302083333336</v>
      </c>
      <c r="Y424" s="2">
        <v>6.9000000000000006E-2</v>
      </c>
      <c r="Z424" s="2">
        <v>1.358E-2</v>
      </c>
      <c r="AA424" s="2"/>
      <c r="AB424" s="5">
        <v>40970.427083333336</v>
      </c>
      <c r="AC424" s="2">
        <v>0.94599999999999995</v>
      </c>
      <c r="AD424" s="2"/>
      <c r="AE424" s="5"/>
    </row>
    <row r="425" spans="1:31" s="23" customFormat="1" x14ac:dyDescent="0.25">
      <c r="A425" s="3">
        <v>40969.3125</v>
      </c>
      <c r="B425" s="41">
        <v>7.0000000000000007E-2</v>
      </c>
      <c r="C425" s="41">
        <v>1.3950000000000001E-2</v>
      </c>
      <c r="D425" s="2">
        <f t="shared" si="14"/>
        <v>-0.999</v>
      </c>
      <c r="E425" s="2"/>
      <c r="F425" s="2">
        <v>0</v>
      </c>
      <c r="G425" s="2">
        <v>0</v>
      </c>
      <c r="H425" s="2">
        <v>26</v>
      </c>
      <c r="I425" s="2">
        <v>0</v>
      </c>
      <c r="J425" s="2">
        <v>26</v>
      </c>
      <c r="K425" s="2">
        <f t="shared" si="15"/>
        <v>12.430124997105885</v>
      </c>
      <c r="L425" s="7"/>
      <c r="M425" s="9"/>
      <c r="N425" s="7"/>
      <c r="O425" s="2"/>
      <c r="P425" s="11"/>
      <c r="Q425" s="13"/>
      <c r="R425" s="11"/>
      <c r="S425" s="2"/>
      <c r="T425" s="2"/>
      <c r="U425" s="2"/>
      <c r="V425" s="2">
        <v>0.05</v>
      </c>
      <c r="W425" s="2"/>
      <c r="X425" s="5">
        <v>40969.3125</v>
      </c>
      <c r="Y425" s="2">
        <v>7.0000000000000007E-2</v>
      </c>
      <c r="Z425" s="2">
        <v>1.3950000000000001E-2</v>
      </c>
      <c r="AA425" s="2"/>
      <c r="AB425" s="5">
        <v>40970.4375</v>
      </c>
      <c r="AC425" s="2">
        <v>0.94599999999999995</v>
      </c>
      <c r="AD425" s="2"/>
      <c r="AE425" s="5"/>
    </row>
    <row r="426" spans="1:31" s="23" customFormat="1" x14ac:dyDescent="0.25">
      <c r="A426" s="3">
        <v>40969.322916666664</v>
      </c>
      <c r="B426" s="41">
        <v>6.8000000000000005E-2</v>
      </c>
      <c r="C426" s="41">
        <v>1.321E-2</v>
      </c>
      <c r="D426" s="2">
        <f t="shared" si="14"/>
        <v>-0.999</v>
      </c>
      <c r="E426" s="2"/>
      <c r="F426" s="2">
        <v>0</v>
      </c>
      <c r="G426" s="2">
        <v>0</v>
      </c>
      <c r="H426" s="2">
        <v>26</v>
      </c>
      <c r="I426" s="2">
        <v>0</v>
      </c>
      <c r="J426" s="2">
        <v>26</v>
      </c>
      <c r="K426" s="2">
        <f t="shared" si="15"/>
        <v>11.84737500130653</v>
      </c>
      <c r="L426" s="7"/>
      <c r="M426" s="9"/>
      <c r="N426" s="7"/>
      <c r="O426" s="2"/>
      <c r="P426" s="11"/>
      <c r="Q426" s="13"/>
      <c r="R426" s="11"/>
      <c r="S426" s="2"/>
      <c r="T426" s="2"/>
      <c r="U426" s="2"/>
      <c r="V426" s="2">
        <v>4.8000000000000001E-2</v>
      </c>
      <c r="W426" s="2"/>
      <c r="X426" s="5">
        <v>40969.322916666664</v>
      </c>
      <c r="Y426" s="2">
        <v>6.8000000000000005E-2</v>
      </c>
      <c r="Z426" s="2">
        <v>1.321E-2</v>
      </c>
      <c r="AA426" s="2"/>
      <c r="AB426" s="5">
        <v>40970.447916666664</v>
      </c>
      <c r="AC426" s="2">
        <v>0.94599999999999995</v>
      </c>
      <c r="AD426" s="2"/>
      <c r="AE426" s="5"/>
    </row>
    <row r="427" spans="1:31" s="23" customFormat="1" x14ac:dyDescent="0.25">
      <c r="A427" s="3">
        <v>40969.333333333336</v>
      </c>
      <c r="B427" s="41">
        <v>6.5000000000000002E-2</v>
      </c>
      <c r="C427" s="41">
        <v>1.21E-2</v>
      </c>
      <c r="D427" s="2">
        <f t="shared" si="14"/>
        <v>-0.999</v>
      </c>
      <c r="E427" s="2"/>
      <c r="F427" s="2">
        <v>0</v>
      </c>
      <c r="G427" s="2">
        <v>0</v>
      </c>
      <c r="H427" s="2">
        <v>26</v>
      </c>
      <c r="I427" s="2">
        <v>0</v>
      </c>
      <c r="J427" s="2">
        <v>26</v>
      </c>
      <c r="K427" s="2">
        <f t="shared" si="15"/>
        <v>10.978875001334295</v>
      </c>
      <c r="L427" s="7"/>
      <c r="M427" s="9"/>
      <c r="N427" s="7"/>
      <c r="O427" s="2"/>
      <c r="P427" s="11"/>
      <c r="Q427" s="13"/>
      <c r="R427" s="11"/>
      <c r="S427" s="2"/>
      <c r="T427" s="2"/>
      <c r="U427" s="2"/>
      <c r="V427" s="2">
        <v>4.4999999999999998E-2</v>
      </c>
      <c r="W427" s="2"/>
      <c r="X427" s="5">
        <v>40969.333333333336</v>
      </c>
      <c r="Y427" s="2">
        <v>6.5000000000000002E-2</v>
      </c>
      <c r="Z427" s="2">
        <v>1.21E-2</v>
      </c>
      <c r="AA427" s="2"/>
      <c r="AB427" s="5">
        <v>40970.458333333336</v>
      </c>
      <c r="AC427" s="2">
        <v>0.94599999999999995</v>
      </c>
      <c r="AD427" s="2"/>
      <c r="AE427" s="5"/>
    </row>
    <row r="428" spans="1:31" s="31" customFormat="1" x14ac:dyDescent="0.25">
      <c r="A428" s="34">
        <v>40969.34375</v>
      </c>
      <c r="B428" s="32">
        <v>0</v>
      </c>
      <c r="C428" s="32">
        <v>1.1780000000000001E-2</v>
      </c>
      <c r="D428" s="31">
        <f t="shared" ref="D428:D490" si="16">IF(G428&gt;900,B428,-0.999)</f>
        <v>-0.999</v>
      </c>
      <c r="F428" s="31">
        <v>0</v>
      </c>
      <c r="G428" s="31">
        <v>0</v>
      </c>
      <c r="H428" s="31">
        <v>26</v>
      </c>
      <c r="I428" s="31">
        <v>0</v>
      </c>
      <c r="J428" s="31">
        <v>26</v>
      </c>
      <c r="K428" s="31">
        <f t="shared" ref="K428:K491" si="17">(0.5*(($A428-$A427)*86400))*(0.75*$C428+0.25*$C427)+(0.5*(($A429-$A428)*86400)*(0.75*$C428+0.25*$C429))</f>
        <v>10.715624997505074</v>
      </c>
      <c r="L428" s="30"/>
      <c r="M428" s="40"/>
      <c r="N428" s="30"/>
      <c r="P428" s="38"/>
      <c r="Q428" s="35"/>
      <c r="R428" s="38"/>
      <c r="V428" s="31">
        <v>4.3999999999999997E-2</v>
      </c>
      <c r="X428" s="33">
        <v>40969.34375</v>
      </c>
      <c r="Y428" s="31">
        <v>6.4000000000000001E-2</v>
      </c>
      <c r="Z428" s="31">
        <v>1.1780000000000001E-2</v>
      </c>
      <c r="AB428" s="33">
        <v>40970.46875</v>
      </c>
      <c r="AC428" s="31">
        <v>0.94599999999999995</v>
      </c>
      <c r="AE428" s="33"/>
    </row>
    <row r="429" spans="1:31" x14ac:dyDescent="0.25">
      <c r="A429" s="3">
        <v>40969.354166666664</v>
      </c>
      <c r="B429" s="41">
        <v>6.6000000000000003E-2</v>
      </c>
      <c r="C429" s="41">
        <v>1.247E-2</v>
      </c>
      <c r="D429" s="2">
        <f t="shared" si="16"/>
        <v>-0.999</v>
      </c>
      <c r="F429" s="2">
        <v>0</v>
      </c>
      <c r="G429" s="2">
        <v>0</v>
      </c>
      <c r="H429" s="2">
        <v>26</v>
      </c>
      <c r="I429" s="2">
        <v>0</v>
      </c>
      <c r="J429" s="2">
        <v>26</v>
      </c>
      <c r="K429" s="2">
        <f t="shared" si="17"/>
        <v>11.228625001363369</v>
      </c>
      <c r="V429" s="2">
        <v>4.5999999999999999E-2</v>
      </c>
      <c r="X429" s="5">
        <v>40969.354166666664</v>
      </c>
      <c r="Y429" s="2">
        <v>6.6000000000000003E-2</v>
      </c>
      <c r="Z429" s="2">
        <v>1.247E-2</v>
      </c>
      <c r="AB429" s="5">
        <v>40970.479166666664</v>
      </c>
      <c r="AC429" s="2">
        <v>0.94599999999999995</v>
      </c>
    </row>
    <row r="430" spans="1:31" x14ac:dyDescent="0.25">
      <c r="A430" s="3">
        <v>40969.364583333336</v>
      </c>
      <c r="B430" s="41">
        <v>6.8000000000000005E-2</v>
      </c>
      <c r="C430" s="41">
        <v>1.321E-2</v>
      </c>
      <c r="D430" s="2">
        <f t="shared" si="16"/>
        <v>-0.999</v>
      </c>
      <c r="F430" s="2">
        <v>0</v>
      </c>
      <c r="G430" s="2">
        <v>0</v>
      </c>
      <c r="H430" s="2">
        <v>26</v>
      </c>
      <c r="I430" s="2">
        <v>0</v>
      </c>
      <c r="J430" s="2">
        <v>26</v>
      </c>
      <c r="K430" s="2">
        <f t="shared" si="17"/>
        <v>11.722500001364679</v>
      </c>
      <c r="V430" s="2">
        <v>4.8000000000000001E-2</v>
      </c>
      <c r="X430" s="5">
        <v>40969.364583333336</v>
      </c>
      <c r="Y430" s="2">
        <v>6.8000000000000005E-2</v>
      </c>
      <c r="Z430" s="2">
        <v>1.321E-2</v>
      </c>
      <c r="AB430" s="5">
        <v>40970.489583333336</v>
      </c>
      <c r="AC430" s="2">
        <v>0.94599999999999995</v>
      </c>
    </row>
    <row r="431" spans="1:31" x14ac:dyDescent="0.25">
      <c r="A431" s="3">
        <v>40969.375</v>
      </c>
      <c r="B431" s="41">
        <v>6.6000000000000003E-2</v>
      </c>
      <c r="C431" s="41">
        <v>1.247E-2</v>
      </c>
      <c r="D431" s="2">
        <f t="shared" si="16"/>
        <v>-0.999</v>
      </c>
      <c r="F431" s="2">
        <v>0</v>
      </c>
      <c r="G431" s="2">
        <v>0</v>
      </c>
      <c r="H431" s="2">
        <v>26</v>
      </c>
      <c r="I431" s="2">
        <v>0</v>
      </c>
      <c r="J431" s="2">
        <v>26</v>
      </c>
      <c r="K431" s="2">
        <f t="shared" si="17"/>
        <v>11.389499997348175</v>
      </c>
      <c r="V431" s="2">
        <v>4.5999999999999999E-2</v>
      </c>
      <c r="X431" s="5">
        <v>40969.375</v>
      </c>
      <c r="Y431" s="2">
        <v>6.6000000000000003E-2</v>
      </c>
      <c r="Z431" s="2">
        <v>1.247E-2</v>
      </c>
      <c r="AB431" s="5">
        <v>40970.5</v>
      </c>
      <c r="AC431" s="2">
        <v>0.94599999999999995</v>
      </c>
    </row>
    <row r="432" spans="1:31" x14ac:dyDescent="0.25">
      <c r="A432" s="3">
        <v>40969.385416666664</v>
      </c>
      <c r="B432" s="41">
        <v>6.8000000000000005E-2</v>
      </c>
      <c r="C432" s="41">
        <v>1.321E-2</v>
      </c>
      <c r="D432" s="2">
        <f t="shared" si="16"/>
        <v>-0.999</v>
      </c>
      <c r="F432" s="2">
        <v>0</v>
      </c>
      <c r="G432" s="2">
        <v>0</v>
      </c>
      <c r="H432" s="2">
        <v>26</v>
      </c>
      <c r="I432" s="2">
        <v>0</v>
      </c>
      <c r="J432" s="2">
        <v>26</v>
      </c>
      <c r="K432" s="2">
        <f t="shared" si="17"/>
        <v>12.013875001500359</v>
      </c>
      <c r="V432" s="2">
        <v>4.8000000000000001E-2</v>
      </c>
      <c r="X432" s="5">
        <v>40969.385416666664</v>
      </c>
      <c r="Y432" s="2">
        <v>6.8000000000000005E-2</v>
      </c>
      <c r="Z432" s="2">
        <v>1.321E-2</v>
      </c>
      <c r="AB432" s="5">
        <v>40970.510416666664</v>
      </c>
      <c r="AC432" s="2">
        <v>0.94599999999999995</v>
      </c>
    </row>
    <row r="433" spans="1:29" x14ac:dyDescent="0.25">
      <c r="A433" s="3">
        <v>40969.395833333336</v>
      </c>
      <c r="B433" s="41">
        <v>7.2999999999999995E-2</v>
      </c>
      <c r="C433" s="41">
        <v>1.506E-2</v>
      </c>
      <c r="D433" s="2">
        <f t="shared" si="16"/>
        <v>-0.999</v>
      </c>
      <c r="F433" s="2">
        <v>0</v>
      </c>
      <c r="G433" s="2">
        <v>0</v>
      </c>
      <c r="H433" s="2">
        <v>26</v>
      </c>
      <c r="I433" s="2">
        <v>0</v>
      </c>
      <c r="J433" s="2">
        <v>26</v>
      </c>
      <c r="K433" s="2">
        <f t="shared" si="17"/>
        <v>13.221000001510053</v>
      </c>
      <c r="V433" s="2">
        <v>5.2999999999999999E-2</v>
      </c>
      <c r="X433" s="5">
        <v>40969.395833333336</v>
      </c>
      <c r="Y433" s="2">
        <v>7.2999999999999995E-2</v>
      </c>
      <c r="Z433" s="2">
        <v>1.506E-2</v>
      </c>
      <c r="AB433" s="5">
        <v>40970.520833333336</v>
      </c>
      <c r="AC433" s="2">
        <v>0.94599999999999995</v>
      </c>
    </row>
    <row r="434" spans="1:29" x14ac:dyDescent="0.25">
      <c r="A434" s="3">
        <v>40969.40625</v>
      </c>
      <c r="B434" s="41">
        <v>7.0000000000000007E-2</v>
      </c>
      <c r="C434" s="41">
        <v>1.3950000000000001E-2</v>
      </c>
      <c r="D434" s="2">
        <f t="shared" si="16"/>
        <v>-0.999</v>
      </c>
      <c r="F434" s="2">
        <v>0</v>
      </c>
      <c r="G434" s="2">
        <v>0</v>
      </c>
      <c r="H434" s="2">
        <v>26</v>
      </c>
      <c r="I434" s="2">
        <v>0</v>
      </c>
      <c r="J434" s="2">
        <v>26</v>
      </c>
      <c r="K434" s="2">
        <f t="shared" si="17"/>
        <v>12.88799999699928</v>
      </c>
      <c r="V434" s="2">
        <v>0.05</v>
      </c>
      <c r="X434" s="5">
        <v>40969.40625</v>
      </c>
      <c r="Y434" s="2">
        <v>7.0000000000000007E-2</v>
      </c>
      <c r="Z434" s="2">
        <v>1.3950000000000001E-2</v>
      </c>
      <c r="AB434" s="5">
        <v>40970.53125</v>
      </c>
      <c r="AC434" s="2">
        <v>0.94599999999999995</v>
      </c>
    </row>
    <row r="435" spans="1:29" x14ac:dyDescent="0.25">
      <c r="A435" s="3">
        <v>40969.416666666664</v>
      </c>
      <c r="B435" s="41">
        <v>7.4999999999999997E-2</v>
      </c>
      <c r="C435" s="41">
        <v>1.5800000000000002E-2</v>
      </c>
      <c r="D435" s="2">
        <f t="shared" si="16"/>
        <v>-0.999</v>
      </c>
      <c r="F435" s="2">
        <v>0</v>
      </c>
      <c r="G435" s="2">
        <v>0</v>
      </c>
      <c r="H435" s="2">
        <v>26</v>
      </c>
      <c r="I435" s="2">
        <v>0</v>
      </c>
      <c r="J435" s="2">
        <v>26</v>
      </c>
      <c r="K435" s="2">
        <f t="shared" si="17"/>
        <v>14.059125001725889</v>
      </c>
      <c r="V435" s="2">
        <v>5.5E-2</v>
      </c>
      <c r="X435" s="5">
        <v>40969.416666666664</v>
      </c>
      <c r="Y435" s="2">
        <v>7.4999999999999997E-2</v>
      </c>
      <c r="Z435" s="2">
        <v>1.5800000000000002E-2</v>
      </c>
      <c r="AB435" s="5">
        <v>40970.541666666664</v>
      </c>
      <c r="AC435" s="2">
        <v>0.94599999999999995</v>
      </c>
    </row>
    <row r="436" spans="1:29" x14ac:dyDescent="0.25">
      <c r="A436" s="3">
        <v>40969.427083333336</v>
      </c>
      <c r="B436" s="41">
        <v>7.5999999999999998E-2</v>
      </c>
      <c r="C436" s="41">
        <v>1.6219999999999998E-2</v>
      </c>
      <c r="D436" s="2">
        <f t="shared" si="16"/>
        <v>-0.999</v>
      </c>
      <c r="F436" s="2">
        <v>0</v>
      </c>
      <c r="G436" s="2">
        <v>0</v>
      </c>
      <c r="H436" s="2">
        <v>26</v>
      </c>
      <c r="I436" s="2">
        <v>0</v>
      </c>
      <c r="J436" s="2">
        <v>26</v>
      </c>
      <c r="K436" s="2">
        <f t="shared" si="17"/>
        <v>14.46187500169812</v>
      </c>
      <c r="V436" s="2">
        <v>5.6000000000000001E-2</v>
      </c>
      <c r="X436" s="5">
        <v>40969.427083333336</v>
      </c>
      <c r="Y436" s="2">
        <v>7.5999999999999998E-2</v>
      </c>
      <c r="Z436" s="2">
        <v>1.6219999999999998E-2</v>
      </c>
      <c r="AB436" s="5">
        <v>40970.552083333336</v>
      </c>
      <c r="AC436" s="2">
        <v>0.94599999999999995</v>
      </c>
    </row>
    <row r="437" spans="1:29" x14ac:dyDescent="0.25">
      <c r="A437" s="3">
        <v>40969.4375</v>
      </c>
      <c r="B437" s="41">
        <v>7.3999999999999996E-2</v>
      </c>
      <c r="C437" s="41">
        <v>1.5429999999999999E-2</v>
      </c>
      <c r="D437" s="2">
        <f t="shared" si="16"/>
        <v>-0.999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f t="shared" si="17"/>
        <v>14.064749996725295</v>
      </c>
      <c r="V437" s="2">
        <v>5.3999999999999999E-2</v>
      </c>
      <c r="X437" s="5">
        <v>40969.4375</v>
      </c>
      <c r="Y437" s="2">
        <v>7.3999999999999996E-2</v>
      </c>
      <c r="Z437" s="2">
        <v>1.5429999999999999E-2</v>
      </c>
      <c r="AB437" s="5">
        <v>40970.5625</v>
      </c>
      <c r="AC437" s="2">
        <v>0.94599999999999995</v>
      </c>
    </row>
    <row r="438" spans="1:29" x14ac:dyDescent="0.25">
      <c r="A438" s="3">
        <v>40969.447916666664</v>
      </c>
      <c r="B438" s="41">
        <v>7.5999999999999998E-2</v>
      </c>
      <c r="C438" s="41">
        <v>1.6219999999999998E-2</v>
      </c>
      <c r="D438" s="2">
        <f t="shared" si="16"/>
        <v>-0.999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f t="shared" si="17"/>
        <v>14.556375001742126</v>
      </c>
      <c r="V438" s="2">
        <v>5.6000000000000001E-2</v>
      </c>
      <c r="X438" s="5">
        <v>40969.447916666664</v>
      </c>
      <c r="Y438" s="2">
        <v>7.5999999999999998E-2</v>
      </c>
      <c r="Z438" s="2">
        <v>1.6219999999999998E-2</v>
      </c>
      <c r="AB438" s="5">
        <v>40970.572916666664</v>
      </c>
      <c r="AC438" s="2">
        <v>0.94599999999999995</v>
      </c>
    </row>
    <row r="439" spans="1:29" x14ac:dyDescent="0.25">
      <c r="A439" s="3">
        <v>40969.458333333336</v>
      </c>
      <c r="B439" s="41">
        <v>7.6999999999999999E-2</v>
      </c>
      <c r="C439" s="41">
        <v>1.6639999999999999E-2</v>
      </c>
      <c r="D439" s="2">
        <f t="shared" si="16"/>
        <v>-0.999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f t="shared" si="17"/>
        <v>14.881500001732432</v>
      </c>
      <c r="V439" s="2">
        <v>5.7000000000000002E-2</v>
      </c>
      <c r="X439" s="5">
        <v>40969.458333333336</v>
      </c>
      <c r="Y439" s="2">
        <v>7.6999999999999999E-2</v>
      </c>
      <c r="Z439" s="2">
        <v>1.6639999999999999E-2</v>
      </c>
      <c r="AB439" s="5">
        <v>40970.583333333336</v>
      </c>
      <c r="AC439" s="2">
        <v>0.94599999999999995</v>
      </c>
    </row>
    <row r="440" spans="1:29" x14ac:dyDescent="0.25">
      <c r="A440" s="3">
        <v>40969.46875</v>
      </c>
      <c r="B440" s="41">
        <v>7.5999999999999998E-2</v>
      </c>
      <c r="C440" s="41">
        <v>1.6219999999999998E-2</v>
      </c>
      <c r="D440" s="2">
        <f t="shared" si="16"/>
        <v>-0.999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f t="shared" si="17"/>
        <v>14.692499996579135</v>
      </c>
      <c r="V440" s="2">
        <v>5.6000000000000001E-2</v>
      </c>
      <c r="X440" s="5">
        <v>40969.46875</v>
      </c>
      <c r="Y440" s="2">
        <v>7.5999999999999998E-2</v>
      </c>
      <c r="Z440" s="2">
        <v>1.6219999999999998E-2</v>
      </c>
      <c r="AB440" s="5">
        <v>40970.59375</v>
      </c>
      <c r="AC440" s="2">
        <v>0.94599999999999995</v>
      </c>
    </row>
    <row r="441" spans="1:29" x14ac:dyDescent="0.25">
      <c r="A441" s="3">
        <v>40969.479166666664</v>
      </c>
      <c r="B441" s="41">
        <v>7.6999999999999999E-2</v>
      </c>
      <c r="C441" s="41">
        <v>1.6639999999999999E-2</v>
      </c>
      <c r="D441" s="2">
        <f t="shared" si="16"/>
        <v>-0.999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f t="shared" si="17"/>
        <v>14.976000001776438</v>
      </c>
      <c r="V441" s="2">
        <v>5.7000000000000002E-2</v>
      </c>
      <c r="X441" s="5">
        <v>40969.479166666664</v>
      </c>
      <c r="Y441" s="2">
        <v>7.6999999999999999E-2</v>
      </c>
      <c r="Z441" s="2">
        <v>1.6639999999999999E-2</v>
      </c>
      <c r="AB441" s="5">
        <v>40970.604166666664</v>
      </c>
      <c r="AC441" s="2">
        <v>0.94599999999999995</v>
      </c>
    </row>
    <row r="442" spans="1:29" x14ac:dyDescent="0.25">
      <c r="A442" s="3">
        <v>40969.489583333336</v>
      </c>
      <c r="B442" s="41">
        <v>7.8E-2</v>
      </c>
      <c r="C442" s="41">
        <v>1.7059999999999999E-2</v>
      </c>
      <c r="D442" s="2">
        <f t="shared" si="16"/>
        <v>-0.999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f t="shared" si="17"/>
        <v>15.212250001787439</v>
      </c>
      <c r="V442" s="2">
        <v>5.8000000000000003E-2</v>
      </c>
      <c r="X442" s="5">
        <v>40969.489583333336</v>
      </c>
      <c r="Y442" s="2">
        <v>7.8E-2</v>
      </c>
      <c r="Z442" s="2">
        <v>1.7059999999999999E-2</v>
      </c>
      <c r="AB442" s="5">
        <v>40970.614583333336</v>
      </c>
      <c r="AC442" s="2">
        <v>0.94599999999999995</v>
      </c>
    </row>
    <row r="443" spans="1:29" x14ac:dyDescent="0.25">
      <c r="A443" s="3">
        <v>40969.5</v>
      </c>
      <c r="B443" s="41">
        <v>7.5999999999999998E-2</v>
      </c>
      <c r="C443" s="41">
        <v>1.6219999999999998E-2</v>
      </c>
      <c r="D443" s="2">
        <f t="shared" si="16"/>
        <v>-0.999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f t="shared" si="17"/>
        <v>14.786999996557133</v>
      </c>
      <c r="V443" s="2">
        <v>5.6000000000000001E-2</v>
      </c>
      <c r="X443" s="5">
        <v>40969.5</v>
      </c>
      <c r="Y443" s="2">
        <v>7.5999999999999998E-2</v>
      </c>
      <c r="Z443" s="2">
        <v>1.6219999999999998E-2</v>
      </c>
      <c r="AB443" s="5">
        <v>40970.625</v>
      </c>
      <c r="AC443" s="2">
        <v>0.94599999999999995</v>
      </c>
    </row>
    <row r="444" spans="1:29" x14ac:dyDescent="0.25">
      <c r="A444" s="3">
        <v>40969.510416666664</v>
      </c>
      <c r="B444" s="41">
        <v>7.8E-2</v>
      </c>
      <c r="C444" s="41">
        <v>1.7059999999999999E-2</v>
      </c>
      <c r="D444" s="2">
        <f t="shared" si="16"/>
        <v>-0.999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f t="shared" si="17"/>
        <v>15.259500001809442</v>
      </c>
      <c r="V444" s="2">
        <v>5.8000000000000003E-2</v>
      </c>
      <c r="X444" s="5">
        <v>40969.510416666664</v>
      </c>
      <c r="Y444" s="2">
        <v>7.8E-2</v>
      </c>
      <c r="Z444" s="2">
        <v>1.7059999999999999E-2</v>
      </c>
      <c r="AB444" s="5">
        <v>40970.635416666664</v>
      </c>
      <c r="AC444" s="2">
        <v>0.94599999999999995</v>
      </c>
    </row>
    <row r="445" spans="1:29" x14ac:dyDescent="0.25">
      <c r="A445" s="3">
        <v>40969.520833333336</v>
      </c>
      <c r="B445" s="41">
        <v>7.8E-2</v>
      </c>
      <c r="C445" s="41">
        <v>1.7059999999999999E-2</v>
      </c>
      <c r="D445" s="2">
        <f t="shared" si="16"/>
        <v>-0.999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f t="shared" si="17"/>
        <v>15.448500001765439</v>
      </c>
      <c r="V445" s="2">
        <v>5.8000000000000003E-2</v>
      </c>
      <c r="X445" s="5">
        <v>40969.520833333336</v>
      </c>
      <c r="Y445" s="2">
        <v>7.8E-2</v>
      </c>
      <c r="Z445" s="2">
        <v>1.7059999999999999E-2</v>
      </c>
      <c r="AB445" s="5">
        <v>40970.645833333336</v>
      </c>
      <c r="AC445" s="2">
        <v>0.94599999999999995</v>
      </c>
    </row>
    <row r="446" spans="1:29" x14ac:dyDescent="0.25">
      <c r="A446" s="3">
        <v>40969.53125</v>
      </c>
      <c r="B446" s="41">
        <v>0.08</v>
      </c>
      <c r="C446" s="41">
        <v>1.7899999999999999E-2</v>
      </c>
      <c r="D446" s="2">
        <f t="shared" si="16"/>
        <v>-0.999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f t="shared" si="17"/>
        <v>16.157249996238093</v>
      </c>
      <c r="V446" s="2">
        <v>0.06</v>
      </c>
      <c r="X446" s="5">
        <v>40969.53125</v>
      </c>
      <c r="Y446" s="2">
        <v>0.08</v>
      </c>
      <c r="Z446" s="2">
        <v>1.7899999999999999E-2</v>
      </c>
      <c r="AB446" s="5">
        <v>40970.65625</v>
      </c>
      <c r="AC446" s="2">
        <v>0.94599999999999995</v>
      </c>
    </row>
    <row r="447" spans="1:29" x14ac:dyDescent="0.25">
      <c r="A447" s="3">
        <v>40969.541666666664</v>
      </c>
      <c r="B447" s="41">
        <v>8.3000000000000004E-2</v>
      </c>
      <c r="C447" s="41">
        <v>1.916E-2</v>
      </c>
      <c r="D447" s="2">
        <f t="shared" si="16"/>
        <v>-0.999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f t="shared" si="17"/>
        <v>17.149500002062474</v>
      </c>
      <c r="V447" s="2">
        <v>6.3E-2</v>
      </c>
      <c r="X447" s="5">
        <v>40969.541666666664</v>
      </c>
      <c r="Y447" s="2">
        <v>8.3000000000000004E-2</v>
      </c>
      <c r="Z447" s="2">
        <v>1.916E-2</v>
      </c>
      <c r="AB447" s="5">
        <v>40970.666666666664</v>
      </c>
      <c r="AC447" s="2">
        <v>0</v>
      </c>
    </row>
    <row r="448" spans="1:29" x14ac:dyDescent="0.25">
      <c r="A448" s="3">
        <v>40969.552083333336</v>
      </c>
      <c r="B448" s="41">
        <v>8.4000000000000005E-2</v>
      </c>
      <c r="C448" s="41">
        <v>1.958E-2</v>
      </c>
      <c r="D448" s="2">
        <f t="shared" si="16"/>
        <v>-0.999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f t="shared" si="17"/>
        <v>17.527500002040469</v>
      </c>
      <c r="V448" s="2">
        <v>6.4000000000000001E-2</v>
      </c>
      <c r="X448" s="5">
        <v>40969.552083333336</v>
      </c>
      <c r="Y448" s="2">
        <v>8.4000000000000005E-2</v>
      </c>
      <c r="Z448" s="2">
        <v>1.958E-2</v>
      </c>
      <c r="AB448" s="5">
        <v>40970.677083333336</v>
      </c>
      <c r="AC448" s="2">
        <v>0</v>
      </c>
    </row>
    <row r="449" spans="1:29" x14ac:dyDescent="0.25">
      <c r="A449" s="3">
        <v>40969.5625</v>
      </c>
      <c r="B449" s="41">
        <v>8.3000000000000004E-2</v>
      </c>
      <c r="C449" s="41">
        <v>1.916E-2</v>
      </c>
      <c r="D449" s="2">
        <f t="shared" si="16"/>
        <v>-0.999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f t="shared" si="17"/>
        <v>17.385749995952064</v>
      </c>
      <c r="V449" s="2">
        <v>6.3E-2</v>
      </c>
      <c r="X449" s="5">
        <v>40969.5625</v>
      </c>
      <c r="Y449" s="2">
        <v>8.3000000000000004E-2</v>
      </c>
      <c r="Z449" s="2">
        <v>1.916E-2</v>
      </c>
      <c r="AB449" s="5">
        <v>40970.6875</v>
      </c>
      <c r="AC449" s="2">
        <v>0</v>
      </c>
    </row>
    <row r="450" spans="1:29" x14ac:dyDescent="0.25">
      <c r="A450" s="3">
        <v>40969.572916666664</v>
      </c>
      <c r="B450" s="41">
        <v>8.5000000000000006E-2</v>
      </c>
      <c r="C450" s="41">
        <v>0.02</v>
      </c>
      <c r="D450" s="2">
        <f t="shared" si="16"/>
        <v>-0.999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f t="shared" si="17"/>
        <v>17.958375002142098</v>
      </c>
      <c r="V450" s="2">
        <v>6.5000000000000002E-2</v>
      </c>
      <c r="X450" s="5">
        <v>40969.572916666664</v>
      </c>
      <c r="Y450" s="2">
        <v>8.5000000000000006E-2</v>
      </c>
      <c r="Z450" s="2">
        <v>0.02</v>
      </c>
      <c r="AB450" s="5">
        <v>40970.697916666664</v>
      </c>
      <c r="AC450" s="2">
        <v>0</v>
      </c>
    </row>
    <row r="451" spans="1:29" x14ac:dyDescent="0.25">
      <c r="A451" s="3">
        <v>40969.583333333336</v>
      </c>
      <c r="B451" s="41">
        <v>8.5999999999999993E-2</v>
      </c>
      <c r="C451" s="41">
        <v>2.0469999999999999E-2</v>
      </c>
      <c r="D451" s="2">
        <f t="shared" si="16"/>
        <v>-0.999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f t="shared" si="17"/>
        <v>18.423000002107784</v>
      </c>
      <c r="V451" s="2">
        <v>6.6000000000000003E-2</v>
      </c>
      <c r="X451" s="5">
        <v>40969.583333333336</v>
      </c>
      <c r="Y451" s="2">
        <v>8.5999999999999993E-2</v>
      </c>
      <c r="Z451" s="2">
        <v>2.0469999999999999E-2</v>
      </c>
      <c r="AB451" s="5">
        <v>40970.708333333336</v>
      </c>
      <c r="AC451" s="2">
        <v>0</v>
      </c>
    </row>
    <row r="452" spans="1:29" x14ac:dyDescent="0.25">
      <c r="A452" s="3">
        <v>40969.59375</v>
      </c>
      <c r="B452" s="41">
        <v>8.6999999999999994E-2</v>
      </c>
      <c r="C452" s="41">
        <v>2.094E-2</v>
      </c>
      <c r="D452" s="2">
        <f t="shared" si="16"/>
        <v>-0.999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f t="shared" si="17"/>
        <v>18.845999995612075</v>
      </c>
      <c r="V452" s="2">
        <v>6.7000000000000004E-2</v>
      </c>
      <c r="X452" s="5">
        <v>40969.59375</v>
      </c>
      <c r="Y452" s="2">
        <v>8.6999999999999994E-2</v>
      </c>
      <c r="Z452" s="2">
        <v>2.094E-2</v>
      </c>
      <c r="AB452" s="5">
        <v>40970.71875</v>
      </c>
      <c r="AC452" s="2">
        <v>0</v>
      </c>
    </row>
    <row r="453" spans="1:29" x14ac:dyDescent="0.25">
      <c r="A453" s="3">
        <v>40969.604166666664</v>
      </c>
      <c r="B453" s="41">
        <v>8.7999999999999995E-2</v>
      </c>
      <c r="C453" s="41">
        <v>2.1409999999999998E-2</v>
      </c>
      <c r="D453" s="2">
        <f t="shared" si="16"/>
        <v>-0.999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f t="shared" si="17"/>
        <v>19.427625002354006</v>
      </c>
      <c r="V453" s="2">
        <v>6.8000000000000005E-2</v>
      </c>
      <c r="X453" s="5">
        <v>40969.604166666664</v>
      </c>
      <c r="Y453" s="2">
        <v>8.7999999999999995E-2</v>
      </c>
      <c r="Z453" s="2">
        <v>2.1409999999999998E-2</v>
      </c>
      <c r="AB453" s="5">
        <v>40970.729166666664</v>
      </c>
      <c r="AC453" s="2">
        <v>0</v>
      </c>
    </row>
    <row r="454" spans="1:29" x14ac:dyDescent="0.25">
      <c r="A454" s="3">
        <v>40969.614583333336</v>
      </c>
      <c r="B454" s="41">
        <v>9.1999999999999998E-2</v>
      </c>
      <c r="C454" s="41">
        <v>2.3290000000000002E-2</v>
      </c>
      <c r="D454" s="2">
        <f t="shared" si="16"/>
        <v>-0.999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f t="shared" si="17"/>
        <v>21.481875002171176</v>
      </c>
      <c r="V454" s="2">
        <v>7.1999999999999995E-2</v>
      </c>
      <c r="X454" s="5">
        <v>40969.614583333336</v>
      </c>
      <c r="Y454" s="2">
        <v>9.1999999999999998E-2</v>
      </c>
      <c r="Z454" s="2">
        <v>2.3290000000000002E-2</v>
      </c>
      <c r="AB454" s="5">
        <v>40970.739583333336</v>
      </c>
      <c r="AC454" s="2">
        <v>0</v>
      </c>
    </row>
    <row r="455" spans="1:29" x14ac:dyDescent="0.25">
      <c r="A455" s="3">
        <v>40969.625</v>
      </c>
      <c r="B455" s="41">
        <v>0.105</v>
      </c>
      <c r="C455" s="41">
        <v>2.98E-2</v>
      </c>
      <c r="D455" s="2">
        <f t="shared" si="16"/>
        <v>-0.999</v>
      </c>
      <c r="F455" s="2">
        <v>0</v>
      </c>
      <c r="G455" s="2">
        <v>101</v>
      </c>
      <c r="H455" s="2">
        <v>0</v>
      </c>
      <c r="I455" s="2">
        <v>0</v>
      </c>
      <c r="J455" s="2">
        <v>0</v>
      </c>
      <c r="K455" s="2">
        <f t="shared" si="17"/>
        <v>17.18662499284893</v>
      </c>
      <c r="V455" s="2">
        <v>8.5000000000000006E-2</v>
      </c>
      <c r="X455" s="5">
        <v>40969.625</v>
      </c>
      <c r="Y455" s="2">
        <v>0.105</v>
      </c>
      <c r="Z455" s="2">
        <v>2.98E-2</v>
      </c>
      <c r="AB455" s="5">
        <v>40970.75</v>
      </c>
      <c r="AC455" s="2">
        <v>0</v>
      </c>
    </row>
    <row r="456" spans="1:29" x14ac:dyDescent="0.25">
      <c r="A456" s="3">
        <v>40969.628472222219</v>
      </c>
      <c r="B456" s="41">
        <v>0.107</v>
      </c>
      <c r="C456" s="41">
        <v>3.0839999999999999E-2</v>
      </c>
      <c r="D456" s="2">
        <f t="shared" si="16"/>
        <v>-0.999</v>
      </c>
      <c r="F456" s="2">
        <v>0</v>
      </c>
      <c r="G456" s="2">
        <v>101</v>
      </c>
      <c r="H456" s="2">
        <v>0</v>
      </c>
      <c r="I456" s="2">
        <v>0</v>
      </c>
      <c r="J456" s="2">
        <v>0</v>
      </c>
      <c r="K456" s="2">
        <f t="shared" si="17"/>
        <v>9.1548750010457294</v>
      </c>
      <c r="V456" s="2">
        <v>8.6999999999999994E-2</v>
      </c>
      <c r="X456" s="5">
        <v>40969.628472222219</v>
      </c>
      <c r="Y456" s="2">
        <v>0.107</v>
      </c>
      <c r="Z456" s="2">
        <v>3.0839999999999999E-2</v>
      </c>
      <c r="AB456" s="5">
        <v>40970.760416666664</v>
      </c>
      <c r="AC456" s="2">
        <v>0</v>
      </c>
    </row>
    <row r="457" spans="1:29" x14ac:dyDescent="0.25">
      <c r="A457" s="3">
        <v>40969.631944444445</v>
      </c>
      <c r="B457" s="41">
        <v>0.104</v>
      </c>
      <c r="C457" s="41">
        <v>2.929E-2</v>
      </c>
      <c r="D457" s="2">
        <f t="shared" si="16"/>
        <v>-0.999</v>
      </c>
      <c r="F457" s="2">
        <v>0</v>
      </c>
      <c r="G457" s="2">
        <v>101</v>
      </c>
      <c r="H457" s="2">
        <v>0</v>
      </c>
      <c r="I457" s="2">
        <v>0</v>
      </c>
      <c r="J457" s="2">
        <v>0</v>
      </c>
      <c r="K457" s="2">
        <f t="shared" si="17"/>
        <v>8.9227500010183149</v>
      </c>
      <c r="V457" s="2">
        <v>8.4000000000000005E-2</v>
      </c>
      <c r="X457" s="5">
        <v>40969.631944444445</v>
      </c>
      <c r="Y457" s="2">
        <v>0.104</v>
      </c>
      <c r="Z457" s="2">
        <v>2.929E-2</v>
      </c>
      <c r="AB457" s="5">
        <v>40970.770833333336</v>
      </c>
      <c r="AC457" s="2">
        <v>0</v>
      </c>
    </row>
    <row r="458" spans="1:29" x14ac:dyDescent="0.25">
      <c r="A458" s="3">
        <v>40969.635416666664</v>
      </c>
      <c r="B458" s="41">
        <v>0.108</v>
      </c>
      <c r="C458" s="41">
        <v>3.1359999999999999E-2</v>
      </c>
      <c r="D458" s="2">
        <f t="shared" si="16"/>
        <v>-0.999</v>
      </c>
      <c r="F458" s="2">
        <v>0</v>
      </c>
      <c r="G458" s="2">
        <v>101</v>
      </c>
      <c r="H458" s="2">
        <v>0</v>
      </c>
      <c r="I458" s="2">
        <v>0</v>
      </c>
      <c r="J458" s="2">
        <v>0</v>
      </c>
      <c r="K458" s="2">
        <f t="shared" si="17"/>
        <v>9.195375001010369</v>
      </c>
      <c r="V458" s="2">
        <v>8.7999999999999995E-2</v>
      </c>
      <c r="X458" s="5">
        <v>40969.635416666664</v>
      </c>
      <c r="Y458" s="2">
        <v>0.108</v>
      </c>
      <c r="Z458" s="2">
        <v>3.1359999999999999E-2</v>
      </c>
      <c r="AB458" s="5">
        <v>40970.78125</v>
      </c>
      <c r="AC458" s="2">
        <v>0</v>
      </c>
    </row>
    <row r="459" spans="1:29" x14ac:dyDescent="0.25">
      <c r="A459" s="3">
        <v>40969.638888888891</v>
      </c>
      <c r="B459" s="41">
        <v>0.10100000000000001</v>
      </c>
      <c r="C459" s="41">
        <v>2.776E-2</v>
      </c>
      <c r="D459" s="2">
        <f t="shared" si="16"/>
        <v>-0.999</v>
      </c>
      <c r="F459" s="2">
        <v>0</v>
      </c>
      <c r="G459" s="2">
        <v>101</v>
      </c>
      <c r="H459" s="2">
        <v>0</v>
      </c>
      <c r="I459" s="2">
        <v>0</v>
      </c>
      <c r="J459" s="2">
        <v>0</v>
      </c>
      <c r="K459" s="2">
        <f t="shared" si="17"/>
        <v>8.5590000010372602</v>
      </c>
      <c r="V459" s="2">
        <v>8.1000000000000003E-2</v>
      </c>
      <c r="X459" s="5">
        <v>40969.638888888891</v>
      </c>
      <c r="Y459" s="2">
        <v>0.10100000000000001</v>
      </c>
      <c r="Z459" s="2">
        <v>2.776E-2</v>
      </c>
      <c r="AB459" s="5">
        <v>40970.791666666664</v>
      </c>
      <c r="AC459" s="2">
        <v>0</v>
      </c>
    </row>
    <row r="460" spans="1:29" x14ac:dyDescent="0.25">
      <c r="A460" s="3">
        <v>40969.642361111109</v>
      </c>
      <c r="B460" s="41">
        <v>0.106</v>
      </c>
      <c r="C460" s="41">
        <v>3.032E-2</v>
      </c>
      <c r="D460" s="2">
        <f t="shared" si="16"/>
        <v>-0.999</v>
      </c>
      <c r="F460" s="2">
        <v>0</v>
      </c>
      <c r="G460" s="2">
        <v>101</v>
      </c>
      <c r="H460" s="2">
        <v>0</v>
      </c>
      <c r="I460" s="2">
        <v>0</v>
      </c>
      <c r="J460" s="2">
        <v>0</v>
      </c>
      <c r="K460" s="2">
        <f t="shared" si="17"/>
        <v>9.0975000012618246</v>
      </c>
      <c r="V460" s="2">
        <v>8.5999999999999993E-2</v>
      </c>
      <c r="X460" s="5">
        <v>40969.642361111109</v>
      </c>
      <c r="Y460" s="2">
        <v>0.106</v>
      </c>
      <c r="Z460" s="2">
        <v>3.032E-2</v>
      </c>
      <c r="AB460" s="5">
        <v>40970.802083333336</v>
      </c>
      <c r="AC460" s="2">
        <v>0</v>
      </c>
    </row>
    <row r="461" spans="1:29" x14ac:dyDescent="0.25">
      <c r="A461" s="3">
        <v>40969.645833333336</v>
      </c>
      <c r="B461" s="41">
        <v>0.111</v>
      </c>
      <c r="C461" s="41">
        <v>3.2919999999999998E-2</v>
      </c>
      <c r="D461" s="2">
        <f t="shared" si="16"/>
        <v>-0.999</v>
      </c>
      <c r="F461" s="2">
        <v>0</v>
      </c>
      <c r="G461" s="2">
        <v>101</v>
      </c>
      <c r="H461" s="2">
        <v>0</v>
      </c>
      <c r="I461" s="2">
        <v>0</v>
      </c>
      <c r="J461" s="2">
        <v>0</v>
      </c>
      <c r="K461" s="2">
        <f t="shared" si="17"/>
        <v>9.8775000009440106</v>
      </c>
      <c r="V461" s="2">
        <v>9.0999999999999998E-2</v>
      </c>
      <c r="X461" s="5">
        <v>40969.645833333336</v>
      </c>
      <c r="Y461" s="2">
        <v>0.111</v>
      </c>
      <c r="Z461" s="2">
        <v>3.2919999999999998E-2</v>
      </c>
      <c r="AB461" s="5">
        <v>40970.8125</v>
      </c>
      <c r="AC461" s="2">
        <v>0</v>
      </c>
    </row>
    <row r="462" spans="1:29" x14ac:dyDescent="0.25">
      <c r="A462" s="3">
        <v>40969.649305555555</v>
      </c>
      <c r="B462" s="41">
        <v>0.11600000000000001</v>
      </c>
      <c r="C462" s="41">
        <v>3.5560000000000001E-2</v>
      </c>
      <c r="D462" s="2">
        <f t="shared" si="16"/>
        <v>-0.999</v>
      </c>
      <c r="F462" s="2">
        <v>0</v>
      </c>
      <c r="G462" s="2">
        <v>101</v>
      </c>
      <c r="H462" s="2">
        <v>0</v>
      </c>
      <c r="I462" s="2">
        <v>0</v>
      </c>
      <c r="J462" s="2">
        <v>0</v>
      </c>
      <c r="K462" s="2">
        <f t="shared" si="17"/>
        <v>10.548000001309672</v>
      </c>
      <c r="V462" s="2">
        <v>9.6000000000000002E-2</v>
      </c>
      <c r="X462" s="5">
        <v>40969.649305555555</v>
      </c>
      <c r="Y462" s="2">
        <v>0.11600000000000001</v>
      </c>
      <c r="Z462" s="2">
        <v>3.5560000000000001E-2</v>
      </c>
      <c r="AB462" s="5">
        <v>40970.822916666664</v>
      </c>
      <c r="AC462" s="2">
        <v>0</v>
      </c>
    </row>
    <row r="463" spans="1:29" x14ac:dyDescent="0.25">
      <c r="A463" s="3">
        <v>40969.652777777781</v>
      </c>
      <c r="B463" s="41">
        <v>0.115</v>
      </c>
      <c r="C463" s="41">
        <v>3.5000000000000003E-2</v>
      </c>
      <c r="D463" s="2">
        <f t="shared" si="16"/>
        <v>-0.999</v>
      </c>
      <c r="F463" s="2">
        <v>0</v>
      </c>
      <c r="G463" s="2">
        <v>101</v>
      </c>
      <c r="H463" s="2">
        <v>0</v>
      </c>
      <c r="I463" s="2">
        <v>0</v>
      </c>
      <c r="J463" s="2">
        <v>0</v>
      </c>
      <c r="K463" s="2">
        <f t="shared" si="17"/>
        <v>10.62600000114902</v>
      </c>
      <c r="V463" s="2">
        <v>9.5000000000000001E-2</v>
      </c>
      <c r="X463" s="5">
        <v>40969.652777777781</v>
      </c>
      <c r="Y463" s="2">
        <v>0.115</v>
      </c>
      <c r="Z463" s="2">
        <v>3.5000000000000003E-2</v>
      </c>
      <c r="AB463" s="5">
        <v>40970.833333333336</v>
      </c>
      <c r="AC463" s="2">
        <v>0</v>
      </c>
    </row>
    <row r="464" spans="1:29" x14ac:dyDescent="0.25">
      <c r="A464" s="3">
        <v>40969.65625</v>
      </c>
      <c r="B464" s="41">
        <v>0.12</v>
      </c>
      <c r="C464" s="41">
        <v>3.78E-2</v>
      </c>
      <c r="D464" s="2">
        <f t="shared" si="16"/>
        <v>-0.999</v>
      </c>
      <c r="F464" s="2">
        <v>0</v>
      </c>
      <c r="G464" s="2">
        <v>101</v>
      </c>
      <c r="H464" s="2">
        <v>0</v>
      </c>
      <c r="I464" s="2">
        <v>0</v>
      </c>
      <c r="J464" s="2">
        <v>0</v>
      </c>
      <c r="K464" s="2">
        <f t="shared" si="17"/>
        <v>11.339999989438802</v>
      </c>
      <c r="V464" s="2">
        <v>0.1</v>
      </c>
      <c r="X464" s="5">
        <v>40969.65625</v>
      </c>
      <c r="Y464" s="2">
        <v>0.12</v>
      </c>
      <c r="Z464" s="2">
        <v>3.78E-2</v>
      </c>
      <c r="AB464" s="5">
        <v>40970.84375</v>
      </c>
      <c r="AC464" s="2">
        <v>0</v>
      </c>
    </row>
    <row r="465" spans="1:29" x14ac:dyDescent="0.25">
      <c r="A465" s="3">
        <v>40969.659722222219</v>
      </c>
      <c r="B465" s="41">
        <v>0.125</v>
      </c>
      <c r="C465" s="41">
        <v>4.0599999999999997E-2</v>
      </c>
      <c r="D465" s="2">
        <f t="shared" si="16"/>
        <v>-0.999</v>
      </c>
      <c r="F465" s="2">
        <v>0</v>
      </c>
      <c r="G465" s="2">
        <v>101</v>
      </c>
      <c r="H465" s="2">
        <v>0</v>
      </c>
      <c r="I465" s="2">
        <v>0</v>
      </c>
      <c r="J465" s="2">
        <v>0</v>
      </c>
      <c r="K465" s="2">
        <f t="shared" si="17"/>
        <v>12.119250001567242</v>
      </c>
      <c r="V465" s="2">
        <v>0.105</v>
      </c>
      <c r="X465" s="5">
        <v>40969.659722222219</v>
      </c>
      <c r="Y465" s="2">
        <v>0.125</v>
      </c>
      <c r="Z465" s="2">
        <v>4.0599999999999997E-2</v>
      </c>
      <c r="AB465" s="5">
        <v>40970.854166666664</v>
      </c>
      <c r="AC465" s="2">
        <v>0</v>
      </c>
    </row>
    <row r="466" spans="1:29" x14ac:dyDescent="0.25">
      <c r="A466" s="3">
        <v>40969.663194444445</v>
      </c>
      <c r="B466" s="41">
        <v>0.127</v>
      </c>
      <c r="C466" s="41">
        <v>4.1779999999999998E-2</v>
      </c>
      <c r="D466" s="2">
        <f t="shared" si="16"/>
        <v>-0.999</v>
      </c>
      <c r="F466" s="2">
        <v>0</v>
      </c>
      <c r="G466" s="2">
        <v>101</v>
      </c>
      <c r="H466" s="2">
        <v>0</v>
      </c>
      <c r="I466" s="2">
        <v>0</v>
      </c>
      <c r="J466" s="2">
        <v>0</v>
      </c>
      <c r="K466" s="2">
        <f t="shared" si="17"/>
        <v>12.578250001325216</v>
      </c>
      <c r="V466" s="2">
        <v>0.107</v>
      </c>
      <c r="X466" s="5">
        <v>40969.663194444445</v>
      </c>
      <c r="Y466" s="2">
        <v>0.127</v>
      </c>
      <c r="Z466" s="2">
        <v>4.1779999999999998E-2</v>
      </c>
      <c r="AB466" s="5">
        <v>40970.864583333336</v>
      </c>
      <c r="AC466" s="2">
        <v>0</v>
      </c>
    </row>
    <row r="467" spans="1:29" x14ac:dyDescent="0.25">
      <c r="A467" s="3">
        <v>40969.666666666664</v>
      </c>
      <c r="B467" s="41">
        <v>0.13100000000000001</v>
      </c>
      <c r="C467" s="41">
        <v>4.4139999999999999E-2</v>
      </c>
      <c r="D467" s="2">
        <f t="shared" si="16"/>
        <v>-0.999</v>
      </c>
      <c r="F467" s="2">
        <v>0</v>
      </c>
      <c r="G467" s="2">
        <v>101</v>
      </c>
      <c r="H467" s="2">
        <v>0</v>
      </c>
      <c r="I467" s="2">
        <v>0</v>
      </c>
      <c r="J467" s="2">
        <v>0</v>
      </c>
      <c r="K467" s="2">
        <f t="shared" si="17"/>
        <v>13.131375001598235</v>
      </c>
      <c r="V467" s="2">
        <v>0.111</v>
      </c>
      <c r="X467" s="5">
        <v>40969.666666666664</v>
      </c>
      <c r="Y467" s="2">
        <v>0.13100000000000001</v>
      </c>
      <c r="Z467" s="2">
        <v>4.4139999999999999E-2</v>
      </c>
      <c r="AB467" s="5">
        <v>40970.875</v>
      </c>
      <c r="AC467" s="2">
        <v>0</v>
      </c>
    </row>
    <row r="468" spans="1:29" x14ac:dyDescent="0.25">
      <c r="A468" s="3">
        <v>40969.670138888891</v>
      </c>
      <c r="B468" s="41">
        <v>0.13</v>
      </c>
      <c r="C468" s="41">
        <v>4.3549999999999998E-2</v>
      </c>
      <c r="D468" s="2">
        <f t="shared" si="16"/>
        <v>-0.999</v>
      </c>
      <c r="F468" s="2">
        <v>0</v>
      </c>
      <c r="G468" s="2">
        <v>101</v>
      </c>
      <c r="H468" s="2">
        <v>0</v>
      </c>
      <c r="I468" s="2">
        <v>0</v>
      </c>
      <c r="J468" s="2">
        <v>0</v>
      </c>
      <c r="K468" s="2">
        <f t="shared" si="17"/>
        <v>13.221375376421692</v>
      </c>
      <c r="V468" s="2">
        <v>0.11</v>
      </c>
      <c r="X468" s="5">
        <v>40969.670138888891</v>
      </c>
      <c r="Y468" s="2">
        <v>0.13</v>
      </c>
      <c r="Z468" s="2">
        <v>4.3549999999999998E-2</v>
      </c>
      <c r="AB468" s="5">
        <v>40970.885416666664</v>
      </c>
      <c r="AC468" s="2">
        <v>0</v>
      </c>
    </row>
    <row r="469" spans="1:29" x14ac:dyDescent="0.25">
      <c r="A469" s="3">
        <v>40969.673611111109</v>
      </c>
      <c r="B469" s="41">
        <v>0.13600000000000001</v>
      </c>
      <c r="C469" s="41">
        <v>4.713001E-2</v>
      </c>
      <c r="D469" s="2">
        <f t="shared" si="16"/>
        <v>-0.999</v>
      </c>
      <c r="F469" s="2">
        <v>0</v>
      </c>
      <c r="G469" s="2">
        <v>101</v>
      </c>
      <c r="H469" s="2">
        <v>0</v>
      </c>
      <c r="I469" s="2">
        <v>0</v>
      </c>
      <c r="J469" s="2">
        <v>0</v>
      </c>
      <c r="K469" s="2">
        <f t="shared" si="17"/>
        <v>14.028377251798531</v>
      </c>
      <c r="V469" s="2">
        <v>0.11600000000000001</v>
      </c>
      <c r="X469" s="5">
        <v>40969.673611111109</v>
      </c>
      <c r="Y469" s="2">
        <v>0.13600000000000001</v>
      </c>
      <c r="Z469" s="2">
        <v>4.713001E-2</v>
      </c>
      <c r="AB469" s="5">
        <v>40970.895833333336</v>
      </c>
      <c r="AC469" s="2">
        <v>0</v>
      </c>
    </row>
    <row r="470" spans="1:29" x14ac:dyDescent="0.25">
      <c r="A470" s="3">
        <v>40969.677083333336</v>
      </c>
      <c r="B470" s="41">
        <v>0.13700000000000001</v>
      </c>
      <c r="C470" s="41">
        <v>4.7759999999999997E-2</v>
      </c>
      <c r="D470" s="2">
        <f t="shared" si="16"/>
        <v>-0.999</v>
      </c>
      <c r="F470" s="2">
        <v>0</v>
      </c>
      <c r="G470" s="2">
        <v>101</v>
      </c>
      <c r="H470" s="2">
        <v>0</v>
      </c>
      <c r="I470" s="2">
        <v>0</v>
      </c>
      <c r="J470" s="2">
        <v>0</v>
      </c>
      <c r="K470" s="2">
        <f t="shared" si="17"/>
        <v>14.398875376552486</v>
      </c>
      <c r="V470" s="2">
        <v>0.11700000000000001</v>
      </c>
      <c r="X470" s="5">
        <v>40969.677083333336</v>
      </c>
      <c r="Y470" s="2">
        <v>0.13700000000000001</v>
      </c>
      <c r="Z470" s="2">
        <v>4.7759999999999997E-2</v>
      </c>
      <c r="AB470" s="5">
        <v>40970.90625</v>
      </c>
      <c r="AC470" s="2">
        <v>0</v>
      </c>
    </row>
    <row r="471" spans="1:29" x14ac:dyDescent="0.25">
      <c r="A471" s="3">
        <v>40969.680555555555</v>
      </c>
      <c r="B471" s="41">
        <v>0.14099999999999999</v>
      </c>
      <c r="C471" s="41">
        <v>5.0279999999999998E-2</v>
      </c>
      <c r="D471" s="2">
        <f t="shared" si="16"/>
        <v>-0.999</v>
      </c>
      <c r="F471" s="2">
        <v>0</v>
      </c>
      <c r="G471" s="2">
        <v>101</v>
      </c>
      <c r="H471" s="2">
        <v>0</v>
      </c>
      <c r="I471" s="2">
        <v>0</v>
      </c>
      <c r="J471" s="2">
        <v>0</v>
      </c>
      <c r="K471" s="2">
        <f t="shared" si="17"/>
        <v>15.036750376899025</v>
      </c>
      <c r="V471" s="2">
        <v>0.121</v>
      </c>
      <c r="X471" s="5">
        <v>40969.680555555555</v>
      </c>
      <c r="Y471" s="2">
        <v>0.14099999999999999</v>
      </c>
      <c r="Z471" s="2">
        <v>5.0279999999999998E-2</v>
      </c>
      <c r="AB471" s="5">
        <v>40970.916666666664</v>
      </c>
      <c r="AC471" s="2">
        <v>0</v>
      </c>
    </row>
    <row r="472" spans="1:29" x14ac:dyDescent="0.25">
      <c r="A472" s="3">
        <v>40969.684027777781</v>
      </c>
      <c r="B472" s="41">
        <v>0.14299999999999999</v>
      </c>
      <c r="C472" s="41">
        <v>5.1540009999999997E-2</v>
      </c>
      <c r="D472" s="2">
        <f t="shared" si="16"/>
        <v>-0.999</v>
      </c>
      <c r="F472" s="2">
        <v>0</v>
      </c>
      <c r="G472" s="2">
        <v>101</v>
      </c>
      <c r="H472" s="2">
        <v>0</v>
      </c>
      <c r="I472" s="2">
        <v>0</v>
      </c>
      <c r="J472" s="2">
        <v>0</v>
      </c>
      <c r="K472" s="2">
        <f t="shared" si="17"/>
        <v>15.487127251677602</v>
      </c>
      <c r="V472" s="2">
        <v>0.123</v>
      </c>
      <c r="X472" s="5">
        <v>40969.684027777781</v>
      </c>
      <c r="Y472" s="2">
        <v>0.14299999999999999</v>
      </c>
      <c r="Z472" s="2">
        <v>5.1540009999999997E-2</v>
      </c>
      <c r="AB472" s="5">
        <v>40970.927083333336</v>
      </c>
      <c r="AC472" s="2">
        <v>0</v>
      </c>
    </row>
    <row r="473" spans="1:29" x14ac:dyDescent="0.25">
      <c r="A473" s="3">
        <v>40969.6875</v>
      </c>
      <c r="B473" s="41">
        <v>0.14599999999999999</v>
      </c>
      <c r="C473" s="41">
        <v>5.3469999999999997E-2</v>
      </c>
      <c r="D473" s="2">
        <f t="shared" si="16"/>
        <v>-0.999</v>
      </c>
      <c r="F473" s="2">
        <v>0</v>
      </c>
      <c r="G473" s="2">
        <v>401</v>
      </c>
      <c r="H473" s="2">
        <v>0</v>
      </c>
      <c r="I473" s="2">
        <v>0</v>
      </c>
      <c r="J473" s="2">
        <v>0</v>
      </c>
      <c r="K473" s="2">
        <f t="shared" si="17"/>
        <v>16.01887536008126</v>
      </c>
      <c r="V473" s="2">
        <v>0.126</v>
      </c>
      <c r="X473" s="5">
        <v>40969.6875</v>
      </c>
      <c r="Y473" s="2">
        <v>0.14599999999999999</v>
      </c>
      <c r="Z473" s="2">
        <v>5.3469999999999997E-2</v>
      </c>
      <c r="AB473" s="5">
        <v>40970.9375</v>
      </c>
      <c r="AC473" s="2">
        <v>0</v>
      </c>
    </row>
    <row r="474" spans="1:29" x14ac:dyDescent="0.25">
      <c r="A474" s="3">
        <v>40969.690972222219</v>
      </c>
      <c r="B474" s="41">
        <v>0.14799999999999999</v>
      </c>
      <c r="C474" s="41">
        <v>5.4809999999999998E-2</v>
      </c>
      <c r="D474" s="2">
        <f t="shared" si="16"/>
        <v>-0.999</v>
      </c>
      <c r="F474" s="2">
        <v>0</v>
      </c>
      <c r="G474" s="2">
        <v>101</v>
      </c>
      <c r="H474" s="2">
        <v>0</v>
      </c>
      <c r="I474" s="2">
        <v>0</v>
      </c>
      <c r="J474" s="2">
        <v>0</v>
      </c>
      <c r="K474" s="2">
        <f t="shared" si="17"/>
        <v>16.392750001961016</v>
      </c>
      <c r="V474" s="2">
        <v>0.128</v>
      </c>
      <c r="X474" s="5">
        <v>40969.690972222219</v>
      </c>
      <c r="Y474" s="2">
        <v>0.14799999999999999</v>
      </c>
      <c r="Z474" s="2">
        <v>5.4809999999999998E-2</v>
      </c>
      <c r="AB474" s="5">
        <v>40970.947916666664</v>
      </c>
      <c r="AC474" s="2">
        <v>0</v>
      </c>
    </row>
    <row r="475" spans="1:29" x14ac:dyDescent="0.25">
      <c r="A475" s="3">
        <v>40969.694444444445</v>
      </c>
      <c r="B475" s="41">
        <v>0.14799999999999999</v>
      </c>
      <c r="C475" s="41">
        <v>5.4809999999999998E-2</v>
      </c>
      <c r="D475" s="2">
        <f t="shared" si="16"/>
        <v>-0.999</v>
      </c>
      <c r="F475" s="2">
        <v>0</v>
      </c>
      <c r="G475" s="2">
        <v>101</v>
      </c>
      <c r="H475" s="2">
        <v>0</v>
      </c>
      <c r="I475" s="2">
        <v>0</v>
      </c>
      <c r="J475" s="2">
        <v>0</v>
      </c>
      <c r="K475" s="2">
        <f t="shared" si="17"/>
        <v>16.493250001867416</v>
      </c>
      <c r="V475" s="2">
        <v>0.128</v>
      </c>
      <c r="X475" s="5">
        <v>40969.694444444445</v>
      </c>
      <c r="Y475" s="2">
        <v>0.14799999999999999</v>
      </c>
      <c r="Z475" s="2">
        <v>5.4809999999999998E-2</v>
      </c>
      <c r="AB475" s="5">
        <v>40970.958333333336</v>
      </c>
      <c r="AC475" s="2">
        <v>0</v>
      </c>
    </row>
    <row r="476" spans="1:29" x14ac:dyDescent="0.25">
      <c r="A476" s="3">
        <v>40969.697916666664</v>
      </c>
      <c r="B476" s="41">
        <v>0.15</v>
      </c>
      <c r="C476" s="41">
        <v>5.6149999999999999E-2</v>
      </c>
      <c r="D476" s="2">
        <f t="shared" si="16"/>
        <v>-0.999</v>
      </c>
      <c r="F476" s="2">
        <v>0</v>
      </c>
      <c r="G476" s="2">
        <v>101</v>
      </c>
      <c r="H476" s="2">
        <v>0</v>
      </c>
      <c r="I476" s="2">
        <v>0</v>
      </c>
      <c r="J476" s="2">
        <v>0</v>
      </c>
      <c r="K476" s="2">
        <f t="shared" si="17"/>
        <v>16.895250002124811</v>
      </c>
      <c r="V476" s="2">
        <v>0.13</v>
      </c>
      <c r="X476" s="5">
        <v>40969.697916666664</v>
      </c>
      <c r="Y476" s="2">
        <v>0.15</v>
      </c>
      <c r="Z476" s="2">
        <v>5.6149999999999999E-2</v>
      </c>
      <c r="AB476" s="5">
        <v>40970.96875</v>
      </c>
      <c r="AC476" s="2">
        <v>0</v>
      </c>
    </row>
    <row r="477" spans="1:29" x14ac:dyDescent="0.25">
      <c r="A477" s="3">
        <v>40969.701388888891</v>
      </c>
      <c r="B477" s="41">
        <v>0.154</v>
      </c>
      <c r="C477" s="41">
        <v>5.883E-2</v>
      </c>
      <c r="D477" s="2">
        <f t="shared" si="16"/>
        <v>-0.999</v>
      </c>
      <c r="F477" s="2">
        <v>0</v>
      </c>
      <c r="G477" s="2">
        <v>101</v>
      </c>
      <c r="H477" s="2">
        <v>0</v>
      </c>
      <c r="I477" s="2">
        <v>0</v>
      </c>
      <c r="J477" s="2">
        <v>0</v>
      </c>
      <c r="K477" s="2">
        <f t="shared" si="17"/>
        <v>17.498250001984417</v>
      </c>
      <c r="V477" s="2">
        <v>0.13400000000000001</v>
      </c>
      <c r="X477" s="5">
        <v>40969.701388888891</v>
      </c>
      <c r="Y477" s="2">
        <v>0.154</v>
      </c>
      <c r="Z477" s="2">
        <v>5.883E-2</v>
      </c>
      <c r="AB477" s="5">
        <v>40970.979166666664</v>
      </c>
      <c r="AC477" s="2">
        <v>0</v>
      </c>
    </row>
    <row r="478" spans="1:29" x14ac:dyDescent="0.25">
      <c r="A478" s="3">
        <v>40969.704861111109</v>
      </c>
      <c r="B478" s="41">
        <v>0.152</v>
      </c>
      <c r="C478" s="41">
        <v>5.7489999999999999E-2</v>
      </c>
      <c r="D478" s="2">
        <f t="shared" si="16"/>
        <v>-0.999</v>
      </c>
      <c r="F478" s="2">
        <v>0</v>
      </c>
      <c r="G478" s="2">
        <v>101</v>
      </c>
      <c r="H478" s="2">
        <v>0</v>
      </c>
      <c r="I478" s="2">
        <v>0</v>
      </c>
      <c r="J478" s="2">
        <v>0</v>
      </c>
      <c r="K478" s="2">
        <f t="shared" si="17"/>
        <v>17.425875377110756</v>
      </c>
      <c r="V478" s="2">
        <v>0.13200000000000001</v>
      </c>
      <c r="X478" s="5">
        <v>40969.704861111109</v>
      </c>
      <c r="Y478" s="2">
        <v>0.152</v>
      </c>
      <c r="Z478" s="2">
        <v>5.7489999999999999E-2</v>
      </c>
      <c r="AB478" s="5">
        <v>40970.989583333336</v>
      </c>
      <c r="AC478" s="2">
        <v>0</v>
      </c>
    </row>
    <row r="479" spans="1:29" x14ac:dyDescent="0.25">
      <c r="A479" s="3">
        <v>40969.708333333336</v>
      </c>
      <c r="B479" s="41">
        <v>0.157</v>
      </c>
      <c r="C479" s="41">
        <v>6.0920009999999997E-2</v>
      </c>
      <c r="D479" s="2">
        <f t="shared" si="16"/>
        <v>-0.999</v>
      </c>
      <c r="F479" s="2">
        <v>0</v>
      </c>
      <c r="G479" s="2">
        <v>101</v>
      </c>
      <c r="H479" s="2">
        <v>0</v>
      </c>
      <c r="I479" s="2">
        <v>0</v>
      </c>
      <c r="J479" s="2">
        <v>0</v>
      </c>
      <c r="K479" s="2">
        <f t="shared" si="17"/>
        <v>18.174002626953069</v>
      </c>
      <c r="V479" s="2">
        <v>0.13700000000000001</v>
      </c>
      <c r="X479" s="5">
        <v>40969.708333333336</v>
      </c>
      <c r="Y479" s="2">
        <v>0.157</v>
      </c>
      <c r="Z479" s="2">
        <v>6.0920009999999997E-2</v>
      </c>
      <c r="AB479" s="5">
        <v>40971</v>
      </c>
      <c r="AC479" s="2">
        <v>0</v>
      </c>
    </row>
    <row r="480" spans="1:29" x14ac:dyDescent="0.25">
      <c r="A480" s="3">
        <v>40969.711805555555</v>
      </c>
      <c r="B480" s="41">
        <v>0.158</v>
      </c>
      <c r="C480" s="41">
        <v>6.1630009999999999E-2</v>
      </c>
      <c r="D480" s="2">
        <f t="shared" si="16"/>
        <v>-0.999</v>
      </c>
      <c r="F480" s="2">
        <v>0</v>
      </c>
      <c r="G480" s="2">
        <v>101</v>
      </c>
      <c r="H480" s="2">
        <v>0</v>
      </c>
      <c r="I480" s="2">
        <v>0</v>
      </c>
      <c r="J480" s="2">
        <v>0</v>
      </c>
      <c r="K480" s="2">
        <f t="shared" si="17"/>
        <v>18.409127627115204</v>
      </c>
      <c r="V480" s="2">
        <v>0.13800000000000001</v>
      </c>
      <c r="X480" s="5">
        <v>40969.711805555555</v>
      </c>
      <c r="Y480" s="2">
        <v>0.158</v>
      </c>
      <c r="Z480" s="2">
        <v>6.1630009999999999E-2</v>
      </c>
      <c r="AB480" s="5">
        <v>40971.010416666664</v>
      </c>
      <c r="AC480" s="2">
        <v>0</v>
      </c>
    </row>
    <row r="481" spans="1:29" x14ac:dyDescent="0.25">
      <c r="A481" s="3">
        <v>40969.715277777781</v>
      </c>
      <c r="B481" s="41">
        <v>0.156</v>
      </c>
      <c r="C481" s="41">
        <v>6.021E-2</v>
      </c>
      <c r="D481" s="2">
        <f t="shared" si="16"/>
        <v>-0.999</v>
      </c>
      <c r="F481" s="2">
        <v>0</v>
      </c>
      <c r="G481" s="2">
        <v>101</v>
      </c>
      <c r="H481" s="2">
        <v>0</v>
      </c>
      <c r="I481" s="2">
        <v>0</v>
      </c>
      <c r="J481" s="2">
        <v>0</v>
      </c>
      <c r="K481" s="2">
        <f t="shared" si="17"/>
        <v>18.142875752140007</v>
      </c>
      <c r="V481" s="2">
        <v>0.13600000000000001</v>
      </c>
      <c r="X481" s="5">
        <v>40969.715277777781</v>
      </c>
      <c r="Y481" s="2">
        <v>0.156</v>
      </c>
      <c r="Z481" s="2">
        <v>6.021E-2</v>
      </c>
      <c r="AB481" s="5">
        <v>40971.020833333336</v>
      </c>
      <c r="AC481" s="2">
        <v>0</v>
      </c>
    </row>
    <row r="482" spans="1:29" x14ac:dyDescent="0.25">
      <c r="A482" s="3">
        <v>40969.71875</v>
      </c>
      <c r="B482" s="41">
        <v>0.157</v>
      </c>
      <c r="C482" s="41">
        <v>6.0920009999999997E-2</v>
      </c>
      <c r="D482" s="2">
        <f t="shared" si="16"/>
        <v>-0.999</v>
      </c>
      <c r="F482" s="2">
        <v>0</v>
      </c>
      <c r="G482" s="2">
        <v>101</v>
      </c>
      <c r="H482" s="2">
        <v>0</v>
      </c>
      <c r="I482" s="2">
        <v>0</v>
      </c>
      <c r="J482" s="2">
        <v>0</v>
      </c>
      <c r="K482" s="2">
        <f t="shared" si="17"/>
        <v>18.30262723295435</v>
      </c>
      <c r="V482" s="2">
        <v>0.13700000000000001</v>
      </c>
      <c r="X482" s="5">
        <v>40969.71875</v>
      </c>
      <c r="Y482" s="2">
        <v>0.157</v>
      </c>
      <c r="Z482" s="2">
        <v>6.0920009999999997E-2</v>
      </c>
      <c r="AB482" s="5">
        <v>40971.03125</v>
      </c>
      <c r="AC482" s="2">
        <v>0</v>
      </c>
    </row>
    <row r="483" spans="1:29" x14ac:dyDescent="0.25">
      <c r="A483" s="3">
        <v>40969.722222222219</v>
      </c>
      <c r="B483" s="41">
        <v>0.159</v>
      </c>
      <c r="C483" s="41">
        <v>6.234E-2</v>
      </c>
      <c r="D483" s="2">
        <f t="shared" si="16"/>
        <v>-0.999</v>
      </c>
      <c r="F483" s="2">
        <v>0</v>
      </c>
      <c r="G483" s="2">
        <v>101</v>
      </c>
      <c r="H483" s="2">
        <v>0</v>
      </c>
      <c r="I483" s="2">
        <v>0</v>
      </c>
      <c r="J483" s="2">
        <v>0</v>
      </c>
      <c r="K483" s="2">
        <f t="shared" si="17"/>
        <v>18.64875037722679</v>
      </c>
      <c r="V483" s="2">
        <v>0.13900000000000001</v>
      </c>
      <c r="X483" s="5">
        <v>40969.722222222219</v>
      </c>
      <c r="Y483" s="2">
        <v>0.159</v>
      </c>
      <c r="Z483" s="2">
        <v>6.234E-2</v>
      </c>
      <c r="AB483" s="5">
        <v>40971.041666666664</v>
      </c>
      <c r="AC483" s="2">
        <v>0</v>
      </c>
    </row>
    <row r="484" spans="1:29" x14ac:dyDescent="0.25">
      <c r="A484" s="3">
        <v>40969.725694444445</v>
      </c>
      <c r="B484" s="41">
        <v>0.159</v>
      </c>
      <c r="C484" s="41">
        <v>6.234E-2</v>
      </c>
      <c r="D484" s="2">
        <f t="shared" si="16"/>
        <v>-0.999</v>
      </c>
      <c r="F484" s="2">
        <v>0</v>
      </c>
      <c r="G484" s="2">
        <v>101</v>
      </c>
      <c r="H484" s="2">
        <v>0</v>
      </c>
      <c r="I484" s="2">
        <v>0</v>
      </c>
      <c r="J484" s="2">
        <v>0</v>
      </c>
      <c r="K484" s="2">
        <f t="shared" si="17"/>
        <v>18.755250002127607</v>
      </c>
      <c r="V484" s="2">
        <v>0.13900000000000001</v>
      </c>
      <c r="X484" s="5">
        <v>40969.725694444445</v>
      </c>
      <c r="Y484" s="2">
        <v>0.159</v>
      </c>
      <c r="Z484" s="2">
        <v>6.234E-2</v>
      </c>
      <c r="AB484" s="5">
        <v>40971.052083333336</v>
      </c>
      <c r="AC484" s="2">
        <v>0</v>
      </c>
    </row>
    <row r="485" spans="1:29" x14ac:dyDescent="0.25">
      <c r="A485" s="3">
        <v>40969.729166666664</v>
      </c>
      <c r="B485" s="41">
        <v>0.161</v>
      </c>
      <c r="C485" s="41">
        <v>6.3759999999999997E-2</v>
      </c>
      <c r="D485" s="2">
        <f t="shared" si="16"/>
        <v>-0.999</v>
      </c>
      <c r="F485" s="2">
        <v>0</v>
      </c>
      <c r="G485" s="2">
        <v>101</v>
      </c>
      <c r="H485" s="2">
        <v>0</v>
      </c>
      <c r="I485" s="2">
        <v>0</v>
      </c>
      <c r="J485" s="2">
        <v>0</v>
      </c>
      <c r="K485" s="2">
        <f t="shared" si="17"/>
        <v>19.154625377369371</v>
      </c>
      <c r="V485" s="2">
        <v>0.14099999999999999</v>
      </c>
      <c r="X485" s="5">
        <v>40969.729166666664</v>
      </c>
      <c r="Y485" s="2">
        <v>0.161</v>
      </c>
      <c r="Z485" s="2">
        <v>6.3759999999999997E-2</v>
      </c>
      <c r="AB485" s="5">
        <v>40971.0625</v>
      </c>
      <c r="AC485" s="2">
        <v>0</v>
      </c>
    </row>
    <row r="486" spans="1:29" x14ac:dyDescent="0.25">
      <c r="A486" s="3">
        <v>40969.732638888891</v>
      </c>
      <c r="B486" s="41">
        <v>0.16400000000000001</v>
      </c>
      <c r="C486" s="41">
        <v>6.5890009999999999E-2</v>
      </c>
      <c r="D486" s="2">
        <f t="shared" si="16"/>
        <v>-0.999</v>
      </c>
      <c r="F486" s="2">
        <v>0</v>
      </c>
      <c r="G486" s="2">
        <v>101</v>
      </c>
      <c r="H486" s="2">
        <v>0</v>
      </c>
      <c r="I486" s="2">
        <v>0</v>
      </c>
      <c r="J486" s="2">
        <v>0</v>
      </c>
      <c r="K486" s="2">
        <f t="shared" si="17"/>
        <v>19.713752627183396</v>
      </c>
      <c r="V486" s="2">
        <v>0.14399999999999999</v>
      </c>
      <c r="X486" s="5">
        <v>40969.732638888891</v>
      </c>
      <c r="Y486" s="2">
        <v>0.16400000000000001</v>
      </c>
      <c r="Z486" s="2">
        <v>6.5890009999999999E-2</v>
      </c>
      <c r="AB486" s="5">
        <v>40971.072916666664</v>
      </c>
      <c r="AC486" s="2">
        <v>0</v>
      </c>
    </row>
    <row r="487" spans="1:29" x14ac:dyDescent="0.25">
      <c r="A487" s="3">
        <v>40969.736111111109</v>
      </c>
      <c r="B487" s="41">
        <v>0.16500000000000001</v>
      </c>
      <c r="C487" s="41">
        <v>6.6600010000000001E-2</v>
      </c>
      <c r="D487" s="2">
        <f t="shared" si="16"/>
        <v>-0.999</v>
      </c>
      <c r="F487" s="2">
        <v>0</v>
      </c>
      <c r="G487" s="2">
        <v>101</v>
      </c>
      <c r="H487" s="2">
        <v>0</v>
      </c>
      <c r="I487" s="2">
        <v>0</v>
      </c>
      <c r="J487" s="2">
        <v>0</v>
      </c>
      <c r="K487" s="2">
        <f t="shared" si="17"/>
        <v>19.926753002319778</v>
      </c>
      <c r="V487" s="2">
        <v>0.14499999999999999</v>
      </c>
      <c r="X487" s="5">
        <v>40969.736111111109</v>
      </c>
      <c r="Y487" s="2">
        <v>0.16500000000000001</v>
      </c>
      <c r="Z487" s="2">
        <v>6.6600010000000001E-2</v>
      </c>
      <c r="AB487" s="5">
        <v>40971.083333333336</v>
      </c>
      <c r="AC487" s="2">
        <v>0</v>
      </c>
    </row>
    <row r="488" spans="1:29" x14ac:dyDescent="0.25">
      <c r="A488" s="3">
        <v>40969.739583333336</v>
      </c>
      <c r="B488" s="41">
        <v>0.16400000000000001</v>
      </c>
      <c r="C488" s="41">
        <v>6.5890009999999999E-2</v>
      </c>
      <c r="D488" s="2">
        <f t="shared" si="16"/>
        <v>-0.999</v>
      </c>
      <c r="F488" s="2">
        <v>0</v>
      </c>
      <c r="G488" s="2">
        <v>101</v>
      </c>
      <c r="H488" s="2">
        <v>0</v>
      </c>
      <c r="I488" s="2">
        <v>0</v>
      </c>
      <c r="J488" s="2">
        <v>0</v>
      </c>
      <c r="K488" s="2">
        <f t="shared" si="17"/>
        <v>19.848377627281188</v>
      </c>
      <c r="V488" s="2">
        <v>0.14399999999999999</v>
      </c>
      <c r="X488" s="5">
        <v>40969.739583333336</v>
      </c>
      <c r="Y488" s="2">
        <v>0.16400000000000001</v>
      </c>
      <c r="Z488" s="2">
        <v>6.5890009999999999E-2</v>
      </c>
      <c r="AB488" s="5">
        <v>40971.09375</v>
      </c>
      <c r="AC488" s="2">
        <v>0</v>
      </c>
    </row>
    <row r="489" spans="1:29" x14ac:dyDescent="0.25">
      <c r="A489" s="3">
        <v>40969.743055555555</v>
      </c>
      <c r="B489" s="41">
        <v>0.16600000000000001</v>
      </c>
      <c r="C489" s="41">
        <v>6.7349999999999993E-2</v>
      </c>
      <c r="D489" s="2">
        <f t="shared" si="16"/>
        <v>-0.999</v>
      </c>
      <c r="F489" s="2">
        <v>0</v>
      </c>
      <c r="G489" s="2">
        <v>101</v>
      </c>
      <c r="H489" s="2">
        <v>0</v>
      </c>
      <c r="I489" s="2">
        <v>0</v>
      </c>
      <c r="J489" s="2">
        <v>0</v>
      </c>
      <c r="K489" s="2">
        <f t="shared" si="17"/>
        <v>20.150250377403161</v>
      </c>
      <c r="V489" s="2">
        <v>0.14599999999999999</v>
      </c>
      <c r="X489" s="5">
        <v>40969.743055555555</v>
      </c>
      <c r="Y489" s="2">
        <v>0.16600000000000001</v>
      </c>
      <c r="Z489" s="2">
        <v>6.7349999999999993E-2</v>
      </c>
      <c r="AB489" s="5">
        <v>40971.104166666664</v>
      </c>
      <c r="AC489" s="2">
        <v>0</v>
      </c>
    </row>
    <row r="490" spans="1:29" x14ac:dyDescent="0.25">
      <c r="A490" s="3">
        <v>40969.746527777781</v>
      </c>
      <c r="B490" s="41">
        <v>0.16600000000000001</v>
      </c>
      <c r="C490" s="41">
        <v>6.7349999999999993E-2</v>
      </c>
      <c r="D490" s="2">
        <f t="shared" si="16"/>
        <v>-0.999</v>
      </c>
      <c r="F490" s="2">
        <v>0</v>
      </c>
      <c r="G490" s="2">
        <v>101</v>
      </c>
      <c r="H490" s="2">
        <v>0</v>
      </c>
      <c r="I490" s="2">
        <v>0</v>
      </c>
      <c r="J490" s="2">
        <v>0</v>
      </c>
      <c r="K490" s="2">
        <f t="shared" si="17"/>
        <v>20.205000002352168</v>
      </c>
      <c r="V490" s="2">
        <v>0.14599999999999999</v>
      </c>
      <c r="X490" s="5">
        <v>40969.746527777781</v>
      </c>
      <c r="Y490" s="2">
        <v>0.16600000000000001</v>
      </c>
      <c r="Z490" s="2">
        <v>6.7349999999999993E-2</v>
      </c>
      <c r="AB490" s="5">
        <v>40971.114583333336</v>
      </c>
      <c r="AC490" s="2">
        <v>0</v>
      </c>
    </row>
    <row r="491" spans="1:29" x14ac:dyDescent="0.25">
      <c r="A491" s="3">
        <v>40969.75</v>
      </c>
      <c r="B491" s="41">
        <v>0.16600000000000001</v>
      </c>
      <c r="C491" s="41">
        <v>6.7349999999999993E-2</v>
      </c>
      <c r="D491" s="2">
        <f t="shared" ref="D491:D554" si="18">IF(G491&gt;900,B491,-0.999)</f>
        <v>-0.999</v>
      </c>
      <c r="F491" s="2">
        <v>0</v>
      </c>
      <c r="G491" s="2">
        <v>401</v>
      </c>
      <c r="H491" s="2">
        <v>0</v>
      </c>
      <c r="I491" s="2">
        <v>0</v>
      </c>
      <c r="J491" s="2">
        <v>0</v>
      </c>
      <c r="K491" s="2">
        <f t="shared" si="17"/>
        <v>20.150250356233613</v>
      </c>
      <c r="V491" s="2">
        <v>0.14599999999999999</v>
      </c>
      <c r="X491" s="5">
        <v>40969.75</v>
      </c>
      <c r="Y491" s="2">
        <v>0.16600000000000001</v>
      </c>
      <c r="Z491" s="2">
        <v>6.7349999999999993E-2</v>
      </c>
      <c r="AB491" s="5">
        <v>40971.125</v>
      </c>
      <c r="AC491" s="2">
        <v>0</v>
      </c>
    </row>
    <row r="492" spans="1:29" x14ac:dyDescent="0.25">
      <c r="A492" s="3">
        <v>40969.753472222219</v>
      </c>
      <c r="B492" s="41">
        <v>0.16400000000000001</v>
      </c>
      <c r="C492" s="41">
        <v>6.5890009999999999E-2</v>
      </c>
      <c r="D492" s="2">
        <f t="shared" si="18"/>
        <v>-0.999</v>
      </c>
      <c r="F492" s="2">
        <v>0</v>
      </c>
      <c r="G492" s="2">
        <v>101</v>
      </c>
      <c r="H492" s="2">
        <v>0</v>
      </c>
      <c r="I492" s="2">
        <v>0</v>
      </c>
      <c r="J492" s="2">
        <v>0</v>
      </c>
      <c r="K492" s="2">
        <f t="shared" ref="K492:K555" si="19">(0.5*(($A492-$A491)*86400))*(0.75*$C492+0.25*$C491)+(0.5*(($A493-$A492)*86400)*(0.75*$C492+0.25*$C493))</f>
        <v>19.876502252313927</v>
      </c>
      <c r="V492" s="2">
        <v>0.14399999999999999</v>
      </c>
      <c r="X492" s="5">
        <v>40969.753472222219</v>
      </c>
      <c r="Y492" s="2">
        <v>0.16400000000000001</v>
      </c>
      <c r="Z492" s="2">
        <v>6.5890009999999999E-2</v>
      </c>
      <c r="AB492" s="5">
        <v>40971.135416666664</v>
      </c>
      <c r="AC492" s="2">
        <v>0</v>
      </c>
    </row>
    <row r="493" spans="1:29" x14ac:dyDescent="0.25">
      <c r="A493" s="3">
        <v>40969.756944444445</v>
      </c>
      <c r="B493" s="41">
        <v>0.16600000000000001</v>
      </c>
      <c r="C493" s="41">
        <v>6.7349999999999993E-2</v>
      </c>
      <c r="D493" s="2">
        <f t="shared" si="18"/>
        <v>-0.999</v>
      </c>
      <c r="F493" s="2">
        <v>0</v>
      </c>
      <c r="G493" s="2">
        <v>101</v>
      </c>
      <c r="H493" s="2">
        <v>0</v>
      </c>
      <c r="I493" s="2">
        <v>0</v>
      </c>
      <c r="J493" s="2">
        <v>0</v>
      </c>
      <c r="K493" s="2">
        <f t="shared" si="19"/>
        <v>20.122125752314627</v>
      </c>
      <c r="V493" s="2">
        <v>0.14599999999999999</v>
      </c>
      <c r="X493" s="5">
        <v>40969.756944444445</v>
      </c>
      <c r="Y493" s="2">
        <v>0.16600000000000001</v>
      </c>
      <c r="Z493" s="2">
        <v>6.7349999999999993E-2</v>
      </c>
      <c r="AB493" s="5">
        <v>40971.145833333336</v>
      </c>
      <c r="AC493" s="2">
        <v>0</v>
      </c>
    </row>
    <row r="494" spans="1:29" x14ac:dyDescent="0.25">
      <c r="A494" s="3">
        <v>40969.760416666664</v>
      </c>
      <c r="B494" s="41">
        <v>0.16500000000000001</v>
      </c>
      <c r="C494" s="41">
        <v>6.6600010000000001E-2</v>
      </c>
      <c r="D494" s="2">
        <f t="shared" si="18"/>
        <v>-0.999</v>
      </c>
      <c r="F494" s="2">
        <v>0</v>
      </c>
      <c r="G494" s="2">
        <v>101</v>
      </c>
      <c r="H494" s="2">
        <v>0</v>
      </c>
      <c r="I494" s="2">
        <v>0</v>
      </c>
      <c r="J494" s="2">
        <v>0</v>
      </c>
      <c r="K494" s="2">
        <f t="shared" si="19"/>
        <v>19.981502627268789</v>
      </c>
      <c r="V494" s="2">
        <v>0.14499999999999999</v>
      </c>
      <c r="X494" s="5">
        <v>40969.760416666664</v>
      </c>
      <c r="Y494" s="2">
        <v>0.16500000000000001</v>
      </c>
      <c r="Z494" s="2">
        <v>6.6600010000000001E-2</v>
      </c>
      <c r="AB494" s="5">
        <v>40971.15625</v>
      </c>
      <c r="AC494" s="2">
        <v>0</v>
      </c>
    </row>
    <row r="495" spans="1:29" x14ac:dyDescent="0.25">
      <c r="A495" s="3">
        <v>40969.763888888891</v>
      </c>
      <c r="B495" s="41">
        <v>0.16400000000000001</v>
      </c>
      <c r="C495" s="41">
        <v>6.5890009999999999E-2</v>
      </c>
      <c r="D495" s="2">
        <f t="shared" si="18"/>
        <v>-0.999</v>
      </c>
      <c r="F495" s="2">
        <v>0</v>
      </c>
      <c r="G495" s="2">
        <v>101</v>
      </c>
      <c r="H495" s="2">
        <v>0</v>
      </c>
      <c r="I495" s="2">
        <v>0</v>
      </c>
      <c r="J495" s="2">
        <v>0</v>
      </c>
      <c r="K495" s="2">
        <f t="shared" si="19"/>
        <v>19.767003002356972</v>
      </c>
      <c r="V495" s="2">
        <v>0.14399999999999999</v>
      </c>
      <c r="X495" s="5">
        <v>40969.763888888891</v>
      </c>
      <c r="Y495" s="2">
        <v>0.16400000000000001</v>
      </c>
      <c r="Z495" s="2">
        <v>6.5890009999999999E-2</v>
      </c>
      <c r="AB495" s="5">
        <v>40971.166666666664</v>
      </c>
      <c r="AC495" s="2">
        <v>0</v>
      </c>
    </row>
    <row r="496" spans="1:29" x14ac:dyDescent="0.25">
      <c r="A496" s="3">
        <v>40969.767361111109</v>
      </c>
      <c r="B496" s="41">
        <v>0.16300000000000001</v>
      </c>
      <c r="C496" s="41">
        <v>6.5180009999999997E-2</v>
      </c>
      <c r="D496" s="2">
        <f t="shared" si="18"/>
        <v>-0.999</v>
      </c>
      <c r="F496" s="2">
        <v>0</v>
      </c>
      <c r="G496" s="2">
        <v>101</v>
      </c>
      <c r="H496" s="2">
        <v>0</v>
      </c>
      <c r="I496" s="2">
        <v>0</v>
      </c>
      <c r="J496" s="2">
        <v>0</v>
      </c>
      <c r="K496" s="2">
        <f t="shared" si="19"/>
        <v>19.607253002282583</v>
      </c>
      <c r="V496" s="2">
        <v>0.14299999999999999</v>
      </c>
      <c r="X496" s="5">
        <v>40969.767361111109</v>
      </c>
      <c r="Y496" s="2">
        <v>0.16300000000000001</v>
      </c>
      <c r="Z496" s="2">
        <v>6.5180009999999997E-2</v>
      </c>
      <c r="AB496" s="5">
        <v>40971.177083333336</v>
      </c>
      <c r="AC496" s="2">
        <v>0</v>
      </c>
    </row>
    <row r="497" spans="1:29" x14ac:dyDescent="0.25">
      <c r="A497" s="3">
        <v>40969.770833333336</v>
      </c>
      <c r="B497" s="41">
        <v>0.16400000000000001</v>
      </c>
      <c r="C497" s="41">
        <v>6.5890009999999999E-2</v>
      </c>
      <c r="D497" s="2">
        <f t="shared" si="18"/>
        <v>-0.999</v>
      </c>
      <c r="F497" s="2">
        <v>0</v>
      </c>
      <c r="G497" s="2">
        <v>101</v>
      </c>
      <c r="H497" s="2">
        <v>0</v>
      </c>
      <c r="I497" s="2">
        <v>0</v>
      </c>
      <c r="J497" s="2">
        <v>0</v>
      </c>
      <c r="K497" s="2">
        <f t="shared" si="19"/>
        <v>19.633877627369372</v>
      </c>
      <c r="V497" s="2">
        <v>0.14399999999999999</v>
      </c>
      <c r="X497" s="5">
        <v>40969.770833333336</v>
      </c>
      <c r="Y497" s="2">
        <v>0.16400000000000001</v>
      </c>
      <c r="Z497" s="2">
        <v>6.5890009999999999E-2</v>
      </c>
      <c r="AB497" s="5">
        <v>40971.1875</v>
      </c>
      <c r="AC497" s="2">
        <v>0</v>
      </c>
    </row>
    <row r="498" spans="1:29" x14ac:dyDescent="0.25">
      <c r="A498" s="3">
        <v>40969.774305555555</v>
      </c>
      <c r="B498" s="41">
        <v>0.16</v>
      </c>
      <c r="C498" s="41">
        <v>6.3049999999999995E-2</v>
      </c>
      <c r="D498" s="2">
        <f t="shared" si="18"/>
        <v>-0.999</v>
      </c>
      <c r="F498" s="2">
        <v>0</v>
      </c>
      <c r="G498" s="2">
        <v>101</v>
      </c>
      <c r="H498" s="2">
        <v>0</v>
      </c>
      <c r="I498" s="2">
        <v>0</v>
      </c>
      <c r="J498" s="2">
        <v>0</v>
      </c>
      <c r="K498" s="2">
        <f t="shared" si="19"/>
        <v>18.994875377071814</v>
      </c>
      <c r="V498" s="2">
        <v>0.14000000000000001</v>
      </c>
      <c r="X498" s="5">
        <v>40969.774305555555</v>
      </c>
      <c r="Y498" s="2">
        <v>0.16</v>
      </c>
      <c r="Z498" s="2">
        <v>6.3049999999999995E-2</v>
      </c>
      <c r="AB498" s="5">
        <v>40971.197916666664</v>
      </c>
      <c r="AC498" s="2">
        <v>0</v>
      </c>
    </row>
    <row r="499" spans="1:29" x14ac:dyDescent="0.25">
      <c r="A499" s="3">
        <v>40969.777777777781</v>
      </c>
      <c r="B499" s="41">
        <v>0.159</v>
      </c>
      <c r="C499" s="41">
        <v>6.234E-2</v>
      </c>
      <c r="D499" s="2">
        <f t="shared" si="18"/>
        <v>-0.999</v>
      </c>
      <c r="F499" s="2">
        <v>0</v>
      </c>
      <c r="G499" s="2">
        <v>101</v>
      </c>
      <c r="H499" s="2">
        <v>0</v>
      </c>
      <c r="I499" s="2">
        <v>0</v>
      </c>
      <c r="J499" s="2">
        <v>0</v>
      </c>
      <c r="K499" s="2">
        <f t="shared" si="19"/>
        <v>18.675375377257787</v>
      </c>
      <c r="V499" s="2">
        <v>0.13900000000000001</v>
      </c>
      <c r="X499" s="5">
        <v>40969.777777777781</v>
      </c>
      <c r="Y499" s="2">
        <v>0.159</v>
      </c>
      <c r="Z499" s="2">
        <v>6.234E-2</v>
      </c>
      <c r="AB499" s="5">
        <v>40971.208333333336</v>
      </c>
      <c r="AC499" s="2">
        <v>0</v>
      </c>
    </row>
    <row r="500" spans="1:29" x14ac:dyDescent="0.25">
      <c r="A500" s="3">
        <v>40969.78125</v>
      </c>
      <c r="B500" s="41">
        <v>0.157</v>
      </c>
      <c r="C500" s="41">
        <v>6.0920009999999997E-2</v>
      </c>
      <c r="D500" s="2">
        <f t="shared" si="18"/>
        <v>-0.999</v>
      </c>
      <c r="F500" s="2">
        <v>0</v>
      </c>
      <c r="G500" s="2">
        <v>101</v>
      </c>
      <c r="H500" s="2">
        <v>0</v>
      </c>
      <c r="I500" s="2">
        <v>0</v>
      </c>
      <c r="J500" s="2">
        <v>0</v>
      </c>
      <c r="K500" s="2">
        <f t="shared" si="19"/>
        <v>18.329252607929554</v>
      </c>
      <c r="V500" s="2">
        <v>0.13700000000000001</v>
      </c>
      <c r="X500" s="5">
        <v>40969.78125</v>
      </c>
      <c r="Y500" s="2">
        <v>0.157</v>
      </c>
      <c r="Z500" s="2">
        <v>6.0920009999999997E-2</v>
      </c>
      <c r="AB500" s="5">
        <v>40971.21875</v>
      </c>
      <c r="AC500" s="2">
        <v>0</v>
      </c>
    </row>
    <row r="501" spans="1:29" x14ac:dyDescent="0.25">
      <c r="A501" s="3">
        <v>40969.784722222219</v>
      </c>
      <c r="B501" s="41">
        <v>0.157</v>
      </c>
      <c r="C501" s="41">
        <v>6.0920009999999997E-2</v>
      </c>
      <c r="D501" s="2">
        <f t="shared" si="18"/>
        <v>-0.999</v>
      </c>
      <c r="F501" s="2">
        <v>0</v>
      </c>
      <c r="G501" s="2">
        <v>101</v>
      </c>
      <c r="H501" s="2">
        <v>0</v>
      </c>
      <c r="I501" s="2">
        <v>0</v>
      </c>
      <c r="J501" s="2">
        <v>0</v>
      </c>
      <c r="K501" s="2">
        <f t="shared" si="19"/>
        <v>18.276003002127606</v>
      </c>
      <c r="V501" s="2">
        <v>0.13700000000000001</v>
      </c>
      <c r="X501" s="5">
        <v>40969.784722222219</v>
      </c>
      <c r="Y501" s="2">
        <v>0.157</v>
      </c>
      <c r="Z501" s="2">
        <v>6.0920009999999997E-2</v>
      </c>
      <c r="AB501" s="5">
        <v>40971.229166666664</v>
      </c>
      <c r="AC501" s="2">
        <v>0</v>
      </c>
    </row>
    <row r="502" spans="1:29" x14ac:dyDescent="0.25">
      <c r="A502" s="3">
        <v>40969.788194444445</v>
      </c>
      <c r="B502" s="41">
        <v>0.157</v>
      </c>
      <c r="C502" s="41">
        <v>6.0920009999999997E-2</v>
      </c>
      <c r="D502" s="2">
        <f t="shared" si="18"/>
        <v>-0.999</v>
      </c>
      <c r="F502" s="2">
        <v>0</v>
      </c>
      <c r="G502" s="2">
        <v>101</v>
      </c>
      <c r="H502" s="2">
        <v>0</v>
      </c>
      <c r="I502" s="2">
        <v>0</v>
      </c>
      <c r="J502" s="2">
        <v>0</v>
      </c>
      <c r="K502" s="2">
        <f t="shared" si="19"/>
        <v>18.147377627247401</v>
      </c>
      <c r="V502" s="2">
        <v>0.13700000000000001</v>
      </c>
      <c r="X502" s="5">
        <v>40969.788194444445</v>
      </c>
      <c r="Y502" s="2">
        <v>0.157</v>
      </c>
      <c r="Z502" s="2">
        <v>6.0920009999999997E-2</v>
      </c>
      <c r="AB502" s="5">
        <v>40971.239583333336</v>
      </c>
      <c r="AC502" s="2">
        <v>0</v>
      </c>
    </row>
    <row r="503" spans="1:29" x14ac:dyDescent="0.25">
      <c r="A503" s="3">
        <v>40969.791666666664</v>
      </c>
      <c r="B503" s="41">
        <v>0.152</v>
      </c>
      <c r="C503" s="41">
        <v>5.7489999999999999E-2</v>
      </c>
      <c r="D503" s="2">
        <f t="shared" si="18"/>
        <v>-0.999</v>
      </c>
      <c r="F503" s="2">
        <v>0</v>
      </c>
      <c r="G503" s="2">
        <v>101</v>
      </c>
      <c r="H503" s="2">
        <v>0</v>
      </c>
      <c r="I503" s="2">
        <v>0</v>
      </c>
      <c r="J503" s="2">
        <v>0</v>
      </c>
      <c r="K503" s="2">
        <f t="shared" si="19"/>
        <v>17.375625376888024</v>
      </c>
      <c r="V503" s="2">
        <v>0.13200000000000001</v>
      </c>
      <c r="X503" s="5">
        <v>40969.791666666664</v>
      </c>
      <c r="Y503" s="2">
        <v>0.152</v>
      </c>
      <c r="Z503" s="2">
        <v>5.7489999999999999E-2</v>
      </c>
      <c r="AB503" s="5">
        <v>40971.25</v>
      </c>
      <c r="AC503" s="2">
        <v>0</v>
      </c>
    </row>
    <row r="504" spans="1:29" x14ac:dyDescent="0.25">
      <c r="A504" s="3">
        <v>40969.795138888891</v>
      </c>
      <c r="B504" s="41">
        <v>0.152</v>
      </c>
      <c r="C504" s="41">
        <v>5.7489999999999999E-2</v>
      </c>
      <c r="D504" s="2">
        <f t="shared" si="18"/>
        <v>-0.999</v>
      </c>
      <c r="F504" s="2">
        <v>0</v>
      </c>
      <c r="G504" s="2">
        <v>101</v>
      </c>
      <c r="H504" s="2">
        <v>0</v>
      </c>
      <c r="I504" s="2">
        <v>0</v>
      </c>
      <c r="J504" s="2">
        <v>0</v>
      </c>
      <c r="K504" s="2">
        <f t="shared" si="19"/>
        <v>17.146500002101412</v>
      </c>
      <c r="V504" s="2">
        <v>0.13200000000000001</v>
      </c>
      <c r="X504" s="5">
        <v>40969.795138888891</v>
      </c>
      <c r="Y504" s="2">
        <v>0.152</v>
      </c>
      <c r="Z504" s="2">
        <v>5.7489999999999999E-2</v>
      </c>
      <c r="AB504" s="5">
        <v>40971.260416666664</v>
      </c>
      <c r="AC504" s="2">
        <v>0</v>
      </c>
    </row>
    <row r="505" spans="1:29" x14ac:dyDescent="0.25">
      <c r="A505" s="3">
        <v>40969.798611111109</v>
      </c>
      <c r="B505" s="41">
        <v>0.14799999999999999</v>
      </c>
      <c r="C505" s="41">
        <v>5.4809999999999998E-2</v>
      </c>
      <c r="D505" s="2">
        <f t="shared" si="18"/>
        <v>-0.999</v>
      </c>
      <c r="F505" s="2">
        <v>0</v>
      </c>
      <c r="G505" s="2">
        <v>101</v>
      </c>
      <c r="H505" s="2">
        <v>0</v>
      </c>
      <c r="I505" s="2">
        <v>0</v>
      </c>
      <c r="J505" s="2">
        <v>0</v>
      </c>
      <c r="K505" s="2">
        <f t="shared" si="19"/>
        <v>16.593750001879119</v>
      </c>
      <c r="V505" s="2">
        <v>0.128</v>
      </c>
      <c r="X505" s="5">
        <v>40969.798611111109</v>
      </c>
      <c r="Y505" s="2">
        <v>0.14799999999999999</v>
      </c>
      <c r="Z505" s="2">
        <v>5.4809999999999998E-2</v>
      </c>
      <c r="AB505" s="5">
        <v>40971.270833333336</v>
      </c>
      <c r="AC505" s="2">
        <v>0</v>
      </c>
    </row>
    <row r="506" spans="1:29" x14ac:dyDescent="0.25">
      <c r="A506" s="3">
        <v>40969.802083333336</v>
      </c>
      <c r="B506" s="41">
        <v>0.15</v>
      </c>
      <c r="C506" s="41">
        <v>5.6149999999999999E-2</v>
      </c>
      <c r="D506" s="2">
        <f t="shared" si="18"/>
        <v>-0.999</v>
      </c>
      <c r="F506" s="2">
        <v>0</v>
      </c>
      <c r="G506" s="2">
        <v>101</v>
      </c>
      <c r="H506" s="2">
        <v>0</v>
      </c>
      <c r="I506" s="2">
        <v>0</v>
      </c>
      <c r="J506" s="2">
        <v>0</v>
      </c>
      <c r="K506" s="2">
        <f t="shared" si="19"/>
        <v>16.694250001996114</v>
      </c>
      <c r="V506" s="2">
        <v>0.13</v>
      </c>
      <c r="X506" s="5">
        <v>40969.802083333336</v>
      </c>
      <c r="Y506" s="2">
        <v>0.15</v>
      </c>
      <c r="Z506" s="2">
        <v>5.6149999999999999E-2</v>
      </c>
      <c r="AB506" s="5">
        <v>40971.28125</v>
      </c>
      <c r="AC506" s="2">
        <v>0</v>
      </c>
    </row>
    <row r="507" spans="1:29" x14ac:dyDescent="0.25">
      <c r="A507" s="3">
        <v>40969.805555555555</v>
      </c>
      <c r="B507" s="41">
        <v>0.14599999999999999</v>
      </c>
      <c r="C507" s="41">
        <v>5.3469999999999997E-2</v>
      </c>
      <c r="D507" s="2">
        <f t="shared" si="18"/>
        <v>-0.999</v>
      </c>
      <c r="F507" s="2">
        <v>0</v>
      </c>
      <c r="G507" s="2">
        <v>101</v>
      </c>
      <c r="H507" s="2">
        <v>0</v>
      </c>
      <c r="I507" s="2">
        <v>0</v>
      </c>
      <c r="J507" s="2">
        <v>0</v>
      </c>
      <c r="K507" s="2">
        <f t="shared" si="19"/>
        <v>16.092750001717068</v>
      </c>
      <c r="V507" s="2">
        <v>0.126</v>
      </c>
      <c r="X507" s="5">
        <v>40969.805555555555</v>
      </c>
      <c r="Y507" s="2">
        <v>0.14599999999999999</v>
      </c>
      <c r="Z507" s="2">
        <v>5.3469999999999997E-2</v>
      </c>
      <c r="AB507" s="5">
        <v>40971.291666666664</v>
      </c>
      <c r="AC507" s="2">
        <v>0</v>
      </c>
    </row>
    <row r="508" spans="1:29" x14ac:dyDescent="0.25">
      <c r="A508" s="3">
        <v>40969.809027777781</v>
      </c>
      <c r="B508" s="41">
        <v>0.14399999999999999</v>
      </c>
      <c r="C508" s="41">
        <v>5.2170000000000001E-2</v>
      </c>
      <c r="D508" s="2">
        <f t="shared" si="18"/>
        <v>-0.999</v>
      </c>
      <c r="F508" s="2">
        <v>0</v>
      </c>
      <c r="G508" s="2">
        <v>101</v>
      </c>
      <c r="H508" s="2">
        <v>0</v>
      </c>
      <c r="I508" s="2">
        <v>0</v>
      </c>
      <c r="J508" s="2">
        <v>0</v>
      </c>
      <c r="K508" s="2">
        <f t="shared" si="19"/>
        <v>15.699750001878769</v>
      </c>
      <c r="V508" s="2">
        <v>0.124</v>
      </c>
      <c r="X508" s="5">
        <v>40969.809027777781</v>
      </c>
      <c r="Y508" s="2">
        <v>0.14399999999999999</v>
      </c>
      <c r="Z508" s="2">
        <v>5.2170000000000001E-2</v>
      </c>
      <c r="AB508" s="5">
        <v>40971.302083333336</v>
      </c>
      <c r="AC508" s="2">
        <v>0</v>
      </c>
    </row>
    <row r="509" spans="1:29" x14ac:dyDescent="0.25">
      <c r="A509" s="3">
        <v>40969.8125</v>
      </c>
      <c r="B509" s="41">
        <v>0.14399999999999999</v>
      </c>
      <c r="C509" s="41">
        <v>5.2170000000000001E-2</v>
      </c>
      <c r="D509" s="2">
        <f t="shared" si="18"/>
        <v>-0.999</v>
      </c>
      <c r="F509" s="2">
        <v>0</v>
      </c>
      <c r="G509" s="2">
        <v>401</v>
      </c>
      <c r="H509" s="2">
        <v>0</v>
      </c>
      <c r="I509" s="2">
        <v>0</v>
      </c>
      <c r="J509" s="2">
        <v>0</v>
      </c>
      <c r="K509" s="2">
        <f t="shared" si="19"/>
        <v>15.603750360467876</v>
      </c>
      <c r="V509" s="2">
        <v>0.124</v>
      </c>
      <c r="X509" s="5">
        <v>40969.8125</v>
      </c>
      <c r="Y509" s="2">
        <v>0.14399999999999999</v>
      </c>
      <c r="Z509" s="2">
        <v>5.2170000000000001E-2</v>
      </c>
      <c r="AB509" s="5">
        <v>40971.3125</v>
      </c>
      <c r="AC509" s="2">
        <v>0</v>
      </c>
    </row>
    <row r="510" spans="1:29" x14ac:dyDescent="0.25">
      <c r="A510" s="3">
        <v>40969.815972222219</v>
      </c>
      <c r="B510" s="41">
        <v>0.14199999999999999</v>
      </c>
      <c r="C510" s="41">
        <v>5.0910009999999999E-2</v>
      </c>
      <c r="D510" s="2">
        <f t="shared" si="18"/>
        <v>-0.999</v>
      </c>
      <c r="F510" s="2">
        <v>0</v>
      </c>
      <c r="G510" s="2">
        <v>101</v>
      </c>
      <c r="H510" s="2">
        <v>0</v>
      </c>
      <c r="I510" s="2">
        <v>0</v>
      </c>
      <c r="J510" s="2">
        <v>0</v>
      </c>
      <c r="K510" s="2">
        <f t="shared" si="19"/>
        <v>15.249377251651497</v>
      </c>
      <c r="V510" s="2">
        <v>0.122</v>
      </c>
      <c r="X510" s="5">
        <v>40969.815972222219</v>
      </c>
      <c r="Y510" s="2">
        <v>0.14199999999999999</v>
      </c>
      <c r="Z510" s="2">
        <v>5.0910009999999999E-2</v>
      </c>
      <c r="AB510" s="5">
        <v>40971.322916666664</v>
      </c>
      <c r="AC510" s="2">
        <v>0</v>
      </c>
    </row>
    <row r="511" spans="1:29" x14ac:dyDescent="0.25">
      <c r="A511" s="3">
        <v>40969.819444444445</v>
      </c>
      <c r="B511" s="41">
        <v>0.13900000000000001</v>
      </c>
      <c r="C511" s="41">
        <v>4.9020000000000001E-2</v>
      </c>
      <c r="D511" s="2">
        <f t="shared" si="18"/>
        <v>-0.999</v>
      </c>
      <c r="F511" s="2">
        <v>0</v>
      </c>
      <c r="G511" s="2">
        <v>101</v>
      </c>
      <c r="H511" s="2">
        <v>0</v>
      </c>
      <c r="I511" s="2">
        <v>0</v>
      </c>
      <c r="J511" s="2">
        <v>0</v>
      </c>
      <c r="K511" s="2">
        <f t="shared" si="19"/>
        <v>14.682375751882523</v>
      </c>
      <c r="V511" s="2">
        <v>0.11899999999999999</v>
      </c>
      <c r="X511" s="5">
        <v>40969.819444444445</v>
      </c>
      <c r="Y511" s="2">
        <v>0.13900000000000001</v>
      </c>
      <c r="Z511" s="2">
        <v>4.9020000000000001E-2</v>
      </c>
      <c r="AB511" s="5">
        <v>40971.333333333336</v>
      </c>
      <c r="AC511" s="2">
        <v>0</v>
      </c>
    </row>
    <row r="512" spans="1:29" x14ac:dyDescent="0.25">
      <c r="A512" s="3">
        <v>40969.822916666664</v>
      </c>
      <c r="B512" s="41">
        <v>0.13500000000000001</v>
      </c>
      <c r="C512" s="41">
        <v>4.6500010000000001E-2</v>
      </c>
      <c r="D512" s="2">
        <f t="shared" si="18"/>
        <v>-0.999</v>
      </c>
      <c r="F512" s="2">
        <v>0</v>
      </c>
      <c r="G512" s="2">
        <v>101</v>
      </c>
      <c r="H512" s="2">
        <v>0</v>
      </c>
      <c r="I512" s="2">
        <v>0</v>
      </c>
      <c r="J512" s="2">
        <v>0</v>
      </c>
      <c r="K512" s="2">
        <f t="shared" si="19"/>
        <v>14.091752251590989</v>
      </c>
      <c r="V512" s="2">
        <v>0.115</v>
      </c>
      <c r="X512" s="5">
        <v>40969.822916666664</v>
      </c>
      <c r="Y512" s="2">
        <v>0.13500000000000001</v>
      </c>
      <c r="Z512" s="2">
        <v>4.6500010000000001E-2</v>
      </c>
      <c r="AB512" s="5">
        <v>40971.34375</v>
      </c>
      <c r="AC512" s="2">
        <v>0</v>
      </c>
    </row>
    <row r="513" spans="1:29" x14ac:dyDescent="0.25">
      <c r="A513" s="3">
        <v>40969.826388888891</v>
      </c>
      <c r="B513" s="41">
        <v>0.13700000000000001</v>
      </c>
      <c r="C513" s="41">
        <v>4.7759999999999997E-2</v>
      </c>
      <c r="D513" s="2">
        <f t="shared" si="18"/>
        <v>-0.999</v>
      </c>
      <c r="F513" s="2">
        <v>0</v>
      </c>
      <c r="G513" s="2">
        <v>101</v>
      </c>
      <c r="H513" s="2">
        <v>0</v>
      </c>
      <c r="I513" s="2">
        <v>0</v>
      </c>
      <c r="J513" s="2">
        <v>0</v>
      </c>
      <c r="K513" s="2">
        <f t="shared" si="19"/>
        <v>14.233500751656997</v>
      </c>
      <c r="V513" s="2">
        <v>0.11700000000000001</v>
      </c>
      <c r="X513" s="5">
        <v>40969.826388888891</v>
      </c>
      <c r="Y513" s="2">
        <v>0.13700000000000001</v>
      </c>
      <c r="Z513" s="2">
        <v>4.7759999999999997E-2</v>
      </c>
      <c r="AB513" s="5">
        <v>40971.354166666664</v>
      </c>
      <c r="AC513" s="2">
        <v>0</v>
      </c>
    </row>
    <row r="514" spans="1:29" x14ac:dyDescent="0.25">
      <c r="A514" s="3">
        <v>40969.829861111109</v>
      </c>
      <c r="B514" s="41">
        <v>0.13500000000000001</v>
      </c>
      <c r="C514" s="41">
        <v>4.6500010000000001E-2</v>
      </c>
      <c r="D514" s="2">
        <f t="shared" si="18"/>
        <v>-0.999</v>
      </c>
      <c r="F514" s="2">
        <v>0</v>
      </c>
      <c r="G514" s="2">
        <v>101</v>
      </c>
      <c r="H514" s="2">
        <v>0</v>
      </c>
      <c r="I514" s="2">
        <v>0</v>
      </c>
      <c r="J514" s="2">
        <v>0</v>
      </c>
      <c r="K514" s="2">
        <f t="shared" si="19"/>
        <v>13.908752251476962</v>
      </c>
      <c r="V514" s="2">
        <v>0.115</v>
      </c>
      <c r="X514" s="5">
        <v>40969.829861111109</v>
      </c>
      <c r="Y514" s="2">
        <v>0.13500000000000001</v>
      </c>
      <c r="Z514" s="2">
        <v>4.6500010000000001E-2</v>
      </c>
      <c r="AB514" s="5">
        <v>40971.364583333336</v>
      </c>
      <c r="AC514" s="2">
        <v>0</v>
      </c>
    </row>
    <row r="515" spans="1:29" x14ac:dyDescent="0.25">
      <c r="A515" s="3">
        <v>40969.833333333336</v>
      </c>
      <c r="B515" s="41">
        <v>0.13100000000000001</v>
      </c>
      <c r="C515" s="41">
        <v>4.4139999999999999E-2</v>
      </c>
      <c r="D515" s="2">
        <f t="shared" si="18"/>
        <v>-0.999</v>
      </c>
      <c r="F515" s="2">
        <v>0</v>
      </c>
      <c r="G515" s="2">
        <v>101</v>
      </c>
      <c r="H515" s="2">
        <v>0</v>
      </c>
      <c r="I515" s="2">
        <v>0</v>
      </c>
      <c r="J515" s="2">
        <v>0</v>
      </c>
      <c r="K515" s="2">
        <f t="shared" si="19"/>
        <v>13.264125751706416</v>
      </c>
      <c r="V515" s="2">
        <v>0.111</v>
      </c>
      <c r="X515" s="5">
        <v>40969.833333333336</v>
      </c>
      <c r="Y515" s="2">
        <v>0.13100000000000001</v>
      </c>
      <c r="Z515" s="2">
        <v>4.4139999999999999E-2</v>
      </c>
      <c r="AB515" s="5">
        <v>40971.375</v>
      </c>
      <c r="AC515" s="2">
        <v>0</v>
      </c>
    </row>
    <row r="516" spans="1:29" x14ac:dyDescent="0.25">
      <c r="A516" s="3">
        <v>40969.836805555555</v>
      </c>
      <c r="B516" s="41">
        <v>0.128</v>
      </c>
      <c r="C516" s="41">
        <v>4.237001E-2</v>
      </c>
      <c r="D516" s="2">
        <f t="shared" si="18"/>
        <v>-0.999</v>
      </c>
      <c r="F516" s="2">
        <v>0</v>
      </c>
      <c r="G516" s="2">
        <v>101</v>
      </c>
      <c r="H516" s="2">
        <v>0</v>
      </c>
      <c r="I516" s="2">
        <v>0</v>
      </c>
      <c r="J516" s="2">
        <v>0</v>
      </c>
      <c r="K516" s="2">
        <f t="shared" si="19"/>
        <v>12.75525225139218</v>
      </c>
      <c r="V516" s="2">
        <v>0.108</v>
      </c>
      <c r="X516" s="5">
        <v>40969.836805555555</v>
      </c>
      <c r="Y516" s="2">
        <v>0.128</v>
      </c>
      <c r="Z516" s="2">
        <v>4.237001E-2</v>
      </c>
      <c r="AB516" s="5">
        <v>40971.385416666664</v>
      </c>
      <c r="AC516" s="2">
        <v>0</v>
      </c>
    </row>
    <row r="517" spans="1:29" x14ac:dyDescent="0.25">
      <c r="A517" s="3">
        <v>40969.840277777781</v>
      </c>
      <c r="B517" s="41">
        <v>0.127</v>
      </c>
      <c r="C517" s="41">
        <v>4.1779999999999998E-2</v>
      </c>
      <c r="D517" s="2">
        <f t="shared" si="18"/>
        <v>-0.999</v>
      </c>
      <c r="F517" s="2">
        <v>0</v>
      </c>
      <c r="G517" s="2">
        <v>101</v>
      </c>
      <c r="H517" s="2">
        <v>0</v>
      </c>
      <c r="I517" s="2">
        <v>0</v>
      </c>
      <c r="J517" s="2">
        <v>0</v>
      </c>
      <c r="K517" s="2">
        <f t="shared" si="19"/>
        <v>12.578250751464303</v>
      </c>
      <c r="V517" s="2">
        <v>0.107</v>
      </c>
      <c r="X517" s="5">
        <v>40969.840277777781</v>
      </c>
      <c r="Y517" s="2">
        <v>0.127</v>
      </c>
      <c r="Z517" s="2">
        <v>4.1779999999999998E-2</v>
      </c>
      <c r="AB517" s="5">
        <v>40971.395833333336</v>
      </c>
      <c r="AC517" s="2">
        <v>0</v>
      </c>
    </row>
    <row r="518" spans="1:29" x14ac:dyDescent="0.25">
      <c r="A518" s="3">
        <v>40969.84375</v>
      </c>
      <c r="B518" s="41">
        <v>0.128</v>
      </c>
      <c r="C518" s="41">
        <v>4.237001E-2</v>
      </c>
      <c r="D518" s="2">
        <f t="shared" si="18"/>
        <v>-0.999</v>
      </c>
      <c r="F518" s="2">
        <v>0</v>
      </c>
      <c r="G518" s="2">
        <v>101</v>
      </c>
      <c r="H518" s="2">
        <v>0</v>
      </c>
      <c r="I518" s="2">
        <v>0</v>
      </c>
      <c r="J518" s="2">
        <v>0</v>
      </c>
      <c r="K518" s="2">
        <f t="shared" si="19"/>
        <v>12.622502238244376</v>
      </c>
      <c r="V518" s="2">
        <v>0.108</v>
      </c>
      <c r="X518" s="5">
        <v>40969.84375</v>
      </c>
      <c r="Y518" s="2">
        <v>0.128</v>
      </c>
      <c r="Z518" s="2">
        <v>4.237001E-2</v>
      </c>
      <c r="AB518" s="5">
        <v>40971.40625</v>
      </c>
      <c r="AC518" s="2">
        <v>0</v>
      </c>
    </row>
    <row r="519" spans="1:29" x14ac:dyDescent="0.25">
      <c r="A519" s="3">
        <v>40969.847222222219</v>
      </c>
      <c r="B519" s="41">
        <v>0.125</v>
      </c>
      <c r="C519" s="41">
        <v>4.0599999999999997E-2</v>
      </c>
      <c r="D519" s="2">
        <f t="shared" si="18"/>
        <v>-0.999</v>
      </c>
      <c r="F519" s="2">
        <v>0</v>
      </c>
      <c r="G519" s="2">
        <v>101</v>
      </c>
      <c r="H519" s="2">
        <v>0</v>
      </c>
      <c r="I519" s="2">
        <v>0</v>
      </c>
      <c r="J519" s="2">
        <v>0</v>
      </c>
      <c r="K519" s="2">
        <f t="shared" si="19"/>
        <v>12.204375376307226</v>
      </c>
      <c r="V519" s="2">
        <v>0.105</v>
      </c>
      <c r="X519" s="5">
        <v>40969.847222222219</v>
      </c>
      <c r="Y519" s="2">
        <v>0.125</v>
      </c>
      <c r="Z519" s="2">
        <v>4.0599999999999997E-2</v>
      </c>
      <c r="AB519" s="5">
        <v>40971.416666666664</v>
      </c>
      <c r="AC519" s="2">
        <v>0</v>
      </c>
    </row>
    <row r="520" spans="1:29" x14ac:dyDescent="0.25">
      <c r="A520" s="3">
        <v>40969.850694444445</v>
      </c>
      <c r="B520" s="41">
        <v>0.123</v>
      </c>
      <c r="C520" s="41">
        <v>3.9480000000000001E-2</v>
      </c>
      <c r="D520" s="2">
        <f t="shared" si="18"/>
        <v>-0.999</v>
      </c>
      <c r="F520" s="2">
        <v>0</v>
      </c>
      <c r="G520" s="2">
        <v>101</v>
      </c>
      <c r="H520" s="2">
        <v>0</v>
      </c>
      <c r="I520" s="2">
        <v>0</v>
      </c>
      <c r="J520" s="2">
        <v>0</v>
      </c>
      <c r="K520" s="2">
        <f t="shared" si="19"/>
        <v>11.886000001427718</v>
      </c>
      <c r="V520" s="2">
        <v>0.10299999999999999</v>
      </c>
      <c r="X520" s="5">
        <v>40969.850694444445</v>
      </c>
      <c r="Y520" s="2">
        <v>0.123</v>
      </c>
      <c r="Z520" s="2">
        <v>3.9480000000000001E-2</v>
      </c>
      <c r="AB520" s="5">
        <v>40971.427083333336</v>
      </c>
      <c r="AC520" s="2">
        <v>0</v>
      </c>
    </row>
    <row r="521" spans="1:29" x14ac:dyDescent="0.25">
      <c r="A521" s="3">
        <v>40969.854166666664</v>
      </c>
      <c r="B521" s="41">
        <v>0.123</v>
      </c>
      <c r="C521" s="41">
        <v>3.9480000000000001E-2</v>
      </c>
      <c r="D521" s="2">
        <f t="shared" si="18"/>
        <v>-0.999</v>
      </c>
      <c r="F521" s="2">
        <v>0</v>
      </c>
      <c r="G521" s="2">
        <v>101</v>
      </c>
      <c r="H521" s="2">
        <v>0</v>
      </c>
      <c r="I521" s="2">
        <v>0</v>
      </c>
      <c r="J521" s="2">
        <v>0</v>
      </c>
      <c r="K521" s="2">
        <f t="shared" si="19"/>
        <v>11.760000001281036</v>
      </c>
      <c r="V521" s="2">
        <v>0.10299999999999999</v>
      </c>
      <c r="X521" s="5">
        <v>40969.854166666664</v>
      </c>
      <c r="Y521" s="2">
        <v>0.123</v>
      </c>
      <c r="Z521" s="2">
        <v>3.9480000000000001E-2</v>
      </c>
      <c r="AB521" s="5">
        <v>40971.4375</v>
      </c>
      <c r="AC521" s="2">
        <v>0</v>
      </c>
    </row>
    <row r="522" spans="1:29" x14ac:dyDescent="0.25">
      <c r="A522" s="3">
        <v>40969.857638888891</v>
      </c>
      <c r="B522" s="41">
        <v>0.11899999999999999</v>
      </c>
      <c r="C522" s="41">
        <v>3.7240000000000002E-2</v>
      </c>
      <c r="D522" s="2">
        <f t="shared" si="18"/>
        <v>-0.999</v>
      </c>
      <c r="F522" s="2">
        <v>0</v>
      </c>
      <c r="G522" s="2">
        <v>101</v>
      </c>
      <c r="H522" s="2">
        <v>0</v>
      </c>
      <c r="I522" s="2">
        <v>0</v>
      </c>
      <c r="J522" s="2">
        <v>0</v>
      </c>
      <c r="K522" s="2">
        <f t="shared" si="19"/>
        <v>11.193000001457055</v>
      </c>
      <c r="V522" s="2">
        <v>9.9000000000000005E-2</v>
      </c>
      <c r="X522" s="5">
        <v>40969.857638888891</v>
      </c>
      <c r="Y522" s="2">
        <v>0.11899999999999999</v>
      </c>
      <c r="Z522" s="2">
        <v>3.7240000000000002E-2</v>
      </c>
      <c r="AB522" s="5">
        <v>40971.447916666664</v>
      </c>
      <c r="AC522" s="2">
        <v>0</v>
      </c>
    </row>
    <row r="523" spans="1:29" x14ac:dyDescent="0.25">
      <c r="A523" s="3">
        <v>40969.861111111109</v>
      </c>
      <c r="B523" s="41">
        <v>0.11600000000000001</v>
      </c>
      <c r="C523" s="41">
        <v>3.5560000000000001E-2</v>
      </c>
      <c r="D523" s="2">
        <f t="shared" si="18"/>
        <v>-0.999</v>
      </c>
      <c r="F523" s="2">
        <v>0</v>
      </c>
      <c r="G523" s="2">
        <v>101</v>
      </c>
      <c r="H523" s="2">
        <v>0</v>
      </c>
      <c r="I523" s="2">
        <v>0</v>
      </c>
      <c r="J523" s="2">
        <v>0</v>
      </c>
      <c r="K523" s="2">
        <f t="shared" si="19"/>
        <v>10.773000001232139</v>
      </c>
      <c r="V523" s="2">
        <v>9.6000000000000002E-2</v>
      </c>
      <c r="X523" s="5">
        <v>40969.861111111109</v>
      </c>
      <c r="Y523" s="2">
        <v>0.11600000000000001</v>
      </c>
      <c r="Z523" s="2">
        <v>3.5560000000000001E-2</v>
      </c>
      <c r="AB523" s="5">
        <v>40971.458333333336</v>
      </c>
      <c r="AC523" s="2">
        <v>0</v>
      </c>
    </row>
    <row r="524" spans="1:29" x14ac:dyDescent="0.25">
      <c r="A524" s="3">
        <v>40969.864583333336</v>
      </c>
      <c r="B524" s="41">
        <v>0.11799999999999999</v>
      </c>
      <c r="C524" s="41">
        <v>3.6679999999999997E-2</v>
      </c>
      <c r="D524" s="2">
        <f t="shared" si="18"/>
        <v>-0.999</v>
      </c>
      <c r="F524" s="2">
        <v>0</v>
      </c>
      <c r="G524" s="2">
        <v>101</v>
      </c>
      <c r="H524" s="2">
        <v>0</v>
      </c>
      <c r="I524" s="2">
        <v>0</v>
      </c>
      <c r="J524" s="2">
        <v>0</v>
      </c>
      <c r="K524" s="2">
        <f t="shared" si="19"/>
        <v>10.879500001308973</v>
      </c>
      <c r="V524" s="2">
        <v>9.8000000000000004E-2</v>
      </c>
      <c r="X524" s="5">
        <v>40969.864583333336</v>
      </c>
      <c r="Y524" s="2">
        <v>0.11799999999999999</v>
      </c>
      <c r="Z524" s="2">
        <v>3.6679999999999997E-2</v>
      </c>
      <c r="AB524" s="5">
        <v>40971.46875</v>
      </c>
      <c r="AC524" s="2">
        <v>0</v>
      </c>
    </row>
    <row r="525" spans="1:29" x14ac:dyDescent="0.25">
      <c r="A525" s="3">
        <v>40969.868055555555</v>
      </c>
      <c r="B525" s="41">
        <v>0.114</v>
      </c>
      <c r="C525" s="41">
        <v>3.4479999999999997E-2</v>
      </c>
      <c r="D525" s="2">
        <f t="shared" si="18"/>
        <v>-0.999</v>
      </c>
      <c r="F525" s="2">
        <v>0</v>
      </c>
      <c r="G525" s="2">
        <v>101</v>
      </c>
      <c r="H525" s="2">
        <v>0</v>
      </c>
      <c r="I525" s="2">
        <v>0</v>
      </c>
      <c r="J525" s="2">
        <v>0</v>
      </c>
      <c r="K525" s="2">
        <f t="shared" si="19"/>
        <v>10.368000001059261</v>
      </c>
      <c r="V525" s="2">
        <v>9.4E-2</v>
      </c>
      <c r="X525" s="5">
        <v>40969.868055555555</v>
      </c>
      <c r="Y525" s="2">
        <v>0.114</v>
      </c>
      <c r="Z525" s="2">
        <v>3.4479999999999997E-2</v>
      </c>
      <c r="AB525" s="5">
        <v>40971.479166666664</v>
      </c>
      <c r="AC525" s="2">
        <v>0</v>
      </c>
    </row>
    <row r="526" spans="1:29" x14ac:dyDescent="0.25">
      <c r="A526" s="3">
        <v>40969.871527777781</v>
      </c>
      <c r="B526" s="41">
        <v>0.111</v>
      </c>
      <c r="C526" s="41">
        <v>3.2919999999999998E-2</v>
      </c>
      <c r="D526" s="2">
        <f t="shared" si="18"/>
        <v>-0.999</v>
      </c>
      <c r="F526" s="2">
        <v>0</v>
      </c>
      <c r="G526" s="2">
        <v>101</v>
      </c>
      <c r="H526" s="2">
        <v>0</v>
      </c>
      <c r="I526" s="2">
        <v>0</v>
      </c>
      <c r="J526" s="2">
        <v>0</v>
      </c>
      <c r="K526" s="2">
        <f t="shared" si="19"/>
        <v>9.9735000011814972</v>
      </c>
      <c r="V526" s="2">
        <v>9.0999999999999998E-2</v>
      </c>
      <c r="X526" s="5">
        <v>40969.871527777781</v>
      </c>
      <c r="Y526" s="2">
        <v>0.111</v>
      </c>
      <c r="Z526" s="2">
        <v>3.2919999999999998E-2</v>
      </c>
      <c r="AB526" s="5">
        <v>40971.489583333336</v>
      </c>
      <c r="AC526" s="2">
        <v>0</v>
      </c>
    </row>
    <row r="527" spans="1:29" x14ac:dyDescent="0.25">
      <c r="A527" s="3">
        <v>40969.875</v>
      </c>
      <c r="B527" s="41">
        <v>0.113</v>
      </c>
      <c r="C527" s="41">
        <v>3.3959999999999997E-2</v>
      </c>
      <c r="D527" s="2">
        <f t="shared" si="18"/>
        <v>-0.999</v>
      </c>
      <c r="F527" s="2">
        <v>0</v>
      </c>
      <c r="G527" s="2">
        <v>401</v>
      </c>
      <c r="H527" s="2">
        <v>0</v>
      </c>
      <c r="I527" s="2">
        <v>0</v>
      </c>
      <c r="J527" s="2">
        <v>0</v>
      </c>
      <c r="K527" s="2">
        <f t="shared" si="19"/>
        <v>10.129499990566167</v>
      </c>
      <c r="V527" s="2">
        <v>9.2999999999999999E-2</v>
      </c>
      <c r="X527" s="5">
        <v>40969.875</v>
      </c>
      <c r="Y527" s="2">
        <v>0.113</v>
      </c>
      <c r="Z527" s="2">
        <v>3.3959999999999997E-2</v>
      </c>
      <c r="AB527" s="5">
        <v>40971.5</v>
      </c>
      <c r="AC527" s="2">
        <v>0</v>
      </c>
    </row>
    <row r="528" spans="1:29" x14ac:dyDescent="0.25">
      <c r="A528" s="3">
        <v>40969.878472222219</v>
      </c>
      <c r="B528" s="41">
        <v>0.112</v>
      </c>
      <c r="C528" s="41">
        <v>3.3439999999999998E-2</v>
      </c>
      <c r="D528" s="2">
        <f t="shared" si="18"/>
        <v>-0.999</v>
      </c>
      <c r="F528" s="2">
        <v>0</v>
      </c>
      <c r="G528" s="2">
        <v>101</v>
      </c>
      <c r="H528" s="2">
        <v>0</v>
      </c>
      <c r="I528" s="2">
        <v>0</v>
      </c>
      <c r="J528" s="2">
        <v>0</v>
      </c>
      <c r="K528" s="2">
        <f t="shared" si="19"/>
        <v>9.9540000010362117</v>
      </c>
      <c r="V528" s="2">
        <v>9.1999999999999998E-2</v>
      </c>
      <c r="X528" s="5">
        <v>40969.878472222219</v>
      </c>
      <c r="Y528" s="2">
        <v>0.112</v>
      </c>
      <c r="Z528" s="2">
        <v>3.3439999999999998E-2</v>
      </c>
      <c r="AB528" s="5">
        <v>40971.510416666664</v>
      </c>
      <c r="AC528" s="2">
        <v>0</v>
      </c>
    </row>
    <row r="529" spans="1:29" x14ac:dyDescent="0.25">
      <c r="A529" s="3">
        <v>40969.881944444445</v>
      </c>
      <c r="B529" s="41">
        <v>0.107</v>
      </c>
      <c r="C529" s="41">
        <v>3.0839999999999999E-2</v>
      </c>
      <c r="D529" s="2">
        <f t="shared" si="18"/>
        <v>-0.999</v>
      </c>
      <c r="F529" s="2">
        <v>0</v>
      </c>
      <c r="G529" s="2">
        <v>101</v>
      </c>
      <c r="H529" s="2">
        <v>0</v>
      </c>
      <c r="I529" s="2">
        <v>0</v>
      </c>
      <c r="J529" s="2">
        <v>0</v>
      </c>
      <c r="K529" s="2">
        <f t="shared" si="19"/>
        <v>9.3885000011542559</v>
      </c>
      <c r="V529" s="2">
        <v>8.6999999999999994E-2</v>
      </c>
      <c r="X529" s="5">
        <v>40969.881944444445</v>
      </c>
      <c r="Y529" s="2">
        <v>0.107</v>
      </c>
      <c r="Z529" s="2">
        <v>3.0839999999999999E-2</v>
      </c>
      <c r="AB529" s="5">
        <v>40971.520833333336</v>
      </c>
      <c r="AC529" s="2">
        <v>0</v>
      </c>
    </row>
    <row r="530" spans="1:29" x14ac:dyDescent="0.25">
      <c r="A530" s="3">
        <v>40969.885416666664</v>
      </c>
      <c r="B530" s="41">
        <v>0.109</v>
      </c>
      <c r="C530" s="41">
        <v>3.1879999999999999E-2</v>
      </c>
      <c r="D530" s="2">
        <f t="shared" si="18"/>
        <v>-0.999</v>
      </c>
      <c r="F530" s="2">
        <v>0</v>
      </c>
      <c r="G530" s="2">
        <v>101</v>
      </c>
      <c r="H530" s="2">
        <v>0</v>
      </c>
      <c r="I530" s="2">
        <v>0</v>
      </c>
      <c r="J530" s="2">
        <v>0</v>
      </c>
      <c r="K530" s="2">
        <f t="shared" si="19"/>
        <v>9.4470000010589139</v>
      </c>
      <c r="V530" s="2">
        <v>8.8999999999999996E-2</v>
      </c>
      <c r="X530" s="5">
        <v>40969.885416666664</v>
      </c>
      <c r="Y530" s="2">
        <v>0.109</v>
      </c>
      <c r="Z530" s="2">
        <v>3.1879999999999999E-2</v>
      </c>
      <c r="AB530" s="5">
        <v>40971.53125</v>
      </c>
      <c r="AC530" s="2">
        <v>0</v>
      </c>
    </row>
    <row r="531" spans="1:29" x14ac:dyDescent="0.25">
      <c r="A531" s="3">
        <v>40969.888888888891</v>
      </c>
      <c r="B531" s="41">
        <v>0.105</v>
      </c>
      <c r="C531" s="41">
        <v>2.98E-2</v>
      </c>
      <c r="D531" s="2">
        <f t="shared" si="18"/>
        <v>-0.999</v>
      </c>
      <c r="F531" s="2">
        <v>0</v>
      </c>
      <c r="G531" s="2">
        <v>101</v>
      </c>
      <c r="H531" s="2">
        <v>0</v>
      </c>
      <c r="I531" s="2">
        <v>0</v>
      </c>
      <c r="J531" s="2">
        <v>0</v>
      </c>
      <c r="K531" s="2">
        <f t="shared" si="19"/>
        <v>8.9606250011849919</v>
      </c>
      <c r="V531" s="2">
        <v>8.5000000000000006E-2</v>
      </c>
      <c r="X531" s="5">
        <v>40969.888888888891</v>
      </c>
      <c r="Y531" s="2">
        <v>0.105</v>
      </c>
      <c r="Z531" s="2">
        <v>2.98E-2</v>
      </c>
      <c r="AB531" s="5">
        <v>40971.541666666664</v>
      </c>
      <c r="AC531" s="2">
        <v>0</v>
      </c>
    </row>
    <row r="532" spans="1:29" x14ac:dyDescent="0.25">
      <c r="A532" s="3">
        <v>40969.892361111109</v>
      </c>
      <c r="B532" s="41">
        <v>0.10199999999999999</v>
      </c>
      <c r="C532" s="41">
        <v>2.827E-2</v>
      </c>
      <c r="D532" s="2">
        <f t="shared" si="18"/>
        <v>-0.999</v>
      </c>
      <c r="F532" s="2">
        <v>0</v>
      </c>
      <c r="G532" s="2">
        <v>101</v>
      </c>
      <c r="H532" s="2">
        <v>0</v>
      </c>
      <c r="I532" s="2">
        <v>0</v>
      </c>
      <c r="J532" s="2">
        <v>0</v>
      </c>
      <c r="K532" s="2">
        <f t="shared" si="19"/>
        <v>8.5192500009116188</v>
      </c>
      <c r="V532" s="2">
        <v>8.2000000000000003E-2</v>
      </c>
      <c r="X532" s="5">
        <v>40969.892361111109</v>
      </c>
      <c r="Y532" s="2">
        <v>0.10199999999999999</v>
      </c>
      <c r="Z532" s="2">
        <v>2.827E-2</v>
      </c>
      <c r="AB532" s="5">
        <v>40971.552083333336</v>
      </c>
      <c r="AC532" s="2">
        <v>0</v>
      </c>
    </row>
    <row r="533" spans="1:29" x14ac:dyDescent="0.25">
      <c r="A533" s="3">
        <v>40969.895833333336</v>
      </c>
      <c r="B533" s="41">
        <v>0.10100000000000001</v>
      </c>
      <c r="C533" s="41">
        <v>2.776E-2</v>
      </c>
      <c r="D533" s="2">
        <f t="shared" si="18"/>
        <v>-0.999</v>
      </c>
      <c r="F533" s="2">
        <v>0</v>
      </c>
      <c r="G533" s="2">
        <v>101</v>
      </c>
      <c r="H533" s="2">
        <v>0</v>
      </c>
      <c r="I533" s="2">
        <v>0</v>
      </c>
      <c r="J533" s="2">
        <v>0</v>
      </c>
      <c r="K533" s="2">
        <f t="shared" si="19"/>
        <v>8.3662500009739595</v>
      </c>
      <c r="V533" s="2">
        <v>8.1000000000000003E-2</v>
      </c>
      <c r="X533" s="5">
        <v>40969.895833333336</v>
      </c>
      <c r="Y533" s="2">
        <v>0.10100000000000001</v>
      </c>
      <c r="Z533" s="2">
        <v>2.776E-2</v>
      </c>
      <c r="AB533" s="5">
        <v>40971.5625</v>
      </c>
      <c r="AC533" s="2">
        <v>0</v>
      </c>
    </row>
    <row r="534" spans="1:29" x14ac:dyDescent="0.25">
      <c r="A534" s="3">
        <v>40969.899305555555</v>
      </c>
      <c r="B534" s="41">
        <v>0.10199999999999999</v>
      </c>
      <c r="C534" s="41">
        <v>2.827E-2</v>
      </c>
      <c r="D534" s="2">
        <f t="shared" si="18"/>
        <v>-0.999</v>
      </c>
      <c r="F534" s="2">
        <v>0</v>
      </c>
      <c r="G534" s="2">
        <v>101</v>
      </c>
      <c r="H534" s="2">
        <v>0</v>
      </c>
      <c r="I534" s="2">
        <v>0</v>
      </c>
      <c r="J534" s="2">
        <v>0</v>
      </c>
      <c r="K534" s="2">
        <f t="shared" si="19"/>
        <v>8.4427500009828655</v>
      </c>
      <c r="V534" s="2">
        <v>8.2000000000000003E-2</v>
      </c>
      <c r="X534" s="5">
        <v>40969.899305555555</v>
      </c>
      <c r="Y534" s="2">
        <v>0.10199999999999999</v>
      </c>
      <c r="Z534" s="2">
        <v>2.827E-2</v>
      </c>
      <c r="AB534" s="5">
        <v>40971.572916666664</v>
      </c>
      <c r="AC534" s="2">
        <v>0</v>
      </c>
    </row>
    <row r="535" spans="1:29" x14ac:dyDescent="0.25">
      <c r="A535" s="3">
        <v>40969.902777777781</v>
      </c>
      <c r="B535" s="41">
        <v>0.10100000000000001</v>
      </c>
      <c r="C535" s="41">
        <v>2.776E-2</v>
      </c>
      <c r="D535" s="2">
        <f t="shared" si="18"/>
        <v>-0.999</v>
      </c>
      <c r="F535" s="2">
        <v>0</v>
      </c>
      <c r="G535" s="2">
        <v>101</v>
      </c>
      <c r="H535" s="2">
        <v>0</v>
      </c>
      <c r="I535" s="2">
        <v>0</v>
      </c>
      <c r="J535" s="2">
        <v>0</v>
      </c>
      <c r="K535" s="2">
        <f t="shared" si="19"/>
        <v>8.2897500010452063</v>
      </c>
      <c r="V535" s="2">
        <v>8.1000000000000003E-2</v>
      </c>
      <c r="X535" s="5">
        <v>40969.902777777781</v>
      </c>
      <c r="Y535" s="2">
        <v>0.10100000000000001</v>
      </c>
      <c r="Z535" s="2">
        <v>2.776E-2</v>
      </c>
      <c r="AB535" s="5">
        <v>40971.583333333336</v>
      </c>
      <c r="AC535" s="2">
        <v>0</v>
      </c>
    </row>
    <row r="536" spans="1:29" x14ac:dyDescent="0.25">
      <c r="A536" s="3">
        <v>40969.90625</v>
      </c>
      <c r="B536" s="41">
        <v>9.8000000000000004E-2</v>
      </c>
      <c r="C536" s="41">
        <v>2.623E-2</v>
      </c>
      <c r="D536" s="2">
        <f t="shared" si="18"/>
        <v>-0.999</v>
      </c>
      <c r="F536" s="2">
        <v>0</v>
      </c>
      <c r="G536" s="2">
        <v>101</v>
      </c>
      <c r="H536" s="2">
        <v>0</v>
      </c>
      <c r="I536" s="2">
        <v>0</v>
      </c>
      <c r="J536" s="2">
        <v>0</v>
      </c>
      <c r="K536" s="2">
        <f t="shared" si="19"/>
        <v>15.623249993574134</v>
      </c>
      <c r="V536" s="2">
        <v>7.8E-2</v>
      </c>
      <c r="X536" s="5">
        <v>40969.90625</v>
      </c>
      <c r="Y536" s="2">
        <v>9.8000000000000004E-2</v>
      </c>
      <c r="Z536" s="2">
        <v>2.623E-2</v>
      </c>
      <c r="AB536" s="5">
        <v>40971.59375</v>
      </c>
      <c r="AC536" s="2">
        <v>0</v>
      </c>
    </row>
    <row r="537" spans="1:29" x14ac:dyDescent="0.25">
      <c r="A537" s="3">
        <v>40969.916666666664</v>
      </c>
      <c r="B537" s="41">
        <v>9.5000000000000001E-2</v>
      </c>
      <c r="C537" s="41">
        <v>2.47E-2</v>
      </c>
      <c r="D537" s="2">
        <f t="shared" si="18"/>
        <v>-0.999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f t="shared" si="19"/>
        <v>22.243500002473972</v>
      </c>
      <c r="V537" s="2">
        <v>7.4999999999999997E-2</v>
      </c>
      <c r="X537" s="5">
        <v>40969.916666666664</v>
      </c>
      <c r="Y537" s="2">
        <v>9.5000000000000001E-2</v>
      </c>
      <c r="Z537" s="2">
        <v>2.47E-2</v>
      </c>
      <c r="AB537" s="5">
        <v>40971.604166666664</v>
      </c>
      <c r="AC537" s="2">
        <v>0</v>
      </c>
    </row>
    <row r="538" spans="1:29" x14ac:dyDescent="0.25">
      <c r="A538" s="3">
        <v>40969.927083333336</v>
      </c>
      <c r="B538" s="41">
        <v>9.1999999999999998E-2</v>
      </c>
      <c r="C538" s="41">
        <v>2.3290000000000002E-2</v>
      </c>
      <c r="D538" s="2">
        <f t="shared" si="18"/>
        <v>-0.999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f t="shared" si="19"/>
        <v>20.961000002550982</v>
      </c>
      <c r="V538" s="2">
        <v>7.1999999999999995E-2</v>
      </c>
      <c r="X538" s="5">
        <v>40969.927083333336</v>
      </c>
      <c r="Y538" s="2">
        <v>9.1999999999999998E-2</v>
      </c>
      <c r="Z538" s="2">
        <v>2.3290000000000002E-2</v>
      </c>
      <c r="AB538" s="5">
        <v>40971.614583333336</v>
      </c>
      <c r="AC538" s="2">
        <v>0</v>
      </c>
    </row>
    <row r="539" spans="1:29" x14ac:dyDescent="0.25">
      <c r="A539" s="3">
        <v>40969.9375</v>
      </c>
      <c r="B539" s="41">
        <v>8.8999999999999996E-2</v>
      </c>
      <c r="C539" s="41">
        <v>2.188E-2</v>
      </c>
      <c r="D539" s="2">
        <f t="shared" si="18"/>
        <v>-0.999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f t="shared" si="19"/>
        <v>19.903499995365856</v>
      </c>
      <c r="V539" s="2">
        <v>6.9000000000000006E-2</v>
      </c>
      <c r="X539" s="5">
        <v>40969.9375</v>
      </c>
      <c r="Y539" s="2">
        <v>8.8999999999999996E-2</v>
      </c>
      <c r="Z539" s="2">
        <v>2.188E-2</v>
      </c>
      <c r="AB539" s="5">
        <v>40971.625</v>
      </c>
      <c r="AC539" s="2">
        <v>0</v>
      </c>
    </row>
    <row r="540" spans="1:29" x14ac:dyDescent="0.25">
      <c r="A540" s="3">
        <v>40969.947916666664</v>
      </c>
      <c r="B540" s="41">
        <v>0.09</v>
      </c>
      <c r="C540" s="41">
        <v>2.2349999999999998E-2</v>
      </c>
      <c r="D540" s="2">
        <f t="shared" si="18"/>
        <v>-0.999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f t="shared" si="19"/>
        <v>19.797750002230895</v>
      </c>
      <c r="V540" s="2">
        <v>7.0000000000000007E-2</v>
      </c>
      <c r="X540" s="5">
        <v>40969.947916666664</v>
      </c>
      <c r="Y540" s="2">
        <v>0.09</v>
      </c>
      <c r="Z540" s="2">
        <v>2.2349999999999998E-2</v>
      </c>
      <c r="AB540" s="5">
        <v>40971.635416666664</v>
      </c>
      <c r="AC540" s="2">
        <v>0</v>
      </c>
    </row>
    <row r="541" spans="1:29" x14ac:dyDescent="0.25">
      <c r="A541" s="3">
        <v>40969.958333333336</v>
      </c>
      <c r="B541" s="41">
        <v>8.5000000000000006E-2</v>
      </c>
      <c r="C541" s="41">
        <v>0.02</v>
      </c>
      <c r="D541" s="2">
        <f t="shared" si="18"/>
        <v>-0.999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f t="shared" si="19"/>
        <v>18.317250002206272</v>
      </c>
      <c r="V541" s="2">
        <v>6.5000000000000002E-2</v>
      </c>
      <c r="X541" s="5">
        <v>40969.958333333336</v>
      </c>
      <c r="Y541" s="2">
        <v>8.5000000000000006E-2</v>
      </c>
      <c r="Z541" s="2">
        <v>0.02</v>
      </c>
      <c r="AB541" s="5">
        <v>40971.645833333336</v>
      </c>
      <c r="AC541" s="2">
        <v>0</v>
      </c>
    </row>
    <row r="542" spans="1:29" x14ac:dyDescent="0.25">
      <c r="A542" s="3">
        <v>40969.96875</v>
      </c>
      <c r="B542" s="41">
        <v>8.5999999999999993E-2</v>
      </c>
      <c r="C542" s="41">
        <v>2.0469999999999999E-2</v>
      </c>
      <c r="D542" s="2">
        <f t="shared" si="18"/>
        <v>-0.999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f t="shared" si="19"/>
        <v>18.370124995722868</v>
      </c>
      <c r="V542" s="2">
        <v>6.6000000000000003E-2</v>
      </c>
      <c r="X542" s="5">
        <v>40969.96875</v>
      </c>
      <c r="Y542" s="2">
        <v>8.5999999999999993E-2</v>
      </c>
      <c r="Z542" s="2">
        <v>2.0469999999999999E-2</v>
      </c>
      <c r="AB542" s="5">
        <v>40971.65625</v>
      </c>
      <c r="AC542" s="2">
        <v>0</v>
      </c>
    </row>
    <row r="543" spans="1:29" x14ac:dyDescent="0.25">
      <c r="A543" s="3">
        <v>40969.979166666664</v>
      </c>
      <c r="B543" s="41">
        <v>8.5999999999999993E-2</v>
      </c>
      <c r="C543" s="41">
        <v>2.0469999999999999E-2</v>
      </c>
      <c r="D543" s="2">
        <f t="shared" si="18"/>
        <v>-0.999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f t="shared" si="19"/>
        <v>18.322875002098094</v>
      </c>
      <c r="V543" s="2">
        <v>6.6000000000000003E-2</v>
      </c>
      <c r="X543" s="5">
        <v>40969.979166666664</v>
      </c>
      <c r="Y543" s="2">
        <v>8.5999999999999993E-2</v>
      </c>
      <c r="Z543" s="2">
        <v>2.0469999999999999E-2</v>
      </c>
      <c r="AB543" s="5">
        <v>40971.666666666664</v>
      </c>
      <c r="AC543" s="2">
        <v>0</v>
      </c>
    </row>
    <row r="544" spans="1:29" x14ac:dyDescent="0.25">
      <c r="A544" s="3">
        <v>40969.989583333336</v>
      </c>
      <c r="B544" s="41">
        <v>8.4000000000000005E-2</v>
      </c>
      <c r="C544" s="41">
        <v>1.958E-2</v>
      </c>
      <c r="D544" s="2">
        <f t="shared" si="18"/>
        <v>-0.999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f t="shared" si="19"/>
        <v>17.438625002164102</v>
      </c>
      <c r="V544" s="2">
        <v>6.4000000000000001E-2</v>
      </c>
      <c r="X544" s="5">
        <v>40969.989583333336</v>
      </c>
      <c r="Y544" s="2">
        <v>8.4000000000000005E-2</v>
      </c>
      <c r="Z544" s="2">
        <v>1.958E-2</v>
      </c>
      <c r="AB544" s="5">
        <v>40971.677083333336</v>
      </c>
      <c r="AC544" s="2">
        <v>0</v>
      </c>
    </row>
    <row r="545" spans="1:31" x14ac:dyDescent="0.25">
      <c r="A545" s="3">
        <v>40970</v>
      </c>
      <c r="B545" s="41">
        <v>7.8E-2</v>
      </c>
      <c r="C545" s="41">
        <v>1.7059999999999999E-2</v>
      </c>
      <c r="D545" s="2">
        <f t="shared" si="18"/>
        <v>-0.999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f t="shared" si="19"/>
        <v>15.454124996401806</v>
      </c>
      <c r="V545" s="2">
        <v>6.2E-2</v>
      </c>
      <c r="X545" s="5">
        <v>40970</v>
      </c>
      <c r="Y545" s="2">
        <v>7.8E-2</v>
      </c>
      <c r="Z545" s="2">
        <v>1.7059999999999999E-2</v>
      </c>
      <c r="AB545" s="5">
        <v>40971.6875</v>
      </c>
      <c r="AC545" s="2">
        <v>0</v>
      </c>
    </row>
    <row r="546" spans="1:31" x14ac:dyDescent="0.25">
      <c r="A546" s="3">
        <v>40970.010416666664</v>
      </c>
      <c r="B546" s="41">
        <v>7.3999999999999996E-2</v>
      </c>
      <c r="C546" s="41">
        <v>1.5429999999999999E-2</v>
      </c>
      <c r="D546" s="2">
        <f t="shared" si="18"/>
        <v>-0.999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f t="shared" si="19"/>
        <v>13.779000001438281</v>
      </c>
      <c r="V546" s="2">
        <v>6.2E-2</v>
      </c>
      <c r="X546" s="5">
        <v>40970.010416666664</v>
      </c>
      <c r="Y546" s="2">
        <v>7.3999999999999996E-2</v>
      </c>
      <c r="Z546" s="2">
        <v>1.5429999999999999E-2</v>
      </c>
      <c r="AB546" s="5">
        <v>40971.697916666664</v>
      </c>
      <c r="AC546" s="2">
        <v>0</v>
      </c>
    </row>
    <row r="547" spans="1:31" x14ac:dyDescent="0.25">
      <c r="A547" s="3">
        <v>40970.020833333336</v>
      </c>
      <c r="B547" s="41">
        <v>6.7000000000000004E-2</v>
      </c>
      <c r="C547" s="41">
        <v>1.2840000000000001E-2</v>
      </c>
      <c r="D547" s="2">
        <f t="shared" si="18"/>
        <v>-0.999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f t="shared" si="19"/>
        <v>11.656125001525506</v>
      </c>
      <c r="V547" s="2">
        <v>5.8999999999999997E-2</v>
      </c>
      <c r="X547" s="5">
        <v>40970.020833333336</v>
      </c>
      <c r="Y547" s="2">
        <v>6.7000000000000004E-2</v>
      </c>
      <c r="Z547" s="2">
        <v>1.2840000000000001E-2</v>
      </c>
      <c r="AB547" s="5">
        <v>40971.708333333336</v>
      </c>
      <c r="AC547" s="2">
        <v>0</v>
      </c>
    </row>
    <row r="548" spans="1:31" x14ac:dyDescent="0.25">
      <c r="A548" s="3">
        <v>40970.03125</v>
      </c>
      <c r="B548" s="41">
        <v>6.2E-2</v>
      </c>
      <c r="C548" s="41">
        <v>1.1140000000000001E-2</v>
      </c>
      <c r="D548" s="2">
        <f t="shared" si="18"/>
        <v>-0.999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f t="shared" si="19"/>
        <v>9.9652499976797859</v>
      </c>
      <c r="V548" s="2">
        <v>5.8000000000000003E-2</v>
      </c>
      <c r="X548" s="5">
        <v>40970.03125</v>
      </c>
      <c r="Y548" s="2">
        <v>6.2E-2</v>
      </c>
      <c r="Z548" s="2">
        <v>1.1140000000000001E-2</v>
      </c>
      <c r="AB548" s="5">
        <v>40971.71875</v>
      </c>
      <c r="AC548" s="2">
        <v>0</v>
      </c>
    </row>
    <row r="549" spans="1:31" x14ac:dyDescent="0.25">
      <c r="A549" s="3">
        <v>40970.041666666664</v>
      </c>
      <c r="B549" s="41">
        <v>5.5E-2</v>
      </c>
      <c r="C549" s="41">
        <v>8.8999999999999999E-3</v>
      </c>
      <c r="D549" s="2">
        <f t="shared" si="18"/>
        <v>-0.999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f t="shared" si="19"/>
        <v>8.1990000008444763</v>
      </c>
      <c r="V549" s="2">
        <v>5.3999999999999999E-2</v>
      </c>
      <c r="X549" s="5">
        <v>40970.041666666664</v>
      </c>
      <c r="Y549" s="2">
        <v>5.5E-2</v>
      </c>
      <c r="Z549" s="2">
        <v>8.8999999999999999E-3</v>
      </c>
      <c r="AB549" s="5">
        <v>40971.729166666664</v>
      </c>
      <c r="AC549" s="2">
        <v>0</v>
      </c>
    </row>
    <row r="550" spans="1:31" x14ac:dyDescent="0.25">
      <c r="A550" s="3">
        <v>40970.052083333336</v>
      </c>
      <c r="B550" s="41">
        <v>5.2999999999999999E-2</v>
      </c>
      <c r="C550" s="41">
        <v>8.3400000000000002E-3</v>
      </c>
      <c r="D550" s="2">
        <f t="shared" si="18"/>
        <v>-0.999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f t="shared" si="19"/>
        <v>7.3800000009471542</v>
      </c>
      <c r="V550" s="2">
        <v>5.5E-2</v>
      </c>
      <c r="X550" s="5">
        <v>40970.052083333336</v>
      </c>
      <c r="Y550" s="2">
        <v>5.2999999999999999E-2</v>
      </c>
      <c r="Z550" s="2">
        <v>8.3400000000000002E-3</v>
      </c>
      <c r="AB550" s="5">
        <v>40971.739583333336</v>
      </c>
      <c r="AC550" s="2">
        <v>0</v>
      </c>
    </row>
    <row r="551" spans="1:31" x14ac:dyDescent="0.25">
      <c r="A551" s="3">
        <v>40970.0625</v>
      </c>
      <c r="B551" s="41">
        <v>4.7E-2</v>
      </c>
      <c r="C551" s="41">
        <v>6.6600000000000001E-3</v>
      </c>
      <c r="D551" s="2">
        <f t="shared" si="18"/>
        <v>-0.999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f t="shared" si="19"/>
        <v>6.0682501110871261</v>
      </c>
      <c r="V551" s="2">
        <v>5.2999999999999999E-2</v>
      </c>
      <c r="X551" s="5">
        <v>40970.0625</v>
      </c>
      <c r="Y551" s="2">
        <v>4.7E-2</v>
      </c>
      <c r="Z551" s="2">
        <v>6.6600000000000001E-3</v>
      </c>
      <c r="AB551" s="5">
        <v>40971.75</v>
      </c>
      <c r="AC551" s="2">
        <v>0</v>
      </c>
    </row>
    <row r="552" spans="1:31" x14ac:dyDescent="0.25">
      <c r="A552" s="3">
        <v>40970.072916666664</v>
      </c>
      <c r="B552" s="41">
        <v>4.2999999999999997E-2</v>
      </c>
      <c r="C552" s="41">
        <v>5.6400010000000004E-3</v>
      </c>
      <c r="D552" s="2">
        <f t="shared" si="18"/>
        <v>-0.999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f t="shared" si="19"/>
        <v>5.1131256755280603</v>
      </c>
      <c r="V552" s="2">
        <v>5.1999999999999998E-2</v>
      </c>
      <c r="X552" s="5">
        <v>40970.072916666664</v>
      </c>
      <c r="Y552" s="2">
        <v>4.2999999999999997E-2</v>
      </c>
      <c r="Z552" s="2">
        <v>5.6400010000000004E-3</v>
      </c>
      <c r="AB552" s="5">
        <v>40971.760416666664</v>
      </c>
      <c r="AC552" s="2">
        <v>0</v>
      </c>
    </row>
    <row r="553" spans="1:31" x14ac:dyDescent="0.25">
      <c r="A553" s="3">
        <v>40970.083333333336</v>
      </c>
      <c r="B553" s="41">
        <v>0.04</v>
      </c>
      <c r="C553" s="41">
        <v>4.9500000000000004E-3</v>
      </c>
      <c r="D553" s="2">
        <f t="shared" si="18"/>
        <v>-0.999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f t="shared" si="19"/>
        <v>4.3807502255901385</v>
      </c>
      <c r="V553" s="2">
        <v>5.1999999999999998E-2</v>
      </c>
      <c r="X553" s="5">
        <v>40970.083333333336</v>
      </c>
      <c r="Y553" s="2">
        <v>0.04</v>
      </c>
      <c r="Z553" s="2">
        <v>4.9500000000000004E-3</v>
      </c>
      <c r="AB553" s="5">
        <v>40971.770833333336</v>
      </c>
      <c r="AC553" s="2">
        <v>0</v>
      </c>
    </row>
    <row r="554" spans="1:31" x14ac:dyDescent="0.25">
      <c r="A554" s="3">
        <v>40970.09375</v>
      </c>
      <c r="B554" s="41">
        <v>3.4000000000000002E-2</v>
      </c>
      <c r="C554" s="41">
        <v>3.6000009999999998E-3</v>
      </c>
      <c r="D554" s="2">
        <f t="shared" si="18"/>
        <v>-0.999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f t="shared" si="19"/>
        <v>3.3918757867102673</v>
      </c>
      <c r="V554" s="2">
        <v>4.9000000000000002E-2</v>
      </c>
      <c r="X554" s="5">
        <v>40970.09375</v>
      </c>
      <c r="Y554" s="2">
        <v>3.4000000000000002E-2</v>
      </c>
      <c r="Z554" s="2">
        <v>3.6000009999999998E-3</v>
      </c>
      <c r="AB554" s="5">
        <v>40971.78125</v>
      </c>
      <c r="AC554" s="2">
        <v>0</v>
      </c>
    </row>
    <row r="555" spans="1:31" x14ac:dyDescent="0.25">
      <c r="A555" s="3">
        <v>40970.104166666664</v>
      </c>
      <c r="B555" s="41">
        <v>3.4000000000000002E-2</v>
      </c>
      <c r="C555" s="41">
        <v>3.6000009999999998E-3</v>
      </c>
      <c r="D555" s="2">
        <f t="shared" ref="D555:D618" si="20">IF(G555&gt;900,B555,-0.999)</f>
        <v>-0.999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f t="shared" si="19"/>
        <v>3.150000787835276</v>
      </c>
      <c r="V555" s="2">
        <v>5.5E-2</v>
      </c>
      <c r="X555" s="5">
        <v>40970.104166666664</v>
      </c>
      <c r="Y555" s="2">
        <v>3.4000000000000002E-2</v>
      </c>
      <c r="Z555" s="2">
        <v>3.6000009999999998E-3</v>
      </c>
      <c r="AB555" s="5">
        <v>40971.791666666664</v>
      </c>
      <c r="AC555" s="2">
        <v>0</v>
      </c>
    </row>
    <row r="556" spans="1:31" s="29" customFormat="1" x14ac:dyDescent="0.25">
      <c r="A556" s="17">
        <v>40970.114583333336</v>
      </c>
      <c r="B556" s="21">
        <v>0.03</v>
      </c>
      <c r="C556" s="21">
        <v>2.8E-3</v>
      </c>
      <c r="D556" s="29">
        <f t="shared" si="20"/>
        <v>-0.999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29">
        <f t="shared" ref="K556:K619" si="21">(0.5*(($A556-$A555)*86400))*(0.75*$C556+0.25*$C555)+(0.5*(($A557-$A556)*86400)*(0.75*$C556+0.25*$C557))</f>
        <v>2.5200001128562306</v>
      </c>
      <c r="L556" s="27"/>
      <c r="M556" s="25"/>
      <c r="N556" s="27"/>
      <c r="P556" s="22"/>
      <c r="Q556" s="39"/>
      <c r="R556" s="22"/>
      <c r="V556" s="29">
        <v>5.6000000000000001E-2</v>
      </c>
      <c r="X556" s="36">
        <v>40970.114583333336</v>
      </c>
      <c r="Y556" s="29">
        <v>0.03</v>
      </c>
      <c r="Z556" s="29">
        <v>2.8E-3</v>
      </c>
      <c r="AB556" s="36">
        <v>40971.802083333336</v>
      </c>
      <c r="AC556" s="29">
        <v>0</v>
      </c>
      <c r="AE556" s="36"/>
    </row>
    <row r="557" spans="1:31" x14ac:dyDescent="0.25">
      <c r="A557" s="3">
        <v>40970.125</v>
      </c>
      <c r="B557" s="41">
        <v>2.5999999999999999E-2</v>
      </c>
      <c r="C557" s="41">
        <v>2E-3</v>
      </c>
      <c r="D557" s="2">
        <f t="shared" si="20"/>
        <v>-0.999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f t="shared" si="21"/>
        <v>1.8269999995746184</v>
      </c>
      <c r="V557" s="2">
        <v>5.3999999999999999E-2</v>
      </c>
      <c r="X557" s="5">
        <v>40970.125</v>
      </c>
      <c r="Y557" s="2">
        <v>2.5999999999999999E-2</v>
      </c>
      <c r="Z557" s="2">
        <v>2E-3</v>
      </c>
      <c r="AB557" s="5">
        <v>40971.8125</v>
      </c>
      <c r="AC557" s="2">
        <v>0</v>
      </c>
    </row>
    <row r="558" spans="1:31" x14ac:dyDescent="0.25">
      <c r="A558" s="3">
        <v>40970.135416666664</v>
      </c>
      <c r="B558" s="41">
        <v>2.3E-2</v>
      </c>
      <c r="C558" s="41">
        <v>1.4400000000000001E-3</v>
      </c>
      <c r="D558" s="2">
        <f t="shared" si="20"/>
        <v>-0.999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f t="shared" si="21"/>
        <v>1.2982500001079169</v>
      </c>
      <c r="V558" s="2">
        <v>5.5E-2</v>
      </c>
      <c r="X558" s="5">
        <v>40970.135416666664</v>
      </c>
      <c r="Y558" s="2">
        <v>2.3E-2</v>
      </c>
      <c r="Z558" s="2">
        <v>1.4400000000000001E-3</v>
      </c>
      <c r="AB558" s="5">
        <v>40971.822916666664</v>
      </c>
      <c r="AC558" s="2">
        <v>0</v>
      </c>
    </row>
    <row r="559" spans="1:31" x14ac:dyDescent="0.25">
      <c r="A559" s="3">
        <v>40970.145833333336</v>
      </c>
      <c r="B559" s="41">
        <v>0.02</v>
      </c>
      <c r="C559" s="41">
        <v>8.9999999999999998E-4</v>
      </c>
      <c r="D559" s="2">
        <f t="shared" si="20"/>
        <v>-0.999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f t="shared" si="21"/>
        <v>0.76950000014615949</v>
      </c>
      <c r="V559" s="2">
        <v>5.8000000000000003E-2</v>
      </c>
      <c r="X559" s="5">
        <v>40970.145833333336</v>
      </c>
      <c r="Y559" s="2">
        <v>0.02</v>
      </c>
      <c r="Z559" s="2">
        <v>8.9999999999999998E-4</v>
      </c>
      <c r="AB559" s="5">
        <v>40971.833333333336</v>
      </c>
      <c r="AC559" s="2">
        <v>0</v>
      </c>
    </row>
    <row r="560" spans="1:31" x14ac:dyDescent="0.25">
      <c r="A560" s="3">
        <v>40970.15625</v>
      </c>
      <c r="B560" s="41">
        <v>1.4999999999999999E-2</v>
      </c>
      <c r="C560" s="41">
        <v>0</v>
      </c>
      <c r="D560" s="2">
        <f t="shared" si="20"/>
        <v>-0.999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f t="shared" si="21"/>
        <v>0.10124999997642589</v>
      </c>
      <c r="V560" s="2">
        <v>5.6000000000000001E-2</v>
      </c>
      <c r="X560" s="5">
        <v>40970.15625</v>
      </c>
      <c r="Y560" s="2">
        <v>1.4999999999999999E-2</v>
      </c>
      <c r="Z560" s="2">
        <v>0</v>
      </c>
      <c r="AB560" s="5">
        <v>40971.84375</v>
      </c>
      <c r="AC560" s="2">
        <v>0</v>
      </c>
    </row>
    <row r="561" spans="1:29" x14ac:dyDescent="0.25">
      <c r="A561" s="3">
        <v>40970.166666666664</v>
      </c>
      <c r="B561" s="41">
        <v>1.2E-2</v>
      </c>
      <c r="C561" s="41">
        <v>0</v>
      </c>
      <c r="D561" s="2">
        <f t="shared" si="20"/>
        <v>-0.999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f t="shared" si="21"/>
        <v>0</v>
      </c>
      <c r="V561" s="2">
        <v>5.8000000000000003E-2</v>
      </c>
      <c r="X561" s="5">
        <v>40970.166666666664</v>
      </c>
      <c r="Y561" s="2">
        <v>1.2E-2</v>
      </c>
      <c r="Z561" s="2">
        <v>0</v>
      </c>
      <c r="AB561" s="5">
        <v>40971.854166666664</v>
      </c>
      <c r="AC561" s="2">
        <v>0</v>
      </c>
    </row>
    <row r="562" spans="1:29" x14ac:dyDescent="0.25">
      <c r="A562" s="3">
        <v>40970.177083333336</v>
      </c>
      <c r="B562" s="41">
        <v>8.0000000000000002E-3</v>
      </c>
      <c r="C562" s="41">
        <v>0</v>
      </c>
      <c r="D562" s="2">
        <f t="shared" si="20"/>
        <v>-0.999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f t="shared" si="21"/>
        <v>0</v>
      </c>
      <c r="V562" s="2">
        <v>0.06</v>
      </c>
      <c r="X562" s="5">
        <v>40970.177083333336</v>
      </c>
      <c r="Y562" s="2">
        <v>8.0000000000000002E-3</v>
      </c>
      <c r="Z562" s="2">
        <v>0</v>
      </c>
      <c r="AB562" s="5">
        <v>40971.864583333336</v>
      </c>
      <c r="AC562" s="2">
        <v>0</v>
      </c>
    </row>
    <row r="563" spans="1:29" x14ac:dyDescent="0.25">
      <c r="A563" s="3">
        <v>40970.1875</v>
      </c>
      <c r="B563" s="41">
        <v>4.0000000000000001E-3</v>
      </c>
      <c r="C563" s="41">
        <v>0</v>
      </c>
      <c r="D563" s="2">
        <f t="shared" si="20"/>
        <v>-0.999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f t="shared" si="21"/>
        <v>0</v>
      </c>
      <c r="V563" s="2">
        <v>6.5000000000000002E-2</v>
      </c>
      <c r="X563" s="5">
        <v>40970.1875</v>
      </c>
      <c r="Y563" s="2">
        <v>4.0000000000000001E-3</v>
      </c>
      <c r="Z563" s="2">
        <v>0</v>
      </c>
      <c r="AB563" s="5">
        <v>40971.875</v>
      </c>
      <c r="AC563" s="2">
        <v>0</v>
      </c>
    </row>
    <row r="564" spans="1:29" x14ac:dyDescent="0.25">
      <c r="A564" s="3">
        <v>40970.197916666664</v>
      </c>
      <c r="B564" s="41">
        <v>0</v>
      </c>
      <c r="C564" s="41">
        <v>0</v>
      </c>
      <c r="D564" s="2">
        <f t="shared" si="20"/>
        <v>-0.999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f t="shared" si="21"/>
        <v>0</v>
      </c>
      <c r="V564" s="2">
        <v>4.9000000000000002E-2</v>
      </c>
      <c r="X564" s="5">
        <v>40970.197916666664</v>
      </c>
      <c r="Y564" s="2">
        <v>0</v>
      </c>
      <c r="Z564" s="2">
        <v>0</v>
      </c>
      <c r="AB564" s="5">
        <v>40971.885416666664</v>
      </c>
      <c r="AC564" s="2">
        <v>0</v>
      </c>
    </row>
    <row r="565" spans="1:29" x14ac:dyDescent="0.25">
      <c r="A565" s="3">
        <v>40970.208333333336</v>
      </c>
      <c r="B565" s="41">
        <v>0</v>
      </c>
      <c r="C565" s="41">
        <v>0</v>
      </c>
      <c r="D565" s="2">
        <f t="shared" si="20"/>
        <v>-0.999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f t="shared" si="21"/>
        <v>0</v>
      </c>
      <c r="V565" s="2">
        <v>5.8000000000000003E-2</v>
      </c>
      <c r="X565" s="5">
        <v>40970.208333333336</v>
      </c>
      <c r="Y565" s="2">
        <v>0</v>
      </c>
      <c r="Z565" s="2">
        <v>0</v>
      </c>
      <c r="AB565" s="5">
        <v>40971.895833333336</v>
      </c>
      <c r="AC565" s="2">
        <v>0</v>
      </c>
    </row>
    <row r="566" spans="1:29" x14ac:dyDescent="0.25">
      <c r="A566" s="3">
        <v>40970.21875</v>
      </c>
      <c r="B566" s="41">
        <v>0</v>
      </c>
      <c r="C566" s="41">
        <v>0</v>
      </c>
      <c r="D566" s="2">
        <f t="shared" si="20"/>
        <v>-0.999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f t="shared" si="21"/>
        <v>0</v>
      </c>
      <c r="V566" s="2">
        <v>6.5000000000000002E-2</v>
      </c>
      <c r="X566" s="5">
        <v>40970.21875</v>
      </c>
      <c r="Y566" s="2">
        <v>0</v>
      </c>
      <c r="Z566" s="2">
        <v>0</v>
      </c>
      <c r="AB566" s="5">
        <v>40971.90625</v>
      </c>
      <c r="AC566" s="2">
        <v>0</v>
      </c>
    </row>
    <row r="567" spans="1:29" x14ac:dyDescent="0.25">
      <c r="A567" s="3">
        <v>40970.229166666664</v>
      </c>
      <c r="B567" s="41">
        <v>0</v>
      </c>
      <c r="C567" s="41">
        <v>0</v>
      </c>
      <c r="D567" s="2">
        <f t="shared" si="20"/>
        <v>-0.999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f t="shared" si="21"/>
        <v>0</v>
      </c>
      <c r="V567" s="2">
        <v>5.8000000000000003E-2</v>
      </c>
      <c r="X567" s="5">
        <v>40970.229166666664</v>
      </c>
      <c r="Y567" s="2">
        <v>0</v>
      </c>
      <c r="Z567" s="2">
        <v>0</v>
      </c>
      <c r="AB567" s="5">
        <v>40971.916666666664</v>
      </c>
      <c r="AC567" s="2">
        <v>0</v>
      </c>
    </row>
    <row r="568" spans="1:29" x14ac:dyDescent="0.25">
      <c r="A568" s="3">
        <v>40970.239583333336</v>
      </c>
      <c r="B568" s="41">
        <v>0</v>
      </c>
      <c r="C568" s="41">
        <v>0</v>
      </c>
      <c r="D568" s="2">
        <f t="shared" si="20"/>
        <v>-0.999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f t="shared" si="21"/>
        <v>0</v>
      </c>
      <c r="V568" s="2">
        <v>3.5999999999999997E-2</v>
      </c>
      <c r="X568" s="5">
        <v>40970.239583333336</v>
      </c>
      <c r="Y568" s="2">
        <v>0</v>
      </c>
      <c r="Z568" s="2">
        <v>0</v>
      </c>
      <c r="AB568" s="5">
        <v>40971.927083333336</v>
      </c>
      <c r="AC568" s="2">
        <v>0</v>
      </c>
    </row>
    <row r="569" spans="1:29" x14ac:dyDescent="0.25">
      <c r="A569" s="3">
        <v>40970.25</v>
      </c>
      <c r="B569" s="41">
        <v>0</v>
      </c>
      <c r="C569" s="41">
        <v>0</v>
      </c>
      <c r="D569" s="2">
        <f t="shared" si="20"/>
        <v>-0.999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f t="shared" si="21"/>
        <v>0</v>
      </c>
      <c r="V569" s="2">
        <v>2.8000000000000001E-2</v>
      </c>
      <c r="X569" s="5">
        <v>40970.25</v>
      </c>
      <c r="Y569" s="2">
        <v>0</v>
      </c>
      <c r="Z569" s="2">
        <v>0</v>
      </c>
      <c r="AB569" s="5">
        <v>40971.9375</v>
      </c>
      <c r="AC569" s="2">
        <v>0</v>
      </c>
    </row>
    <row r="570" spans="1:29" x14ac:dyDescent="0.25">
      <c r="A570" s="3">
        <v>40970.260416666664</v>
      </c>
      <c r="B570" s="41">
        <v>0</v>
      </c>
      <c r="C570" s="41">
        <v>0</v>
      </c>
      <c r="D570" s="2">
        <f t="shared" si="20"/>
        <v>-0.999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f t="shared" si="21"/>
        <v>0</v>
      </c>
      <c r="V570" s="2">
        <v>6.0999999999999999E-2</v>
      </c>
      <c r="X570" s="5">
        <v>40970.260416666664</v>
      </c>
      <c r="Y570" s="2">
        <v>0</v>
      </c>
      <c r="Z570" s="2">
        <v>0</v>
      </c>
      <c r="AB570" s="5">
        <v>40971.947916666664</v>
      </c>
      <c r="AC570" s="2">
        <v>0</v>
      </c>
    </row>
    <row r="571" spans="1:29" x14ac:dyDescent="0.25">
      <c r="A571" s="3">
        <v>40970.270833333336</v>
      </c>
      <c r="B571" s="41">
        <v>0</v>
      </c>
      <c r="C571" s="41">
        <v>0</v>
      </c>
      <c r="D571" s="2">
        <f t="shared" si="20"/>
        <v>-0.999</v>
      </c>
      <c r="F571" s="2">
        <v>0</v>
      </c>
      <c r="G571" s="2">
        <v>101</v>
      </c>
      <c r="H571" s="2">
        <v>0</v>
      </c>
      <c r="I571" s="2">
        <v>0</v>
      </c>
      <c r="J571" s="2">
        <v>0</v>
      </c>
      <c r="K571" s="2">
        <f t="shared" si="21"/>
        <v>0</v>
      </c>
      <c r="V571" s="2">
        <v>6.9000000000000006E-2</v>
      </c>
      <c r="X571" s="5">
        <v>40970.270833333336</v>
      </c>
      <c r="Y571" s="2">
        <v>0</v>
      </c>
      <c r="Z571" s="2">
        <v>0</v>
      </c>
      <c r="AB571" s="5">
        <v>40971.958333333336</v>
      </c>
      <c r="AC571" s="2">
        <v>0</v>
      </c>
    </row>
    <row r="572" spans="1:29" x14ac:dyDescent="0.25">
      <c r="A572" s="3">
        <v>40970.274305555555</v>
      </c>
      <c r="B572" s="41">
        <v>0</v>
      </c>
      <c r="C572" s="41">
        <v>0</v>
      </c>
      <c r="D572" s="2">
        <f t="shared" si="20"/>
        <v>-0.999</v>
      </c>
      <c r="F572" s="2">
        <v>0</v>
      </c>
      <c r="G572" s="2">
        <v>101</v>
      </c>
      <c r="H572" s="2">
        <v>0</v>
      </c>
      <c r="I572" s="2">
        <v>0</v>
      </c>
      <c r="J572" s="2">
        <v>0</v>
      </c>
      <c r="K572" s="2">
        <f t="shared" si="21"/>
        <v>0</v>
      </c>
      <c r="V572" s="2">
        <v>7.0999999999999994E-2</v>
      </c>
      <c r="X572" s="5">
        <v>40970.274305555555</v>
      </c>
      <c r="Y572" s="2">
        <v>0</v>
      </c>
      <c r="Z572" s="2">
        <v>0</v>
      </c>
      <c r="AB572" s="5">
        <v>40971.96875</v>
      </c>
      <c r="AC572" s="2">
        <v>0</v>
      </c>
    </row>
    <row r="573" spans="1:29" x14ac:dyDescent="0.25">
      <c r="A573" s="3">
        <v>40970.277777777781</v>
      </c>
      <c r="B573" s="41">
        <v>0</v>
      </c>
      <c r="C573" s="41">
        <v>0</v>
      </c>
      <c r="D573" s="2">
        <f t="shared" si="20"/>
        <v>-0.999</v>
      </c>
      <c r="F573" s="2">
        <v>0</v>
      </c>
      <c r="G573" s="2">
        <v>101</v>
      </c>
      <c r="H573" s="2">
        <v>0</v>
      </c>
      <c r="I573" s="2">
        <v>0</v>
      </c>
      <c r="J573" s="2">
        <v>0</v>
      </c>
      <c r="K573" s="2">
        <f t="shared" si="21"/>
        <v>0</v>
      </c>
      <c r="V573" s="2">
        <v>7.6999999999999999E-2</v>
      </c>
      <c r="X573" s="5">
        <v>40970.277777777781</v>
      </c>
      <c r="Y573" s="2">
        <v>0</v>
      </c>
      <c r="Z573" s="2">
        <v>0</v>
      </c>
      <c r="AB573" s="5">
        <v>40971.979166666664</v>
      </c>
      <c r="AC573" s="2">
        <v>0</v>
      </c>
    </row>
    <row r="574" spans="1:29" x14ac:dyDescent="0.25">
      <c r="A574" s="3">
        <v>40970.28125</v>
      </c>
      <c r="B574" s="41">
        <v>0</v>
      </c>
      <c r="C574" s="41">
        <v>0</v>
      </c>
      <c r="D574" s="2">
        <f t="shared" si="20"/>
        <v>-0.999</v>
      </c>
      <c r="F574" s="2">
        <v>0</v>
      </c>
      <c r="G574" s="2">
        <v>101</v>
      </c>
      <c r="H574" s="2">
        <v>0</v>
      </c>
      <c r="I574" s="2">
        <v>0</v>
      </c>
      <c r="J574" s="2">
        <v>0</v>
      </c>
      <c r="K574" s="2">
        <f t="shared" si="21"/>
        <v>0</v>
      </c>
      <c r="V574" s="2">
        <v>7.0999999999999994E-2</v>
      </c>
      <c r="X574" s="5">
        <v>40970.28125</v>
      </c>
      <c r="Y574" s="2">
        <v>0</v>
      </c>
      <c r="Z574" s="2">
        <v>0</v>
      </c>
      <c r="AB574" s="5">
        <v>40971.989583333336</v>
      </c>
      <c r="AC574" s="2">
        <v>0</v>
      </c>
    </row>
    <row r="575" spans="1:29" x14ac:dyDescent="0.25">
      <c r="A575" s="3">
        <v>40970.284722222219</v>
      </c>
      <c r="B575" s="41">
        <v>0</v>
      </c>
      <c r="C575" s="41">
        <v>0</v>
      </c>
      <c r="D575" s="2">
        <f t="shared" si="20"/>
        <v>-0.999</v>
      </c>
      <c r="F575" s="2">
        <v>0</v>
      </c>
      <c r="G575" s="2">
        <v>101</v>
      </c>
      <c r="H575" s="2">
        <v>0</v>
      </c>
      <c r="I575" s="2">
        <v>0</v>
      </c>
      <c r="J575" s="2">
        <v>0</v>
      </c>
      <c r="K575" s="2">
        <f t="shared" si="21"/>
        <v>0</v>
      </c>
      <c r="V575" s="2">
        <v>9.0999999999999998E-2</v>
      </c>
      <c r="X575" s="5">
        <v>40970.284722222219</v>
      </c>
      <c r="Y575" s="2">
        <v>0</v>
      </c>
      <c r="Z575" s="2">
        <v>0</v>
      </c>
      <c r="AB575" s="5">
        <v>40972</v>
      </c>
      <c r="AC575" s="2">
        <v>0</v>
      </c>
    </row>
    <row r="576" spans="1:29" x14ac:dyDescent="0.25">
      <c r="A576" s="3">
        <v>40970.288194444445</v>
      </c>
      <c r="B576" s="41">
        <v>0</v>
      </c>
      <c r="C576" s="41">
        <v>0</v>
      </c>
      <c r="D576" s="2">
        <f t="shared" si="20"/>
        <v>-0.999</v>
      </c>
      <c r="F576" s="2">
        <v>0</v>
      </c>
      <c r="G576" s="2">
        <v>101</v>
      </c>
      <c r="H576" s="2">
        <v>0</v>
      </c>
      <c r="I576" s="2">
        <v>0</v>
      </c>
      <c r="J576" s="2">
        <v>0</v>
      </c>
      <c r="K576" s="2">
        <f t="shared" si="21"/>
        <v>0</v>
      </c>
      <c r="V576" s="2">
        <v>9.2999999999999999E-2</v>
      </c>
      <c r="X576" s="5">
        <v>40970.288194444445</v>
      </c>
      <c r="Y576" s="2">
        <v>0</v>
      </c>
      <c r="Z576" s="2">
        <v>0</v>
      </c>
      <c r="AB576" s="5">
        <v>40972.010416666664</v>
      </c>
      <c r="AC576" s="2">
        <v>0</v>
      </c>
    </row>
    <row r="577" spans="1:29" x14ac:dyDescent="0.25">
      <c r="A577" s="3">
        <v>40970.291666666664</v>
      </c>
      <c r="B577" s="41">
        <v>0</v>
      </c>
      <c r="C577" s="41">
        <v>0</v>
      </c>
      <c r="D577" s="2">
        <f t="shared" si="20"/>
        <v>-0.999</v>
      </c>
      <c r="F577" s="2">
        <v>0</v>
      </c>
      <c r="G577" s="2">
        <v>101</v>
      </c>
      <c r="H577" s="2">
        <v>0</v>
      </c>
      <c r="I577" s="2">
        <v>0</v>
      </c>
      <c r="J577" s="2">
        <v>0</v>
      </c>
      <c r="K577" s="2">
        <f t="shared" si="21"/>
        <v>0</v>
      </c>
      <c r="V577" s="2">
        <v>9.2999999999999999E-2</v>
      </c>
      <c r="X577" s="5">
        <v>40970.291666666664</v>
      </c>
      <c r="Y577" s="2">
        <v>0</v>
      </c>
      <c r="Z577" s="2">
        <v>0</v>
      </c>
      <c r="AB577" s="5">
        <v>40972.020833333336</v>
      </c>
      <c r="AC577" s="2">
        <v>0</v>
      </c>
    </row>
    <row r="578" spans="1:29" x14ac:dyDescent="0.25">
      <c r="A578" s="3">
        <v>40970.295138888891</v>
      </c>
      <c r="B578" s="41">
        <v>0</v>
      </c>
      <c r="C578" s="41">
        <v>0</v>
      </c>
      <c r="D578" s="2">
        <f t="shared" si="20"/>
        <v>-0.999</v>
      </c>
      <c r="F578" s="2">
        <v>0</v>
      </c>
      <c r="G578" s="2">
        <v>101</v>
      </c>
      <c r="H578" s="2">
        <v>0</v>
      </c>
      <c r="I578" s="2">
        <v>0</v>
      </c>
      <c r="J578" s="2">
        <v>0</v>
      </c>
      <c r="K578" s="2">
        <f t="shared" si="21"/>
        <v>0</v>
      </c>
      <c r="V578" s="2">
        <v>0.08</v>
      </c>
      <c r="X578" s="5">
        <v>40970.295138888891</v>
      </c>
      <c r="Y578" s="2">
        <v>0</v>
      </c>
      <c r="Z578" s="2">
        <v>0</v>
      </c>
      <c r="AB578" s="5">
        <v>40972.03125</v>
      </c>
      <c r="AC578" s="2">
        <v>0</v>
      </c>
    </row>
    <row r="579" spans="1:29" x14ac:dyDescent="0.25">
      <c r="A579" s="3">
        <v>40970.298611111109</v>
      </c>
      <c r="B579" s="41">
        <v>0</v>
      </c>
      <c r="C579" s="41">
        <v>0</v>
      </c>
      <c r="D579" s="2">
        <f t="shared" si="20"/>
        <v>-0.999</v>
      </c>
      <c r="F579" s="2">
        <v>0</v>
      </c>
      <c r="G579" s="2">
        <v>101</v>
      </c>
      <c r="H579" s="2">
        <v>0</v>
      </c>
      <c r="I579" s="2">
        <v>0</v>
      </c>
      <c r="J579" s="2">
        <v>0</v>
      </c>
      <c r="K579" s="2">
        <f t="shared" si="21"/>
        <v>0</v>
      </c>
      <c r="V579" s="2">
        <v>8.3000000000000004E-2</v>
      </c>
      <c r="X579" s="5">
        <v>40970.298611111109</v>
      </c>
      <c r="Y579" s="2">
        <v>0</v>
      </c>
      <c r="Z579" s="2">
        <v>0</v>
      </c>
      <c r="AB579" s="5">
        <v>40972.041666666664</v>
      </c>
      <c r="AC579" s="2">
        <v>0</v>
      </c>
    </row>
    <row r="580" spans="1:29" x14ac:dyDescent="0.25">
      <c r="A580" s="3">
        <v>40970.302083333336</v>
      </c>
      <c r="B580" s="41">
        <v>0</v>
      </c>
      <c r="C580" s="41">
        <v>0</v>
      </c>
      <c r="D580" s="2">
        <f t="shared" si="20"/>
        <v>-0.999</v>
      </c>
      <c r="F580" s="2">
        <v>0</v>
      </c>
      <c r="G580" s="2">
        <v>101</v>
      </c>
      <c r="H580" s="2">
        <v>0</v>
      </c>
      <c r="I580" s="2">
        <v>0</v>
      </c>
      <c r="J580" s="2">
        <v>0</v>
      </c>
      <c r="K580" s="2">
        <f t="shared" si="21"/>
        <v>0</v>
      </c>
      <c r="V580" s="2">
        <v>6.9000000000000006E-2</v>
      </c>
      <c r="X580" s="5">
        <v>40970.302083333336</v>
      </c>
      <c r="Y580" s="2">
        <v>0</v>
      </c>
      <c r="Z580" s="2">
        <v>0</v>
      </c>
      <c r="AB580" s="5">
        <v>40972.052083333336</v>
      </c>
      <c r="AC580" s="2">
        <v>0</v>
      </c>
    </row>
    <row r="581" spans="1:29" x14ac:dyDescent="0.25">
      <c r="A581" s="3">
        <v>40970.305555555555</v>
      </c>
      <c r="B581" s="41">
        <v>0</v>
      </c>
      <c r="C581" s="41">
        <v>0</v>
      </c>
      <c r="D581" s="2">
        <f t="shared" si="20"/>
        <v>-0.999</v>
      </c>
      <c r="F581" s="2">
        <v>0</v>
      </c>
      <c r="G581" s="2">
        <v>101</v>
      </c>
      <c r="H581" s="2">
        <v>0</v>
      </c>
      <c r="I581" s="2">
        <v>0</v>
      </c>
      <c r="J581" s="2">
        <v>0</v>
      </c>
      <c r="K581" s="2">
        <f t="shared" si="21"/>
        <v>0</v>
      </c>
      <c r="V581" s="2">
        <v>8.2000000000000003E-2</v>
      </c>
      <c r="X581" s="5">
        <v>40970.305555555555</v>
      </c>
      <c r="Y581" s="2">
        <v>0</v>
      </c>
      <c r="Z581" s="2">
        <v>0</v>
      </c>
      <c r="AB581" s="5">
        <v>40972.0625</v>
      </c>
      <c r="AC581" s="2">
        <v>0</v>
      </c>
    </row>
    <row r="582" spans="1:29" x14ac:dyDescent="0.25">
      <c r="A582" s="3">
        <v>40970.3125</v>
      </c>
      <c r="B582" s="41">
        <v>0</v>
      </c>
      <c r="C582" s="41">
        <v>0</v>
      </c>
      <c r="D582" s="2">
        <f t="shared" si="20"/>
        <v>-0.999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f t="shared" si="21"/>
        <v>0</v>
      </c>
      <c r="V582" s="2">
        <v>5.7000000000000002E-2</v>
      </c>
      <c r="X582" s="5">
        <v>40970.3125</v>
      </c>
      <c r="Y582" s="2">
        <v>0</v>
      </c>
      <c r="Z582" s="2">
        <v>0</v>
      </c>
      <c r="AB582" s="5">
        <v>40972.072916666664</v>
      </c>
      <c r="AC582" s="2">
        <v>0</v>
      </c>
    </row>
    <row r="583" spans="1:29" x14ac:dyDescent="0.25">
      <c r="A583" s="3">
        <v>40970.322916666664</v>
      </c>
      <c r="B583" s="41">
        <v>0</v>
      </c>
      <c r="C583" s="41">
        <v>0</v>
      </c>
      <c r="D583" s="2">
        <f t="shared" si="20"/>
        <v>-0.999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f t="shared" si="21"/>
        <v>0</v>
      </c>
      <c r="V583" s="2">
        <v>7.0000000000000007E-2</v>
      </c>
      <c r="X583" s="5">
        <v>40970.322916666664</v>
      </c>
      <c r="Y583" s="2">
        <v>0</v>
      </c>
      <c r="Z583" s="2">
        <v>0</v>
      </c>
      <c r="AB583" s="5">
        <v>40972.083333333336</v>
      </c>
      <c r="AC583" s="2">
        <v>0</v>
      </c>
    </row>
    <row r="584" spans="1:29" x14ac:dyDescent="0.25">
      <c r="A584" s="3">
        <v>40970.333333333336</v>
      </c>
      <c r="B584" s="41">
        <v>0</v>
      </c>
      <c r="C584" s="41">
        <v>0</v>
      </c>
      <c r="D584" s="2">
        <f t="shared" si="20"/>
        <v>-0.999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f t="shared" si="21"/>
        <v>0</v>
      </c>
      <c r="V584" s="2">
        <v>6.3E-2</v>
      </c>
      <c r="X584" s="5">
        <v>40970.333333333336</v>
      </c>
      <c r="Y584" s="2">
        <v>0</v>
      </c>
      <c r="Z584" s="2">
        <v>0</v>
      </c>
      <c r="AB584" s="5">
        <v>40972.09375</v>
      </c>
      <c r="AC584" s="2">
        <v>0</v>
      </c>
    </row>
    <row r="585" spans="1:29" x14ac:dyDescent="0.25">
      <c r="A585" s="3">
        <v>40970.34375</v>
      </c>
      <c r="B585" s="41">
        <v>0</v>
      </c>
      <c r="C585" s="41">
        <v>0</v>
      </c>
      <c r="D585" s="2">
        <f t="shared" si="20"/>
        <v>-0.999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f t="shared" si="21"/>
        <v>0</v>
      </c>
      <c r="V585" s="2">
        <v>3.5999999999999997E-2</v>
      </c>
      <c r="X585" s="5">
        <v>40970.34375</v>
      </c>
      <c r="Y585" s="2">
        <v>0</v>
      </c>
      <c r="Z585" s="2">
        <v>0</v>
      </c>
      <c r="AB585" s="5">
        <v>40972.104166666664</v>
      </c>
      <c r="AC585" s="2">
        <v>0</v>
      </c>
    </row>
    <row r="586" spans="1:29" x14ac:dyDescent="0.25">
      <c r="A586" s="3">
        <v>40970.354166666664</v>
      </c>
      <c r="B586" s="41">
        <v>0</v>
      </c>
      <c r="C586" s="41">
        <v>0</v>
      </c>
      <c r="D586" s="2">
        <f t="shared" si="20"/>
        <v>-0.999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f t="shared" si="21"/>
        <v>0</v>
      </c>
      <c r="V586" s="2">
        <v>2.7E-2</v>
      </c>
      <c r="X586" s="5">
        <v>40970.354166666664</v>
      </c>
      <c r="Y586" s="2">
        <v>0</v>
      </c>
      <c r="Z586" s="2">
        <v>0</v>
      </c>
      <c r="AB586" s="5">
        <v>40972.114583333336</v>
      </c>
      <c r="AC586" s="2">
        <v>0</v>
      </c>
    </row>
    <row r="587" spans="1:29" x14ac:dyDescent="0.25">
      <c r="A587" s="3">
        <v>40970.364583333336</v>
      </c>
      <c r="B587" s="41">
        <v>0</v>
      </c>
      <c r="C587" s="41">
        <v>0</v>
      </c>
      <c r="D587" s="2">
        <f t="shared" si="20"/>
        <v>-0.999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f t="shared" si="21"/>
        <v>0</v>
      </c>
      <c r="V587" s="2">
        <v>1.2999999999999999E-2</v>
      </c>
      <c r="X587" s="5">
        <v>40970.364583333336</v>
      </c>
      <c r="Y587" s="2">
        <v>0</v>
      </c>
      <c r="Z587" s="2">
        <v>0</v>
      </c>
      <c r="AB587" s="5">
        <v>40972.125</v>
      </c>
      <c r="AC587" s="2">
        <v>0</v>
      </c>
    </row>
    <row r="588" spans="1:29" x14ac:dyDescent="0.25">
      <c r="A588" s="3">
        <v>40970.375</v>
      </c>
      <c r="B588" s="41">
        <v>0</v>
      </c>
      <c r="C588" s="41">
        <v>0</v>
      </c>
      <c r="D588" s="2">
        <f t="shared" si="20"/>
        <v>-0.999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f t="shared" si="21"/>
        <v>0</v>
      </c>
      <c r="V588" s="2">
        <v>2.1999999999999999E-2</v>
      </c>
      <c r="X588" s="5">
        <v>40970.375</v>
      </c>
      <c r="Y588" s="2">
        <v>0</v>
      </c>
      <c r="Z588" s="2">
        <v>0</v>
      </c>
      <c r="AB588" s="5">
        <v>40972.135416666664</v>
      </c>
      <c r="AC588" s="2">
        <v>0</v>
      </c>
    </row>
    <row r="589" spans="1:29" x14ac:dyDescent="0.25">
      <c r="A589" s="3">
        <v>40970.385416666664</v>
      </c>
      <c r="B589" s="41">
        <v>0</v>
      </c>
      <c r="C589" s="41">
        <v>0</v>
      </c>
      <c r="D589" s="2">
        <f t="shared" si="20"/>
        <v>-0.999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f t="shared" si="21"/>
        <v>0</v>
      </c>
      <c r="V589" s="2">
        <v>2.7E-2</v>
      </c>
      <c r="X589" s="5">
        <v>40970.385416666664</v>
      </c>
      <c r="Y589" s="2">
        <v>0</v>
      </c>
      <c r="Z589" s="2">
        <v>0</v>
      </c>
      <c r="AB589" s="5">
        <v>40972.145833333336</v>
      </c>
      <c r="AC589" s="2">
        <v>0</v>
      </c>
    </row>
    <row r="590" spans="1:29" x14ac:dyDescent="0.25">
      <c r="A590" s="3">
        <v>40970.395833333336</v>
      </c>
      <c r="B590" s="41">
        <v>0</v>
      </c>
      <c r="C590" s="41">
        <v>0</v>
      </c>
      <c r="D590" s="2">
        <f t="shared" si="20"/>
        <v>-0.999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f t="shared" si="21"/>
        <v>0</v>
      </c>
      <c r="V590" s="2">
        <v>2.5000000000000001E-2</v>
      </c>
      <c r="X590" s="5">
        <v>40970.395833333336</v>
      </c>
      <c r="Y590" s="2">
        <v>0</v>
      </c>
      <c r="Z590" s="2">
        <v>0</v>
      </c>
      <c r="AB590" s="5">
        <v>40972.15625</v>
      </c>
      <c r="AC590" s="2">
        <v>0</v>
      </c>
    </row>
    <row r="591" spans="1:29" x14ac:dyDescent="0.25">
      <c r="A591" s="3">
        <v>40970.40625</v>
      </c>
      <c r="B591" s="41">
        <v>0</v>
      </c>
      <c r="C591" s="41">
        <v>0</v>
      </c>
      <c r="D591" s="2">
        <f t="shared" si="20"/>
        <v>-0.999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f t="shared" si="21"/>
        <v>0</v>
      </c>
      <c r="V591" s="2">
        <v>2.7E-2</v>
      </c>
      <c r="X591" s="5">
        <v>40970.40625</v>
      </c>
      <c r="Y591" s="2">
        <v>0</v>
      </c>
      <c r="Z591" s="2">
        <v>0</v>
      </c>
      <c r="AB591" s="5">
        <v>40972.166666666664</v>
      </c>
      <c r="AC591" s="2">
        <v>0</v>
      </c>
    </row>
    <row r="592" spans="1:29" x14ac:dyDescent="0.25">
      <c r="A592" s="3">
        <v>40970.416666666664</v>
      </c>
      <c r="B592" s="41">
        <v>0</v>
      </c>
      <c r="C592" s="41">
        <v>0</v>
      </c>
      <c r="D592" s="2">
        <f t="shared" si="20"/>
        <v>-0.999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f t="shared" si="21"/>
        <v>0</v>
      </c>
      <c r="V592" s="2">
        <v>2.5999999999999999E-2</v>
      </c>
      <c r="X592" s="5">
        <v>40970.416666666664</v>
      </c>
      <c r="Y592" s="2">
        <v>0</v>
      </c>
      <c r="Z592" s="2">
        <v>0</v>
      </c>
      <c r="AB592" s="5">
        <v>40972.177083333336</v>
      </c>
      <c r="AC592" s="2">
        <v>0</v>
      </c>
    </row>
    <row r="593" spans="1:29" x14ac:dyDescent="0.25">
      <c r="A593" s="3">
        <v>40970.427083333336</v>
      </c>
      <c r="B593" s="41">
        <v>0</v>
      </c>
      <c r="C593" s="41">
        <v>0</v>
      </c>
      <c r="D593" s="2">
        <f t="shared" si="20"/>
        <v>-0.999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f t="shared" si="21"/>
        <v>0</v>
      </c>
      <c r="V593" s="2">
        <v>2.1999999999999999E-2</v>
      </c>
      <c r="X593" s="5">
        <v>40970.427083333336</v>
      </c>
      <c r="Y593" s="2">
        <v>0</v>
      </c>
      <c r="Z593" s="2">
        <v>0</v>
      </c>
      <c r="AB593" s="5">
        <v>40972.1875</v>
      </c>
      <c r="AC593" s="2">
        <v>0</v>
      </c>
    </row>
    <row r="594" spans="1:29" x14ac:dyDescent="0.25">
      <c r="A594" s="3">
        <v>40970.4375</v>
      </c>
      <c r="B594" s="41">
        <v>0</v>
      </c>
      <c r="C594" s="41">
        <v>0</v>
      </c>
      <c r="D594" s="2">
        <f t="shared" si="20"/>
        <v>-0.999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f t="shared" si="21"/>
        <v>0</v>
      </c>
      <c r="V594" s="2">
        <v>2.5999999999999999E-2</v>
      </c>
      <c r="X594" s="5">
        <v>40970.4375</v>
      </c>
      <c r="Y594" s="2">
        <v>0</v>
      </c>
      <c r="Z594" s="2">
        <v>0</v>
      </c>
      <c r="AB594" s="5">
        <v>40972.197916666664</v>
      </c>
      <c r="AC594" s="2">
        <v>0</v>
      </c>
    </row>
    <row r="595" spans="1:29" x14ac:dyDescent="0.25">
      <c r="A595" s="3">
        <v>40970.447916666664</v>
      </c>
      <c r="B595" s="41">
        <v>0</v>
      </c>
      <c r="C595" s="41">
        <v>0</v>
      </c>
      <c r="D595" s="2">
        <f t="shared" si="20"/>
        <v>-0.999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f t="shared" si="21"/>
        <v>0</v>
      </c>
      <c r="V595" s="2">
        <v>2.4E-2</v>
      </c>
      <c r="X595" s="5">
        <v>40970.447916666664</v>
      </c>
      <c r="Y595" s="2">
        <v>0</v>
      </c>
      <c r="Z595" s="2">
        <v>0</v>
      </c>
      <c r="AB595" s="5">
        <v>40972.208333333336</v>
      </c>
      <c r="AC595" s="2">
        <v>0</v>
      </c>
    </row>
    <row r="596" spans="1:29" x14ac:dyDescent="0.25">
      <c r="A596" s="3">
        <v>40970.458333333336</v>
      </c>
      <c r="B596" s="41">
        <v>0</v>
      </c>
      <c r="C596" s="41">
        <v>0</v>
      </c>
      <c r="D596" s="2">
        <f t="shared" si="20"/>
        <v>-0.999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f t="shared" si="21"/>
        <v>0</v>
      </c>
      <c r="V596" s="2">
        <v>6.0000000000000001E-3</v>
      </c>
      <c r="X596" s="5">
        <v>40970.458333333336</v>
      </c>
      <c r="Y596" s="2">
        <v>0</v>
      </c>
      <c r="Z596" s="2">
        <v>0</v>
      </c>
      <c r="AB596" s="5">
        <v>40972.21875</v>
      </c>
      <c r="AC596" s="2">
        <v>0</v>
      </c>
    </row>
    <row r="597" spans="1:29" x14ac:dyDescent="0.25">
      <c r="A597" s="3">
        <v>40970.46875</v>
      </c>
      <c r="B597" s="41">
        <v>0</v>
      </c>
      <c r="C597" s="41">
        <v>0</v>
      </c>
      <c r="D597" s="2">
        <f t="shared" si="20"/>
        <v>-0.999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f t="shared" si="21"/>
        <v>0</v>
      </c>
      <c r="V597" s="2">
        <v>2.5000000000000001E-2</v>
      </c>
      <c r="X597" s="5">
        <v>40970.46875</v>
      </c>
      <c r="Y597" s="2">
        <v>0</v>
      </c>
      <c r="Z597" s="2">
        <v>0</v>
      </c>
      <c r="AB597" s="5">
        <v>40972.229166666664</v>
      </c>
      <c r="AC597" s="2">
        <v>0</v>
      </c>
    </row>
    <row r="598" spans="1:29" x14ac:dyDescent="0.25">
      <c r="A598" s="3">
        <v>40970.479166666664</v>
      </c>
      <c r="B598" s="41">
        <v>0</v>
      </c>
      <c r="C598" s="41">
        <v>0</v>
      </c>
      <c r="D598" s="2">
        <f t="shared" si="20"/>
        <v>-0.999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f t="shared" si="21"/>
        <v>0</v>
      </c>
      <c r="V598" s="2">
        <v>0</v>
      </c>
      <c r="X598" s="5">
        <v>40970.479166666664</v>
      </c>
      <c r="Y598" s="2">
        <v>0</v>
      </c>
      <c r="Z598" s="2">
        <v>0</v>
      </c>
      <c r="AB598" s="5">
        <v>40972.239583333336</v>
      </c>
      <c r="AC598" s="2">
        <v>0</v>
      </c>
    </row>
    <row r="599" spans="1:29" x14ac:dyDescent="0.25">
      <c r="A599" s="3">
        <v>40970.489583333336</v>
      </c>
      <c r="B599" s="41">
        <v>0</v>
      </c>
      <c r="C599" s="41">
        <v>0</v>
      </c>
      <c r="D599" s="2">
        <f t="shared" si="20"/>
        <v>-0.999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f t="shared" si="21"/>
        <v>0</v>
      </c>
      <c r="V599" s="2">
        <v>0</v>
      </c>
      <c r="X599" s="5">
        <v>40970.489583333336</v>
      </c>
      <c r="Y599" s="2">
        <v>0</v>
      </c>
      <c r="Z599" s="2">
        <v>0</v>
      </c>
      <c r="AB599" s="5">
        <v>40972.25</v>
      </c>
      <c r="AC599" s="2">
        <v>0</v>
      </c>
    </row>
    <row r="600" spans="1:29" x14ac:dyDescent="0.25">
      <c r="A600" s="3">
        <v>40970.5</v>
      </c>
      <c r="B600" s="41">
        <v>0</v>
      </c>
      <c r="C600" s="41">
        <v>0</v>
      </c>
      <c r="D600" s="2">
        <f t="shared" si="20"/>
        <v>-0.999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f t="shared" si="21"/>
        <v>0</v>
      </c>
      <c r="V600" s="2">
        <v>-1E-3</v>
      </c>
      <c r="X600" s="5">
        <v>40970.5</v>
      </c>
      <c r="Y600" s="2">
        <v>0</v>
      </c>
      <c r="Z600" s="2">
        <v>0</v>
      </c>
      <c r="AB600" s="5">
        <v>40972.260416666664</v>
      </c>
      <c r="AC600" s="2">
        <v>0</v>
      </c>
    </row>
    <row r="601" spans="1:29" x14ac:dyDescent="0.25">
      <c r="A601" s="3">
        <v>40970.510416666664</v>
      </c>
      <c r="B601" s="41">
        <v>0</v>
      </c>
      <c r="C601" s="41">
        <v>0</v>
      </c>
      <c r="D601" s="2">
        <f t="shared" si="20"/>
        <v>-0.999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f t="shared" si="21"/>
        <v>0</v>
      </c>
      <c r="V601" s="2">
        <v>1E-3</v>
      </c>
      <c r="X601" s="5">
        <v>40970.510416666664</v>
      </c>
      <c r="Y601" s="2">
        <v>0</v>
      </c>
      <c r="Z601" s="2">
        <v>0</v>
      </c>
      <c r="AB601" s="5">
        <v>40972.270833333336</v>
      </c>
      <c r="AC601" s="2">
        <v>0</v>
      </c>
    </row>
    <row r="602" spans="1:29" x14ac:dyDescent="0.25">
      <c r="A602" s="3">
        <v>40970.520833333336</v>
      </c>
      <c r="B602" s="41">
        <v>0</v>
      </c>
      <c r="C602" s="41">
        <v>0</v>
      </c>
      <c r="D602" s="2">
        <f t="shared" si="20"/>
        <v>-0.999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f t="shared" si="21"/>
        <v>0</v>
      </c>
      <c r="V602" s="2">
        <v>-2E-3</v>
      </c>
      <c r="X602" s="5">
        <v>40970.520833333336</v>
      </c>
      <c r="Y602" s="2">
        <v>0</v>
      </c>
      <c r="Z602" s="2">
        <v>0</v>
      </c>
      <c r="AB602" s="5">
        <v>40972.28125</v>
      </c>
      <c r="AC602" s="2">
        <v>0</v>
      </c>
    </row>
    <row r="603" spans="1:29" x14ac:dyDescent="0.25">
      <c r="A603" s="3">
        <v>40970.53125</v>
      </c>
      <c r="B603" s="41">
        <v>0</v>
      </c>
      <c r="C603" s="41">
        <v>0</v>
      </c>
      <c r="D603" s="2">
        <f t="shared" si="20"/>
        <v>-0.999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f t="shared" si="21"/>
        <v>0</v>
      </c>
      <c r="V603" s="2">
        <v>4.0000000000000001E-3</v>
      </c>
      <c r="X603" s="5">
        <v>40970.53125</v>
      </c>
      <c r="Y603" s="2">
        <v>0</v>
      </c>
      <c r="Z603" s="2">
        <v>0</v>
      </c>
      <c r="AB603" s="5">
        <v>40972.291666666664</v>
      </c>
      <c r="AC603" s="2">
        <v>0</v>
      </c>
    </row>
    <row r="604" spans="1:29" x14ac:dyDescent="0.25">
      <c r="A604" s="3">
        <v>40970.541666666664</v>
      </c>
      <c r="B604" s="41">
        <v>0</v>
      </c>
      <c r="C604" s="41">
        <v>0</v>
      </c>
      <c r="D604" s="2">
        <f t="shared" si="20"/>
        <v>-0.999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f t="shared" si="21"/>
        <v>0</v>
      </c>
      <c r="V604" s="2">
        <v>-1E-3</v>
      </c>
      <c r="X604" s="5">
        <v>40970.541666666664</v>
      </c>
      <c r="Y604" s="2">
        <v>0</v>
      </c>
      <c r="Z604" s="2">
        <v>0</v>
      </c>
      <c r="AB604" s="5">
        <v>40972.302083333336</v>
      </c>
      <c r="AC604" s="2">
        <v>0</v>
      </c>
    </row>
    <row r="605" spans="1:29" x14ac:dyDescent="0.25">
      <c r="A605" s="3">
        <v>40970.552083333336</v>
      </c>
      <c r="B605" s="41">
        <v>0</v>
      </c>
      <c r="C605" s="41">
        <v>0</v>
      </c>
      <c r="D605" s="2">
        <f t="shared" si="20"/>
        <v>-0.999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f t="shared" si="21"/>
        <v>0</v>
      </c>
      <c r="V605" s="2">
        <v>-2E-3</v>
      </c>
      <c r="X605" s="5">
        <v>40970.552083333336</v>
      </c>
      <c r="Y605" s="2">
        <v>0</v>
      </c>
      <c r="Z605" s="2">
        <v>0</v>
      </c>
      <c r="AB605" s="5">
        <v>40972.3125</v>
      </c>
      <c r="AC605" s="2">
        <v>0</v>
      </c>
    </row>
    <row r="606" spans="1:29" x14ac:dyDescent="0.25">
      <c r="A606" s="3">
        <v>40970.5625</v>
      </c>
      <c r="B606" s="41">
        <v>0</v>
      </c>
      <c r="C606" s="41">
        <v>0</v>
      </c>
      <c r="D606" s="2">
        <f t="shared" si="20"/>
        <v>-0.999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f t="shared" si="21"/>
        <v>0</v>
      </c>
      <c r="V606" s="2">
        <v>-1.0999999999999999E-2</v>
      </c>
      <c r="X606" s="5">
        <v>40970.5625</v>
      </c>
      <c r="Y606" s="2">
        <v>0</v>
      </c>
      <c r="Z606" s="2">
        <v>0</v>
      </c>
      <c r="AB606" s="5">
        <v>40972.322916666664</v>
      </c>
      <c r="AC606" s="2">
        <v>0</v>
      </c>
    </row>
    <row r="607" spans="1:29" x14ac:dyDescent="0.25">
      <c r="A607" s="3">
        <v>40970.572916666664</v>
      </c>
      <c r="B607" s="41">
        <v>0</v>
      </c>
      <c r="C607" s="41">
        <v>0</v>
      </c>
      <c r="D607" s="2">
        <f t="shared" si="20"/>
        <v>-0.999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f t="shared" si="21"/>
        <v>0</v>
      </c>
      <c r="V607" s="2">
        <v>-1.0999999999999999E-2</v>
      </c>
      <c r="X607" s="5">
        <v>40970.572916666664</v>
      </c>
      <c r="Y607" s="2">
        <v>0</v>
      </c>
      <c r="Z607" s="2">
        <v>0</v>
      </c>
      <c r="AB607" s="5">
        <v>40972.333333333336</v>
      </c>
      <c r="AC607" s="2">
        <v>0</v>
      </c>
    </row>
    <row r="608" spans="1:29" x14ac:dyDescent="0.25">
      <c r="A608" s="3">
        <v>40970.583333333336</v>
      </c>
      <c r="B608" s="41">
        <v>0</v>
      </c>
      <c r="C608" s="41">
        <v>0</v>
      </c>
      <c r="D608" s="2">
        <f t="shared" si="20"/>
        <v>-0.999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f t="shared" si="21"/>
        <v>0</v>
      </c>
      <c r="V608" s="2">
        <v>-1.0999999999999999E-2</v>
      </c>
      <c r="X608" s="5">
        <v>40970.583333333336</v>
      </c>
      <c r="Y608" s="2">
        <v>0</v>
      </c>
      <c r="Z608" s="2">
        <v>0</v>
      </c>
      <c r="AB608" s="5">
        <v>40972.34375</v>
      </c>
      <c r="AC608" s="2">
        <v>0</v>
      </c>
    </row>
    <row r="609" spans="1:29" x14ac:dyDescent="0.25">
      <c r="A609" s="3">
        <v>40970.59375</v>
      </c>
      <c r="B609" s="41">
        <v>0</v>
      </c>
      <c r="C609" s="41">
        <v>0</v>
      </c>
      <c r="D609" s="2">
        <f t="shared" si="20"/>
        <v>-0.999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f t="shared" si="21"/>
        <v>0</v>
      </c>
      <c r="V609" s="2">
        <v>-1.0999999999999999E-2</v>
      </c>
      <c r="X609" s="5">
        <v>40970.59375</v>
      </c>
      <c r="Y609" s="2">
        <v>0</v>
      </c>
      <c r="Z609" s="2">
        <v>0</v>
      </c>
      <c r="AB609" s="5">
        <v>40972.354166666664</v>
      </c>
      <c r="AC609" s="2">
        <v>0</v>
      </c>
    </row>
    <row r="610" spans="1:29" x14ac:dyDescent="0.25">
      <c r="A610" s="3">
        <v>40970.604166666664</v>
      </c>
      <c r="B610" s="41">
        <v>0</v>
      </c>
      <c r="C610" s="41">
        <v>0</v>
      </c>
      <c r="D610" s="2">
        <f t="shared" si="20"/>
        <v>-0.999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f t="shared" si="21"/>
        <v>0</v>
      </c>
      <c r="V610" s="2">
        <v>-1.0999999999999999E-2</v>
      </c>
      <c r="X610" s="5">
        <v>40970.604166666664</v>
      </c>
      <c r="Y610" s="2">
        <v>0</v>
      </c>
      <c r="Z610" s="2">
        <v>0</v>
      </c>
      <c r="AB610" s="5">
        <v>40972.364583333336</v>
      </c>
      <c r="AC610" s="2">
        <v>0</v>
      </c>
    </row>
    <row r="611" spans="1:29" x14ac:dyDescent="0.25">
      <c r="A611" s="3">
        <v>40970.614583333336</v>
      </c>
      <c r="B611" s="41">
        <v>0</v>
      </c>
      <c r="C611" s="41">
        <v>0</v>
      </c>
      <c r="D611" s="2">
        <f t="shared" si="20"/>
        <v>-0.999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f t="shared" si="21"/>
        <v>0</v>
      </c>
      <c r="V611" s="2">
        <v>-1.0999999999999999E-2</v>
      </c>
      <c r="X611" s="5">
        <v>40970.614583333336</v>
      </c>
      <c r="Y611" s="2">
        <v>0</v>
      </c>
      <c r="Z611" s="2">
        <v>0</v>
      </c>
      <c r="AB611" s="5">
        <v>40972.375</v>
      </c>
      <c r="AC611" s="2">
        <v>0</v>
      </c>
    </row>
    <row r="612" spans="1:29" x14ac:dyDescent="0.25">
      <c r="A612" s="3">
        <v>40970.625</v>
      </c>
      <c r="B612" s="41">
        <v>0</v>
      </c>
      <c r="C612" s="41">
        <v>0</v>
      </c>
      <c r="D612" s="2">
        <f t="shared" si="20"/>
        <v>-0.999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f t="shared" si="21"/>
        <v>0</v>
      </c>
      <c r="V612" s="2">
        <v>-1.0999999999999999E-2</v>
      </c>
      <c r="X612" s="5">
        <v>40970.625</v>
      </c>
      <c r="Y612" s="2">
        <v>0</v>
      </c>
      <c r="Z612" s="2">
        <v>0</v>
      </c>
      <c r="AB612" s="5">
        <v>40972.385416666664</v>
      </c>
      <c r="AC612" s="2">
        <v>0</v>
      </c>
    </row>
    <row r="613" spans="1:29" x14ac:dyDescent="0.25">
      <c r="A613" s="3">
        <v>40970.635416666664</v>
      </c>
      <c r="B613" s="41">
        <v>0</v>
      </c>
      <c r="C613" s="41">
        <v>0</v>
      </c>
      <c r="D613" s="2">
        <f t="shared" si="20"/>
        <v>-0.999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f t="shared" si="21"/>
        <v>0</v>
      </c>
      <c r="V613" s="2">
        <v>-1.0999999999999999E-2</v>
      </c>
      <c r="X613" s="5">
        <v>40970.635416666664</v>
      </c>
      <c r="Y613" s="2">
        <v>0</v>
      </c>
      <c r="Z613" s="2">
        <v>0</v>
      </c>
      <c r="AB613" s="5">
        <v>40972.395833333336</v>
      </c>
      <c r="AC613" s="2">
        <v>0</v>
      </c>
    </row>
    <row r="614" spans="1:29" x14ac:dyDescent="0.25">
      <c r="A614" s="3">
        <v>40970.645833333336</v>
      </c>
      <c r="B614" s="41">
        <v>0</v>
      </c>
      <c r="C614" s="41">
        <v>0</v>
      </c>
      <c r="D614" s="2">
        <f t="shared" si="20"/>
        <v>-0.999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f t="shared" si="21"/>
        <v>0</v>
      </c>
      <c r="V614" s="2">
        <v>-1.0999999999999999E-2</v>
      </c>
      <c r="X614" s="5">
        <v>40970.645833333336</v>
      </c>
      <c r="Y614" s="2">
        <v>0</v>
      </c>
      <c r="Z614" s="2">
        <v>0</v>
      </c>
      <c r="AB614" s="5">
        <v>40972.40625</v>
      </c>
      <c r="AC614" s="2">
        <v>0</v>
      </c>
    </row>
    <row r="615" spans="1:29" x14ac:dyDescent="0.25">
      <c r="A615" s="3">
        <v>40970.65625</v>
      </c>
      <c r="B615" s="41">
        <v>0</v>
      </c>
      <c r="C615" s="41">
        <v>0</v>
      </c>
      <c r="D615" s="2">
        <f t="shared" si="20"/>
        <v>-0.999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f t="shared" si="21"/>
        <v>0</v>
      </c>
      <c r="V615" s="2">
        <v>-1.0999999999999999E-2</v>
      </c>
      <c r="X615" s="5">
        <v>40970.65625</v>
      </c>
      <c r="Y615" s="2">
        <v>0</v>
      </c>
      <c r="Z615" s="2">
        <v>0</v>
      </c>
      <c r="AB615" s="5">
        <v>40972.416666666664</v>
      </c>
      <c r="AC615" s="2">
        <v>0</v>
      </c>
    </row>
    <row r="616" spans="1:29" x14ac:dyDescent="0.25">
      <c r="A616" s="3">
        <v>40970.666666666664</v>
      </c>
      <c r="B616" s="41">
        <v>0</v>
      </c>
      <c r="C616" s="41">
        <v>0</v>
      </c>
      <c r="D616" s="2">
        <f t="shared" si="20"/>
        <v>-0.999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f t="shared" si="21"/>
        <v>0</v>
      </c>
      <c r="V616" s="2">
        <v>-1.0999999999999999E-2</v>
      </c>
      <c r="X616" s="5">
        <v>40970.666666666664</v>
      </c>
      <c r="Y616" s="2">
        <v>0</v>
      </c>
      <c r="Z616" s="2">
        <v>0</v>
      </c>
      <c r="AB616" s="5">
        <v>40972.427083333336</v>
      </c>
      <c r="AC616" s="2">
        <v>0</v>
      </c>
    </row>
    <row r="617" spans="1:29" x14ac:dyDescent="0.25">
      <c r="A617" s="3">
        <v>40970.677083333336</v>
      </c>
      <c r="B617" s="41">
        <v>0</v>
      </c>
      <c r="C617" s="41">
        <v>0</v>
      </c>
      <c r="D617" s="2">
        <f t="shared" si="20"/>
        <v>-0.999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f t="shared" si="21"/>
        <v>0</v>
      </c>
      <c r="V617" s="2">
        <v>-1.0999999999999999E-2</v>
      </c>
      <c r="X617" s="5">
        <v>40970.677083333336</v>
      </c>
      <c r="Y617" s="2">
        <v>0</v>
      </c>
      <c r="Z617" s="2">
        <v>0</v>
      </c>
      <c r="AB617" s="5">
        <v>40972.4375</v>
      </c>
      <c r="AC617" s="2">
        <v>0</v>
      </c>
    </row>
    <row r="618" spans="1:29" x14ac:dyDescent="0.25">
      <c r="A618" s="3">
        <v>40970.6875</v>
      </c>
      <c r="B618" s="41">
        <v>0</v>
      </c>
      <c r="C618" s="41">
        <v>0</v>
      </c>
      <c r="D618" s="2">
        <f t="shared" si="20"/>
        <v>-0.999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f t="shared" si="21"/>
        <v>0</v>
      </c>
      <c r="V618" s="2">
        <v>-1.0999999999999999E-2</v>
      </c>
      <c r="X618" s="5">
        <v>40970.6875</v>
      </c>
      <c r="Y618" s="2">
        <v>0</v>
      </c>
      <c r="Z618" s="2">
        <v>0</v>
      </c>
      <c r="AB618" s="5">
        <v>40972.447916666664</v>
      </c>
      <c r="AC618" s="2">
        <v>0</v>
      </c>
    </row>
    <row r="619" spans="1:29" x14ac:dyDescent="0.25">
      <c r="A619" s="3">
        <v>40970.697916666664</v>
      </c>
      <c r="B619" s="41">
        <v>0</v>
      </c>
      <c r="C619" s="41">
        <v>0</v>
      </c>
      <c r="D619" s="2">
        <f t="shared" ref="D619:D682" si="22">IF(G619&gt;900,B619,-0.999)</f>
        <v>-0.999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f t="shared" si="21"/>
        <v>0</v>
      </c>
      <c r="V619" s="2">
        <v>-1.0999999999999999E-2</v>
      </c>
      <c r="X619" s="5">
        <v>40970.697916666664</v>
      </c>
      <c r="Y619" s="2">
        <v>0</v>
      </c>
      <c r="Z619" s="2">
        <v>0</v>
      </c>
      <c r="AB619" s="5">
        <v>40972.458333333336</v>
      </c>
      <c r="AC619" s="2">
        <v>0</v>
      </c>
    </row>
    <row r="620" spans="1:29" x14ac:dyDescent="0.25">
      <c r="A620" s="3">
        <v>40970.708333333336</v>
      </c>
      <c r="B620" s="41">
        <v>0</v>
      </c>
      <c r="C620" s="41">
        <v>0</v>
      </c>
      <c r="D620" s="2">
        <f t="shared" si="22"/>
        <v>-0.999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f t="shared" ref="K620:K683" si="23">(0.5*(($A620-$A619)*86400))*(0.75*$C620+0.25*$C619)+(0.5*(($A621-$A620)*86400)*(0.75*$C620+0.25*$C621))</f>
        <v>0</v>
      </c>
      <c r="V620" s="2">
        <v>-1.0999999999999999E-2</v>
      </c>
      <c r="X620" s="5">
        <v>40970.708333333336</v>
      </c>
      <c r="Y620" s="2">
        <v>0</v>
      </c>
      <c r="Z620" s="2">
        <v>0</v>
      </c>
      <c r="AB620" s="5">
        <v>40972.46875</v>
      </c>
      <c r="AC620" s="2">
        <v>0</v>
      </c>
    </row>
    <row r="621" spans="1:29" x14ac:dyDescent="0.25">
      <c r="A621" s="3">
        <v>40970.71875</v>
      </c>
      <c r="B621" s="41">
        <v>0</v>
      </c>
      <c r="C621" s="41">
        <v>0</v>
      </c>
      <c r="D621" s="2">
        <f t="shared" si="22"/>
        <v>-0.999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f t="shared" si="23"/>
        <v>0</v>
      </c>
      <c r="V621" s="2">
        <v>-1.0999999999999999E-2</v>
      </c>
      <c r="X621" s="5">
        <v>40970.71875</v>
      </c>
      <c r="Y621" s="2">
        <v>0</v>
      </c>
      <c r="Z621" s="2">
        <v>0</v>
      </c>
      <c r="AB621" s="5">
        <v>40972.479166666664</v>
      </c>
      <c r="AC621" s="2">
        <v>0</v>
      </c>
    </row>
    <row r="622" spans="1:29" x14ac:dyDescent="0.25">
      <c r="A622" s="3">
        <v>40970.729166666664</v>
      </c>
      <c r="B622" s="41">
        <v>0</v>
      </c>
      <c r="C622" s="41">
        <v>0</v>
      </c>
      <c r="D622" s="2">
        <f t="shared" si="22"/>
        <v>-0.999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f t="shared" si="23"/>
        <v>0</v>
      </c>
      <c r="V622" s="2">
        <v>-1.0999999999999999E-2</v>
      </c>
      <c r="X622" s="5">
        <v>40970.729166666664</v>
      </c>
      <c r="Y622" s="2">
        <v>0</v>
      </c>
      <c r="Z622" s="2">
        <v>0</v>
      </c>
      <c r="AB622" s="5">
        <v>40972.489583333336</v>
      </c>
      <c r="AC622" s="2">
        <v>0</v>
      </c>
    </row>
    <row r="623" spans="1:29" x14ac:dyDescent="0.25">
      <c r="A623" s="3">
        <v>40970.739583333336</v>
      </c>
      <c r="B623" s="41">
        <v>0</v>
      </c>
      <c r="C623" s="41">
        <v>0</v>
      </c>
      <c r="D623" s="2">
        <f t="shared" si="22"/>
        <v>-0.999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f t="shared" si="23"/>
        <v>0</v>
      </c>
      <c r="V623" s="2">
        <v>-1.0999999999999999E-2</v>
      </c>
      <c r="X623" s="5">
        <v>40970.739583333336</v>
      </c>
      <c r="Y623" s="2">
        <v>0</v>
      </c>
      <c r="Z623" s="2">
        <v>0</v>
      </c>
      <c r="AB623" s="5">
        <v>40972.5</v>
      </c>
      <c r="AC623" s="2">
        <v>0</v>
      </c>
    </row>
    <row r="624" spans="1:29" x14ac:dyDescent="0.25">
      <c r="A624" s="3">
        <v>40970.75</v>
      </c>
      <c r="B624" s="41">
        <v>0</v>
      </c>
      <c r="C624" s="41">
        <v>0</v>
      </c>
      <c r="D624" s="2">
        <f t="shared" si="22"/>
        <v>-0.999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f t="shared" si="23"/>
        <v>0</v>
      </c>
      <c r="V624" s="2">
        <v>-1.2E-2</v>
      </c>
      <c r="X624" s="5">
        <v>40970.75</v>
      </c>
      <c r="Y624" s="2">
        <v>0</v>
      </c>
      <c r="Z624" s="2">
        <v>0</v>
      </c>
      <c r="AB624" s="5">
        <v>40972.510416666664</v>
      </c>
      <c r="AC624" s="2">
        <v>0</v>
      </c>
    </row>
    <row r="625" spans="1:29" x14ac:dyDescent="0.25">
      <c r="A625" s="3">
        <v>40970.760416666664</v>
      </c>
      <c r="B625" s="41">
        <v>0</v>
      </c>
      <c r="C625" s="41">
        <v>0</v>
      </c>
      <c r="D625" s="2">
        <f t="shared" si="22"/>
        <v>-0.999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f t="shared" si="23"/>
        <v>0</v>
      </c>
      <c r="V625" s="2">
        <v>-1.0999999999999999E-2</v>
      </c>
      <c r="X625" s="5">
        <v>40970.760416666664</v>
      </c>
      <c r="Y625" s="2">
        <v>0</v>
      </c>
      <c r="Z625" s="2">
        <v>0</v>
      </c>
      <c r="AB625" s="5">
        <v>40972.520833333336</v>
      </c>
      <c r="AC625" s="2">
        <v>0</v>
      </c>
    </row>
    <row r="626" spans="1:29" x14ac:dyDescent="0.25">
      <c r="A626" s="3">
        <v>40970.770833333336</v>
      </c>
      <c r="B626" s="41">
        <v>0</v>
      </c>
      <c r="C626" s="41">
        <v>0</v>
      </c>
      <c r="D626" s="2">
        <f t="shared" si="22"/>
        <v>-0.999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f t="shared" si="23"/>
        <v>0</v>
      </c>
      <c r="V626" s="2">
        <v>-1.0999999999999999E-2</v>
      </c>
      <c r="X626" s="5">
        <v>40970.770833333336</v>
      </c>
      <c r="Y626" s="2">
        <v>0</v>
      </c>
      <c r="Z626" s="2">
        <v>0</v>
      </c>
      <c r="AB626" s="5">
        <v>40972.53125</v>
      </c>
      <c r="AC626" s="2">
        <v>0</v>
      </c>
    </row>
    <row r="627" spans="1:29" x14ac:dyDescent="0.25">
      <c r="A627" s="3">
        <v>40970.78125</v>
      </c>
      <c r="B627" s="41">
        <v>0</v>
      </c>
      <c r="C627" s="41">
        <v>0</v>
      </c>
      <c r="D627" s="2">
        <f t="shared" si="22"/>
        <v>-0.999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f t="shared" si="23"/>
        <v>0</v>
      </c>
      <c r="V627" s="2">
        <v>-1.2E-2</v>
      </c>
      <c r="X627" s="5">
        <v>40970.78125</v>
      </c>
      <c r="Y627" s="2">
        <v>0</v>
      </c>
      <c r="Z627" s="2">
        <v>0</v>
      </c>
      <c r="AB627" s="5">
        <v>40972.541666666664</v>
      </c>
      <c r="AC627" s="2">
        <v>0</v>
      </c>
    </row>
    <row r="628" spans="1:29" x14ac:dyDescent="0.25">
      <c r="A628" s="3">
        <v>40970.791666666664</v>
      </c>
      <c r="B628" s="41">
        <v>0</v>
      </c>
      <c r="C628" s="41">
        <v>0</v>
      </c>
      <c r="D628" s="2">
        <f t="shared" si="22"/>
        <v>-0.999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f t="shared" si="23"/>
        <v>0</v>
      </c>
      <c r="V628" s="2">
        <v>-1.0999999999999999E-2</v>
      </c>
      <c r="X628" s="5">
        <v>40970.791666666664</v>
      </c>
      <c r="Y628" s="2">
        <v>0</v>
      </c>
      <c r="Z628" s="2">
        <v>0</v>
      </c>
      <c r="AB628" s="5">
        <v>40972.552083333336</v>
      </c>
      <c r="AC628" s="2">
        <v>0</v>
      </c>
    </row>
    <row r="629" spans="1:29" x14ac:dyDescent="0.25">
      <c r="A629" s="3">
        <v>40970.802083333336</v>
      </c>
      <c r="B629" s="41">
        <v>0</v>
      </c>
      <c r="C629" s="41">
        <v>0</v>
      </c>
      <c r="D629" s="2">
        <f t="shared" si="22"/>
        <v>-0.999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f t="shared" si="23"/>
        <v>0</v>
      </c>
      <c r="V629" s="2">
        <v>-1.6E-2</v>
      </c>
      <c r="X629" s="5">
        <v>40970.802083333336</v>
      </c>
      <c r="Y629" s="2">
        <v>0</v>
      </c>
      <c r="Z629" s="2">
        <v>0</v>
      </c>
      <c r="AB629" s="5">
        <v>40972.555555555555</v>
      </c>
      <c r="AC629" s="2">
        <v>8.9999999999999993E-3</v>
      </c>
    </row>
    <row r="630" spans="1:29" x14ac:dyDescent="0.25">
      <c r="A630" s="3">
        <v>40970.8125</v>
      </c>
      <c r="B630" s="41">
        <v>0</v>
      </c>
      <c r="C630" s="41">
        <v>0</v>
      </c>
      <c r="D630" s="2">
        <f t="shared" si="22"/>
        <v>-0.999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f t="shared" si="23"/>
        <v>0</v>
      </c>
      <c r="V630" s="2">
        <v>-1.0999999999999999E-2</v>
      </c>
      <c r="X630" s="5">
        <v>40970.8125</v>
      </c>
      <c r="Y630" s="2">
        <v>0</v>
      </c>
      <c r="Z630" s="2">
        <v>0</v>
      </c>
      <c r="AB630" s="5">
        <v>40972.5625</v>
      </c>
      <c r="AC630" s="2">
        <v>8.9999999999999993E-3</v>
      </c>
    </row>
    <row r="631" spans="1:29" x14ac:dyDescent="0.25">
      <c r="A631" s="3">
        <v>40970.822916666664</v>
      </c>
      <c r="B631" s="41">
        <v>0</v>
      </c>
      <c r="C631" s="41">
        <v>0</v>
      </c>
      <c r="D631" s="2">
        <f t="shared" si="22"/>
        <v>-0.999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f t="shared" si="23"/>
        <v>0</v>
      </c>
      <c r="V631" s="2">
        <v>-1.2999999999999999E-2</v>
      </c>
      <c r="X631" s="5">
        <v>40970.822916666664</v>
      </c>
      <c r="Y631" s="2">
        <v>0</v>
      </c>
      <c r="Z631" s="2">
        <v>0</v>
      </c>
      <c r="AB631" s="5">
        <v>40972.572916666664</v>
      </c>
      <c r="AC631" s="2">
        <v>8.9999999999999993E-3</v>
      </c>
    </row>
    <row r="632" spans="1:29" x14ac:dyDescent="0.25">
      <c r="A632" s="3">
        <v>40970.833333333336</v>
      </c>
      <c r="B632" s="41">
        <v>0</v>
      </c>
      <c r="C632" s="41">
        <v>0</v>
      </c>
      <c r="D632" s="2">
        <f t="shared" si="22"/>
        <v>-0.999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f t="shared" si="23"/>
        <v>0</v>
      </c>
      <c r="V632" s="2">
        <v>-1.2E-2</v>
      </c>
      <c r="X632" s="5">
        <v>40970.833333333336</v>
      </c>
      <c r="Y632" s="2">
        <v>0</v>
      </c>
      <c r="Z632" s="2">
        <v>0</v>
      </c>
      <c r="AB632" s="5">
        <v>40972.583333333336</v>
      </c>
      <c r="AC632" s="2">
        <v>1.7999999999999999E-2</v>
      </c>
    </row>
    <row r="633" spans="1:29" x14ac:dyDescent="0.25">
      <c r="A633" s="3">
        <v>40970.84375</v>
      </c>
      <c r="B633" s="41">
        <v>0</v>
      </c>
      <c r="C633" s="41">
        <v>0</v>
      </c>
      <c r="D633" s="2">
        <f t="shared" si="22"/>
        <v>-0.999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f t="shared" si="23"/>
        <v>0</v>
      </c>
      <c r="V633" s="2">
        <v>-1.2999999999999999E-2</v>
      </c>
      <c r="X633" s="5">
        <v>40970.84375</v>
      </c>
      <c r="Y633" s="2">
        <v>0</v>
      </c>
      <c r="Z633" s="2">
        <v>0</v>
      </c>
      <c r="AB633" s="5">
        <v>40972.59375</v>
      </c>
      <c r="AC633" s="2">
        <v>2.7E-2</v>
      </c>
    </row>
    <row r="634" spans="1:29" x14ac:dyDescent="0.25">
      <c r="A634" s="3">
        <v>40970.854166666664</v>
      </c>
      <c r="B634" s="41">
        <v>0</v>
      </c>
      <c r="C634" s="41">
        <v>0</v>
      </c>
      <c r="D634" s="2">
        <f t="shared" si="22"/>
        <v>-0.999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f t="shared" si="23"/>
        <v>0</v>
      </c>
      <c r="V634" s="2">
        <v>-1.2E-2</v>
      </c>
      <c r="X634" s="5">
        <v>40970.854166666664</v>
      </c>
      <c r="Y634" s="2">
        <v>0</v>
      </c>
      <c r="Z634" s="2">
        <v>0</v>
      </c>
      <c r="AB634" s="5">
        <v>40972.604166666664</v>
      </c>
      <c r="AC634" s="2">
        <v>2.7E-2</v>
      </c>
    </row>
    <row r="635" spans="1:29" x14ac:dyDescent="0.25">
      <c r="A635" s="3">
        <v>40970.864583333336</v>
      </c>
      <c r="B635" s="41">
        <v>0</v>
      </c>
      <c r="C635" s="41">
        <v>0</v>
      </c>
      <c r="D635" s="2">
        <f t="shared" si="22"/>
        <v>-0.999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f t="shared" si="23"/>
        <v>0</v>
      </c>
      <c r="V635" s="2">
        <v>-1.2E-2</v>
      </c>
      <c r="X635" s="5">
        <v>40970.864583333336</v>
      </c>
      <c r="Y635" s="2">
        <v>0</v>
      </c>
      <c r="Z635" s="2">
        <v>0</v>
      </c>
      <c r="AB635" s="5">
        <v>40972.614583333336</v>
      </c>
      <c r="AC635" s="2">
        <v>2.7E-2</v>
      </c>
    </row>
    <row r="636" spans="1:29" x14ac:dyDescent="0.25">
      <c r="A636" s="3">
        <v>40970.875</v>
      </c>
      <c r="B636" s="41">
        <v>0</v>
      </c>
      <c r="C636" s="41">
        <v>0</v>
      </c>
      <c r="D636" s="2">
        <f t="shared" si="22"/>
        <v>-0.999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f t="shared" si="23"/>
        <v>0</v>
      </c>
      <c r="V636" s="2">
        <v>-1.2999999999999999E-2</v>
      </c>
      <c r="X636" s="5">
        <v>40970.875</v>
      </c>
      <c r="Y636" s="2">
        <v>0</v>
      </c>
      <c r="Z636" s="2">
        <v>0</v>
      </c>
      <c r="AB636" s="5">
        <v>40972.625</v>
      </c>
      <c r="AC636" s="2">
        <v>2.7E-2</v>
      </c>
    </row>
    <row r="637" spans="1:29" x14ac:dyDescent="0.25">
      <c r="A637" s="3">
        <v>40970.885416666664</v>
      </c>
      <c r="B637" s="41">
        <v>0</v>
      </c>
      <c r="C637" s="41">
        <v>0</v>
      </c>
      <c r="D637" s="2">
        <f t="shared" si="22"/>
        <v>-0.999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f t="shared" si="23"/>
        <v>0</v>
      </c>
      <c r="V637" s="2">
        <v>-1.4E-2</v>
      </c>
      <c r="X637" s="5">
        <v>40970.885416666664</v>
      </c>
      <c r="Y637" s="2">
        <v>0</v>
      </c>
      <c r="Z637" s="2">
        <v>0</v>
      </c>
      <c r="AB637" s="5">
        <v>40972.635416666664</v>
      </c>
      <c r="AC637" s="2">
        <v>2.7E-2</v>
      </c>
    </row>
    <row r="638" spans="1:29" x14ac:dyDescent="0.25">
      <c r="A638" s="3">
        <v>40970.895833333336</v>
      </c>
      <c r="B638" s="41">
        <v>0</v>
      </c>
      <c r="C638" s="41">
        <v>0</v>
      </c>
      <c r="D638" s="2">
        <f t="shared" si="22"/>
        <v>-0.999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f t="shared" si="23"/>
        <v>0</v>
      </c>
      <c r="V638" s="2">
        <v>-1.4E-2</v>
      </c>
      <c r="X638" s="5">
        <v>40970.895833333336</v>
      </c>
      <c r="Y638" s="2">
        <v>0</v>
      </c>
      <c r="Z638" s="2">
        <v>0</v>
      </c>
      <c r="AB638" s="5">
        <v>40972.645833333336</v>
      </c>
      <c r="AC638" s="2">
        <v>2.7E-2</v>
      </c>
    </row>
    <row r="639" spans="1:29" x14ac:dyDescent="0.25">
      <c r="A639" s="3">
        <v>40970.90625</v>
      </c>
      <c r="B639" s="41">
        <v>0</v>
      </c>
      <c r="C639" s="41">
        <v>0</v>
      </c>
      <c r="D639" s="2">
        <f t="shared" si="22"/>
        <v>-0.999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f t="shared" si="23"/>
        <v>0</v>
      </c>
      <c r="V639" s="2">
        <v>-1.2E-2</v>
      </c>
      <c r="X639" s="5">
        <v>40970.90625</v>
      </c>
      <c r="Y639" s="2">
        <v>0</v>
      </c>
      <c r="Z639" s="2">
        <v>0</v>
      </c>
      <c r="AB639" s="5">
        <v>40972.65625</v>
      </c>
      <c r="AC639" s="2">
        <v>2.7E-2</v>
      </c>
    </row>
    <row r="640" spans="1:29" x14ac:dyDescent="0.25">
      <c r="A640" s="3">
        <v>40970.916666666664</v>
      </c>
      <c r="B640" s="41">
        <v>0</v>
      </c>
      <c r="C640" s="41">
        <v>0</v>
      </c>
      <c r="D640" s="2">
        <f t="shared" si="22"/>
        <v>-0.999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f t="shared" si="23"/>
        <v>0</v>
      </c>
      <c r="V640" s="2">
        <v>-1.7999999999999999E-2</v>
      </c>
      <c r="X640" s="5">
        <v>40970.916666666664</v>
      </c>
      <c r="Y640" s="2">
        <v>0</v>
      </c>
      <c r="Z640" s="2">
        <v>0</v>
      </c>
      <c r="AB640" s="5">
        <v>40972.666666666664</v>
      </c>
      <c r="AC640" s="2">
        <v>2.7E-2</v>
      </c>
    </row>
    <row r="641" spans="1:29" x14ac:dyDescent="0.25">
      <c r="A641" s="3">
        <v>40970.927083333336</v>
      </c>
      <c r="B641" s="41">
        <v>0</v>
      </c>
      <c r="C641" s="41">
        <v>0</v>
      </c>
      <c r="D641" s="2">
        <f t="shared" si="22"/>
        <v>-0.999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f t="shared" si="23"/>
        <v>0</v>
      </c>
      <c r="V641" s="2">
        <v>-1.4E-2</v>
      </c>
      <c r="X641" s="5">
        <v>40970.927083333336</v>
      </c>
      <c r="Y641" s="2">
        <v>0</v>
      </c>
      <c r="Z641" s="2">
        <v>0</v>
      </c>
      <c r="AB641" s="5">
        <v>40972.677083333336</v>
      </c>
      <c r="AC641" s="2">
        <v>2.7E-2</v>
      </c>
    </row>
    <row r="642" spans="1:29" x14ac:dyDescent="0.25">
      <c r="A642" s="3">
        <v>40970.9375</v>
      </c>
      <c r="B642" s="41">
        <v>0</v>
      </c>
      <c r="C642" s="41">
        <v>0</v>
      </c>
      <c r="D642" s="2">
        <f t="shared" si="22"/>
        <v>-0.999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f t="shared" si="23"/>
        <v>0</v>
      </c>
      <c r="V642" s="2">
        <v>-1.4999999999999999E-2</v>
      </c>
      <c r="X642" s="5">
        <v>40970.9375</v>
      </c>
      <c r="Y642" s="2">
        <v>0</v>
      </c>
      <c r="Z642" s="2">
        <v>0</v>
      </c>
      <c r="AB642" s="5">
        <v>40972.6875</v>
      </c>
      <c r="AC642" s="2">
        <v>2.7E-2</v>
      </c>
    </row>
    <row r="643" spans="1:29" x14ac:dyDescent="0.25">
      <c r="A643" s="3">
        <v>40970.947916666664</v>
      </c>
      <c r="B643" s="41">
        <v>0</v>
      </c>
      <c r="C643" s="41">
        <v>0</v>
      </c>
      <c r="D643" s="2">
        <f t="shared" si="22"/>
        <v>-0.999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f t="shared" si="23"/>
        <v>0</v>
      </c>
      <c r="V643" s="2">
        <v>-1.2999999999999999E-2</v>
      </c>
      <c r="X643" s="5">
        <v>40970.947916666664</v>
      </c>
      <c r="Y643" s="2">
        <v>0</v>
      </c>
      <c r="Z643" s="2">
        <v>0</v>
      </c>
      <c r="AB643" s="5">
        <v>40972.697916666664</v>
      </c>
      <c r="AC643" s="2">
        <v>2.7E-2</v>
      </c>
    </row>
    <row r="644" spans="1:29" x14ac:dyDescent="0.25">
      <c r="A644" s="3">
        <v>40970.958333333336</v>
      </c>
      <c r="B644" s="41">
        <v>0</v>
      </c>
      <c r="C644" s="41">
        <v>0</v>
      </c>
      <c r="D644" s="2">
        <f t="shared" si="22"/>
        <v>-0.999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f t="shared" si="23"/>
        <v>0</v>
      </c>
      <c r="V644" s="2">
        <v>-1.2E-2</v>
      </c>
      <c r="X644" s="5">
        <v>40970.958333333336</v>
      </c>
      <c r="Y644" s="2">
        <v>0</v>
      </c>
      <c r="Z644" s="2">
        <v>0</v>
      </c>
      <c r="AB644" s="5">
        <v>40972.708333333336</v>
      </c>
      <c r="AC644" s="2">
        <v>2.7E-2</v>
      </c>
    </row>
    <row r="645" spans="1:29" x14ac:dyDescent="0.25">
      <c r="A645" s="3">
        <v>40970.96875</v>
      </c>
      <c r="B645" s="41">
        <v>0</v>
      </c>
      <c r="C645" s="41">
        <v>0</v>
      </c>
      <c r="D645" s="2">
        <f t="shared" si="22"/>
        <v>-0.999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f t="shared" si="23"/>
        <v>0</v>
      </c>
      <c r="V645" s="2">
        <v>-1.2999999999999999E-2</v>
      </c>
      <c r="X645" s="5">
        <v>40970.96875</v>
      </c>
      <c r="Y645" s="2">
        <v>0</v>
      </c>
      <c r="Z645" s="2">
        <v>0</v>
      </c>
      <c r="AB645" s="5">
        <v>40972.71875</v>
      </c>
      <c r="AC645" s="2">
        <v>2.7E-2</v>
      </c>
    </row>
    <row r="646" spans="1:29" x14ac:dyDescent="0.25">
      <c r="A646" s="3">
        <v>40970.979166666664</v>
      </c>
      <c r="B646" s="41">
        <v>0</v>
      </c>
      <c r="C646" s="41">
        <v>0</v>
      </c>
      <c r="D646" s="2">
        <f t="shared" si="22"/>
        <v>-0.999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f t="shared" si="23"/>
        <v>0</v>
      </c>
      <c r="V646" s="2">
        <v>-1.2999999999999999E-2</v>
      </c>
      <c r="X646" s="5">
        <v>40970.979166666664</v>
      </c>
      <c r="Y646" s="2">
        <v>0</v>
      </c>
      <c r="Z646" s="2">
        <v>0</v>
      </c>
      <c r="AB646" s="5">
        <v>40972.729166666664</v>
      </c>
      <c r="AC646" s="2">
        <v>2.7E-2</v>
      </c>
    </row>
    <row r="647" spans="1:29" x14ac:dyDescent="0.25">
      <c r="A647" s="3">
        <v>40970.989583333336</v>
      </c>
      <c r="B647" s="41">
        <v>0</v>
      </c>
      <c r="C647" s="41">
        <v>0</v>
      </c>
      <c r="D647" s="2">
        <f t="shared" si="22"/>
        <v>-0.999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f t="shared" si="23"/>
        <v>0</v>
      </c>
      <c r="V647" s="2">
        <v>-1.2E-2</v>
      </c>
      <c r="X647" s="5">
        <v>40970.989583333336</v>
      </c>
      <c r="Y647" s="2">
        <v>0</v>
      </c>
      <c r="Z647" s="2">
        <v>0</v>
      </c>
      <c r="AB647" s="5">
        <v>40972.739583333336</v>
      </c>
      <c r="AC647" s="2">
        <v>2.7E-2</v>
      </c>
    </row>
    <row r="648" spans="1:29" x14ac:dyDescent="0.25">
      <c r="A648" s="3">
        <v>40971</v>
      </c>
      <c r="B648" s="41">
        <v>0</v>
      </c>
      <c r="C648" s="41">
        <v>0</v>
      </c>
      <c r="D648" s="2">
        <f t="shared" si="22"/>
        <v>-0.999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f t="shared" si="23"/>
        <v>0</v>
      </c>
      <c r="V648" s="2">
        <v>-1.2999999999999999E-2</v>
      </c>
      <c r="X648" s="5">
        <v>40971</v>
      </c>
      <c r="Y648" s="2">
        <v>0</v>
      </c>
      <c r="Z648" s="2">
        <v>0</v>
      </c>
      <c r="AB648" s="5">
        <v>40972.75</v>
      </c>
      <c r="AC648" s="2">
        <v>2.7E-2</v>
      </c>
    </row>
    <row r="649" spans="1:29" x14ac:dyDescent="0.25">
      <c r="A649" s="3">
        <v>40971.010416666664</v>
      </c>
      <c r="B649" s="41">
        <v>0</v>
      </c>
      <c r="C649" s="41">
        <v>0</v>
      </c>
      <c r="D649" s="2">
        <f t="shared" si="22"/>
        <v>-0.999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f t="shared" si="23"/>
        <v>0</v>
      </c>
      <c r="V649" s="2">
        <v>-1.2999999999999999E-2</v>
      </c>
      <c r="X649" s="5">
        <v>40971.010416666664</v>
      </c>
      <c r="Y649" s="2">
        <v>0</v>
      </c>
      <c r="Z649" s="2">
        <v>0</v>
      </c>
      <c r="AB649" s="5">
        <v>40972.760416666664</v>
      </c>
      <c r="AC649" s="2">
        <v>2.7E-2</v>
      </c>
    </row>
    <row r="650" spans="1:29" x14ac:dyDescent="0.25">
      <c r="A650" s="3">
        <v>40971.020833333336</v>
      </c>
      <c r="B650" s="41">
        <v>0</v>
      </c>
      <c r="C650" s="41">
        <v>0</v>
      </c>
      <c r="D650" s="2">
        <f t="shared" si="22"/>
        <v>-0.999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f t="shared" si="23"/>
        <v>0</v>
      </c>
      <c r="V650" s="2">
        <v>-1.2999999999999999E-2</v>
      </c>
      <c r="X650" s="5">
        <v>40971.020833333336</v>
      </c>
      <c r="Y650" s="2">
        <v>0</v>
      </c>
      <c r="Z650" s="2">
        <v>0</v>
      </c>
      <c r="AB650" s="5">
        <v>40972.770833333336</v>
      </c>
      <c r="AC650" s="2">
        <v>2.7E-2</v>
      </c>
    </row>
    <row r="651" spans="1:29" x14ac:dyDescent="0.25">
      <c r="A651" s="3">
        <v>40971.03125</v>
      </c>
      <c r="B651" s="41">
        <v>0</v>
      </c>
      <c r="C651" s="41">
        <v>0</v>
      </c>
      <c r="D651" s="2">
        <f t="shared" si="22"/>
        <v>-0.999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f t="shared" si="23"/>
        <v>0</v>
      </c>
      <c r="V651" s="2">
        <v>-1.2E-2</v>
      </c>
      <c r="X651" s="5">
        <v>40971.03125</v>
      </c>
      <c r="Y651" s="2">
        <v>0</v>
      </c>
      <c r="Z651" s="2">
        <v>0</v>
      </c>
      <c r="AB651" s="5">
        <v>40972.78125</v>
      </c>
      <c r="AC651" s="2">
        <v>2.7E-2</v>
      </c>
    </row>
    <row r="652" spans="1:29" x14ac:dyDescent="0.25">
      <c r="A652" s="3">
        <v>40971.041666666664</v>
      </c>
      <c r="B652" s="41">
        <v>0</v>
      </c>
      <c r="C652" s="41">
        <v>0</v>
      </c>
      <c r="D652" s="2">
        <f t="shared" si="22"/>
        <v>-0.999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f t="shared" si="23"/>
        <v>0</v>
      </c>
      <c r="V652" s="2">
        <v>-1.2E-2</v>
      </c>
      <c r="X652" s="5">
        <v>40971.041666666664</v>
      </c>
      <c r="Y652" s="2">
        <v>0</v>
      </c>
      <c r="Z652" s="2">
        <v>0</v>
      </c>
      <c r="AB652" s="5">
        <v>40972.791666666664</v>
      </c>
      <c r="AC652" s="2">
        <v>2.7E-2</v>
      </c>
    </row>
    <row r="653" spans="1:29" x14ac:dyDescent="0.25">
      <c r="A653" s="3">
        <v>40971.052083333336</v>
      </c>
      <c r="B653" s="41">
        <v>0</v>
      </c>
      <c r="C653" s="41">
        <v>0</v>
      </c>
      <c r="D653" s="2">
        <f t="shared" si="22"/>
        <v>-0.999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f t="shared" si="23"/>
        <v>0</v>
      </c>
      <c r="V653" s="2">
        <v>-1.2999999999999999E-2</v>
      </c>
      <c r="X653" s="5">
        <v>40971.052083333336</v>
      </c>
      <c r="Y653" s="2">
        <v>0</v>
      </c>
      <c r="Z653" s="2">
        <v>0</v>
      </c>
      <c r="AB653" s="5">
        <v>40972.802083333336</v>
      </c>
      <c r="AC653" s="2">
        <v>2.7E-2</v>
      </c>
    </row>
    <row r="654" spans="1:29" x14ac:dyDescent="0.25">
      <c r="A654" s="3">
        <v>40971.0625</v>
      </c>
      <c r="B654" s="41">
        <v>0</v>
      </c>
      <c r="C654" s="41">
        <v>0</v>
      </c>
      <c r="D654" s="2">
        <f t="shared" si="22"/>
        <v>-0.999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f t="shared" si="23"/>
        <v>0</v>
      </c>
      <c r="V654" s="2">
        <v>-1.2E-2</v>
      </c>
      <c r="X654" s="5">
        <v>40971.0625</v>
      </c>
      <c r="Y654" s="2">
        <v>0</v>
      </c>
      <c r="Z654" s="2">
        <v>0</v>
      </c>
      <c r="AB654" s="5">
        <v>40972.8125</v>
      </c>
      <c r="AC654" s="2">
        <v>2.7E-2</v>
      </c>
    </row>
    <row r="655" spans="1:29" x14ac:dyDescent="0.25">
      <c r="A655" s="3">
        <v>40971.072916666664</v>
      </c>
      <c r="B655" s="41">
        <v>0</v>
      </c>
      <c r="C655" s="41">
        <v>0</v>
      </c>
      <c r="D655" s="2">
        <f t="shared" si="22"/>
        <v>-0.999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f t="shared" si="23"/>
        <v>0</v>
      </c>
      <c r="V655" s="2">
        <v>-1.2E-2</v>
      </c>
      <c r="X655" s="5">
        <v>40971.072916666664</v>
      </c>
      <c r="Y655" s="2">
        <v>0</v>
      </c>
      <c r="Z655" s="2">
        <v>0</v>
      </c>
      <c r="AB655" s="5">
        <v>40972.822916666664</v>
      </c>
      <c r="AC655" s="2">
        <v>2.7E-2</v>
      </c>
    </row>
    <row r="656" spans="1:29" x14ac:dyDescent="0.25">
      <c r="A656" s="3">
        <v>40971.083333333336</v>
      </c>
      <c r="B656" s="41">
        <v>0</v>
      </c>
      <c r="C656" s="41">
        <v>0</v>
      </c>
      <c r="D656" s="2">
        <f t="shared" si="22"/>
        <v>-0.999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f t="shared" si="23"/>
        <v>0</v>
      </c>
      <c r="V656" s="2">
        <v>-1.2999999999999999E-2</v>
      </c>
      <c r="X656" s="5">
        <v>40971.083333333336</v>
      </c>
      <c r="Y656" s="2">
        <v>0</v>
      </c>
      <c r="Z656" s="2">
        <v>0</v>
      </c>
      <c r="AB656" s="5">
        <v>40972.833333333336</v>
      </c>
      <c r="AC656" s="2">
        <v>2.7E-2</v>
      </c>
    </row>
    <row r="657" spans="1:29" x14ac:dyDescent="0.25">
      <c r="A657" s="3">
        <v>40971.09375</v>
      </c>
      <c r="B657" s="41">
        <v>0</v>
      </c>
      <c r="C657" s="41">
        <v>0</v>
      </c>
      <c r="D657" s="2">
        <f t="shared" si="22"/>
        <v>-0.999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f t="shared" si="23"/>
        <v>0</v>
      </c>
      <c r="V657" s="2">
        <v>-1.4E-2</v>
      </c>
      <c r="X657" s="5">
        <v>40971.09375</v>
      </c>
      <c r="Y657" s="2">
        <v>0</v>
      </c>
      <c r="Z657" s="2">
        <v>0</v>
      </c>
      <c r="AB657" s="5">
        <v>40972.84375</v>
      </c>
      <c r="AC657" s="2">
        <v>2.7E-2</v>
      </c>
    </row>
    <row r="658" spans="1:29" x14ac:dyDescent="0.25">
      <c r="A658" s="3">
        <v>40971.104166666664</v>
      </c>
      <c r="B658" s="41">
        <v>0</v>
      </c>
      <c r="C658" s="41">
        <v>0</v>
      </c>
      <c r="D658" s="2">
        <f t="shared" si="22"/>
        <v>-0.999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f t="shared" si="23"/>
        <v>0</v>
      </c>
      <c r="V658" s="2">
        <v>-1.4E-2</v>
      </c>
      <c r="X658" s="5">
        <v>40971.104166666664</v>
      </c>
      <c r="Y658" s="2">
        <v>0</v>
      </c>
      <c r="Z658" s="2">
        <v>0</v>
      </c>
      <c r="AB658" s="5">
        <v>40972.854166666664</v>
      </c>
      <c r="AC658" s="2">
        <v>2.7E-2</v>
      </c>
    </row>
    <row r="659" spans="1:29" x14ac:dyDescent="0.25">
      <c r="A659" s="3">
        <v>40971.114583333336</v>
      </c>
      <c r="B659" s="41">
        <v>0</v>
      </c>
      <c r="C659" s="41">
        <v>0</v>
      </c>
      <c r="D659" s="2">
        <f t="shared" si="22"/>
        <v>-0.999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f t="shared" si="23"/>
        <v>0</v>
      </c>
      <c r="V659" s="2">
        <v>-1.2999999999999999E-2</v>
      </c>
      <c r="X659" s="5">
        <v>40971.114583333336</v>
      </c>
      <c r="Y659" s="2">
        <v>0</v>
      </c>
      <c r="Z659" s="2">
        <v>0</v>
      </c>
      <c r="AB659" s="5">
        <v>40972.864583333336</v>
      </c>
      <c r="AC659" s="2">
        <v>2.7E-2</v>
      </c>
    </row>
    <row r="660" spans="1:29" x14ac:dyDescent="0.25">
      <c r="A660" s="3">
        <v>40971.125</v>
      </c>
      <c r="B660" s="41">
        <v>0</v>
      </c>
      <c r="C660" s="41">
        <v>0</v>
      </c>
      <c r="D660" s="2">
        <f t="shared" si="22"/>
        <v>-0.999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f t="shared" si="23"/>
        <v>0</v>
      </c>
      <c r="V660" s="2">
        <v>-1.4E-2</v>
      </c>
      <c r="X660" s="5">
        <v>40971.125</v>
      </c>
      <c r="Y660" s="2">
        <v>0</v>
      </c>
      <c r="Z660" s="2">
        <v>0</v>
      </c>
      <c r="AB660" s="5">
        <v>40972.875</v>
      </c>
      <c r="AC660" s="2">
        <v>2.7E-2</v>
      </c>
    </row>
    <row r="661" spans="1:29" x14ac:dyDescent="0.25">
      <c r="A661" s="3">
        <v>40971.135416666664</v>
      </c>
      <c r="B661" s="41">
        <v>0</v>
      </c>
      <c r="C661" s="41">
        <v>0</v>
      </c>
      <c r="D661" s="2">
        <f t="shared" si="22"/>
        <v>-0.999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f t="shared" si="23"/>
        <v>0</v>
      </c>
      <c r="V661" s="2">
        <v>-1.4E-2</v>
      </c>
      <c r="X661" s="5">
        <v>40971.135416666664</v>
      </c>
      <c r="Y661" s="2">
        <v>0</v>
      </c>
      <c r="Z661" s="2">
        <v>0</v>
      </c>
      <c r="AB661" s="5">
        <v>40972.885416666664</v>
      </c>
      <c r="AC661" s="2">
        <v>2.7E-2</v>
      </c>
    </row>
    <row r="662" spans="1:29" x14ac:dyDescent="0.25">
      <c r="A662" s="3">
        <v>40971.145833333336</v>
      </c>
      <c r="B662" s="41">
        <v>0</v>
      </c>
      <c r="C662" s="41">
        <v>0</v>
      </c>
      <c r="D662" s="2">
        <f t="shared" si="22"/>
        <v>-0.999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f t="shared" si="23"/>
        <v>0</v>
      </c>
      <c r="V662" s="2">
        <v>-1.2999999999999999E-2</v>
      </c>
      <c r="X662" s="5">
        <v>40971.145833333336</v>
      </c>
      <c r="Y662" s="2">
        <v>0</v>
      </c>
      <c r="Z662" s="2">
        <v>0</v>
      </c>
      <c r="AB662" s="5">
        <v>40972.895833333336</v>
      </c>
      <c r="AC662" s="2">
        <v>2.7E-2</v>
      </c>
    </row>
    <row r="663" spans="1:29" x14ac:dyDescent="0.25">
      <c r="A663" s="3">
        <v>40971.15625</v>
      </c>
      <c r="B663" s="41">
        <v>0</v>
      </c>
      <c r="C663" s="41">
        <v>0</v>
      </c>
      <c r="D663" s="2">
        <f t="shared" si="22"/>
        <v>-0.999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f t="shared" si="23"/>
        <v>0</v>
      </c>
      <c r="V663" s="2">
        <v>-1.4999999999999999E-2</v>
      </c>
      <c r="X663" s="5">
        <v>40971.15625</v>
      </c>
      <c r="Y663" s="2">
        <v>0</v>
      </c>
      <c r="Z663" s="2">
        <v>0</v>
      </c>
      <c r="AB663" s="5">
        <v>40972.90625</v>
      </c>
      <c r="AC663" s="2">
        <v>2.7E-2</v>
      </c>
    </row>
    <row r="664" spans="1:29" x14ac:dyDescent="0.25">
      <c r="A664" s="3">
        <v>40971.166666666664</v>
      </c>
      <c r="B664" s="41">
        <v>0</v>
      </c>
      <c r="C664" s="41">
        <v>0</v>
      </c>
      <c r="D664" s="2">
        <f t="shared" si="22"/>
        <v>-0.999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f t="shared" si="23"/>
        <v>0</v>
      </c>
      <c r="V664" s="2">
        <v>-1.2999999999999999E-2</v>
      </c>
      <c r="X664" s="5">
        <v>40971.166666666664</v>
      </c>
      <c r="Y664" s="2">
        <v>0</v>
      </c>
      <c r="Z664" s="2">
        <v>0</v>
      </c>
      <c r="AB664" s="5">
        <v>40972.916666666664</v>
      </c>
      <c r="AC664" s="2">
        <v>2.7E-2</v>
      </c>
    </row>
    <row r="665" spans="1:29" x14ac:dyDescent="0.25">
      <c r="A665" s="3">
        <v>40971.177083333336</v>
      </c>
      <c r="B665" s="41">
        <v>0</v>
      </c>
      <c r="C665" s="41">
        <v>0</v>
      </c>
      <c r="D665" s="2">
        <f t="shared" si="22"/>
        <v>-0.999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f t="shared" si="23"/>
        <v>0</v>
      </c>
      <c r="V665" s="2">
        <v>-1.2E-2</v>
      </c>
      <c r="X665" s="5">
        <v>40971.177083333336</v>
      </c>
      <c r="Y665" s="2">
        <v>0</v>
      </c>
      <c r="Z665" s="2">
        <v>0</v>
      </c>
      <c r="AB665" s="5">
        <v>40972.927083333336</v>
      </c>
      <c r="AC665" s="2">
        <v>2.7E-2</v>
      </c>
    </row>
    <row r="666" spans="1:29" x14ac:dyDescent="0.25">
      <c r="A666" s="3">
        <v>40971.1875</v>
      </c>
      <c r="B666" s="41">
        <v>0</v>
      </c>
      <c r="C666" s="41">
        <v>0</v>
      </c>
      <c r="D666" s="2">
        <f t="shared" si="22"/>
        <v>-0.999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f t="shared" si="23"/>
        <v>0</v>
      </c>
      <c r="V666" s="2">
        <v>-1.2999999999999999E-2</v>
      </c>
      <c r="X666" s="5">
        <v>40971.1875</v>
      </c>
      <c r="Y666" s="2">
        <v>0</v>
      </c>
      <c r="Z666" s="2">
        <v>0</v>
      </c>
      <c r="AB666" s="5">
        <v>40972.9375</v>
      </c>
      <c r="AC666" s="2">
        <v>2.7E-2</v>
      </c>
    </row>
    <row r="667" spans="1:29" x14ac:dyDescent="0.25">
      <c r="A667" s="3">
        <v>40971.197916666664</v>
      </c>
      <c r="B667" s="41">
        <v>0</v>
      </c>
      <c r="C667" s="41">
        <v>0</v>
      </c>
      <c r="D667" s="2">
        <f t="shared" si="22"/>
        <v>-0.999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f t="shared" si="23"/>
        <v>0</v>
      </c>
      <c r="V667" s="2">
        <v>3.2000000000000001E-2</v>
      </c>
      <c r="X667" s="5">
        <v>40971.197916666664</v>
      </c>
      <c r="Y667" s="2">
        <v>0</v>
      </c>
      <c r="Z667" s="2">
        <v>0</v>
      </c>
      <c r="AB667" s="5">
        <v>40972.947916666664</v>
      </c>
      <c r="AC667" s="2">
        <v>2.7E-2</v>
      </c>
    </row>
    <row r="668" spans="1:29" x14ac:dyDescent="0.25">
      <c r="A668" s="3">
        <v>40971.208333333336</v>
      </c>
      <c r="B668" s="41">
        <v>0</v>
      </c>
      <c r="C668" s="41">
        <v>0</v>
      </c>
      <c r="D668" s="2">
        <f t="shared" si="22"/>
        <v>-0.999</v>
      </c>
      <c r="F668" s="2">
        <v>0</v>
      </c>
      <c r="G668" s="2">
        <v>101</v>
      </c>
      <c r="H668" s="2">
        <v>0</v>
      </c>
      <c r="I668" s="2">
        <v>0</v>
      </c>
      <c r="J668" s="2">
        <v>0</v>
      </c>
      <c r="K668" s="2">
        <f t="shared" si="23"/>
        <v>0</v>
      </c>
      <c r="V668" s="2">
        <v>0.129</v>
      </c>
      <c r="X668" s="5">
        <v>40971.208333333336</v>
      </c>
      <c r="Y668" s="2">
        <v>0</v>
      </c>
      <c r="Z668" s="2">
        <v>0</v>
      </c>
      <c r="AB668" s="5">
        <v>40972.958333333336</v>
      </c>
      <c r="AC668" s="2">
        <v>2.7E-2</v>
      </c>
    </row>
    <row r="669" spans="1:29" x14ac:dyDescent="0.25">
      <c r="A669" s="3">
        <v>40971.211805555555</v>
      </c>
      <c r="B669" s="41">
        <v>0</v>
      </c>
      <c r="C669" s="41">
        <v>0</v>
      </c>
      <c r="D669" s="2">
        <f t="shared" si="22"/>
        <v>-0.999</v>
      </c>
      <c r="F669" s="2">
        <v>0</v>
      </c>
      <c r="G669" s="2">
        <v>101</v>
      </c>
      <c r="H669" s="2">
        <v>0</v>
      </c>
      <c r="I669" s="2">
        <v>0</v>
      </c>
      <c r="J669" s="2">
        <v>0</v>
      </c>
      <c r="K669" s="2">
        <f t="shared" si="23"/>
        <v>0</v>
      </c>
      <c r="V669" s="2">
        <v>0.23400000000000001</v>
      </c>
      <c r="X669" s="5">
        <v>40971.211805555555</v>
      </c>
      <c r="Y669" s="2">
        <v>0</v>
      </c>
      <c r="Z669" s="2">
        <v>0</v>
      </c>
      <c r="AB669" s="5">
        <v>40972.96875</v>
      </c>
      <c r="AC669" s="2">
        <v>2.7E-2</v>
      </c>
    </row>
    <row r="670" spans="1:29" x14ac:dyDescent="0.25">
      <c r="A670" s="3">
        <v>40971.215277777781</v>
      </c>
      <c r="B670" s="41">
        <v>0</v>
      </c>
      <c r="C670" s="41">
        <v>0</v>
      </c>
      <c r="D670" s="2">
        <f t="shared" si="22"/>
        <v>-0.999</v>
      </c>
      <c r="F670" s="2">
        <v>0</v>
      </c>
      <c r="G670" s="2">
        <v>101</v>
      </c>
      <c r="H670" s="2">
        <v>0</v>
      </c>
      <c r="I670" s="2">
        <v>0</v>
      </c>
      <c r="J670" s="2">
        <v>0</v>
      </c>
      <c r="K670" s="2">
        <f t="shared" si="23"/>
        <v>0</v>
      </c>
      <c r="V670" s="2">
        <v>0.47399999999999998</v>
      </c>
      <c r="X670" s="5">
        <v>40971.215277777781</v>
      </c>
      <c r="Y670" s="2">
        <v>0</v>
      </c>
      <c r="Z670" s="2">
        <v>0</v>
      </c>
      <c r="AB670" s="5">
        <v>40972.979166666664</v>
      </c>
      <c r="AC670" s="2">
        <v>2.7E-2</v>
      </c>
    </row>
    <row r="671" spans="1:29" x14ac:dyDescent="0.25">
      <c r="A671" s="3">
        <v>40971.21875</v>
      </c>
      <c r="B671" s="41">
        <v>0</v>
      </c>
      <c r="C671" s="41">
        <v>0</v>
      </c>
      <c r="D671" s="2">
        <f t="shared" si="22"/>
        <v>-0.999</v>
      </c>
      <c r="F671" s="2">
        <v>0</v>
      </c>
      <c r="G671" s="2">
        <v>101</v>
      </c>
      <c r="H671" s="2">
        <v>0</v>
      </c>
      <c r="I671" s="2">
        <v>0</v>
      </c>
      <c r="J671" s="2">
        <v>0</v>
      </c>
      <c r="K671" s="2">
        <f t="shared" si="23"/>
        <v>0</v>
      </c>
      <c r="V671" s="2">
        <v>2.5409999999999999</v>
      </c>
      <c r="X671" s="5">
        <v>40971.21875</v>
      </c>
      <c r="Y671" s="2">
        <v>0</v>
      </c>
      <c r="Z671" s="2">
        <v>0</v>
      </c>
      <c r="AB671" s="5">
        <v>40972.989583333336</v>
      </c>
      <c r="AC671" s="2">
        <v>2.7E-2</v>
      </c>
    </row>
    <row r="672" spans="1:29" x14ac:dyDescent="0.25">
      <c r="A672" s="3">
        <v>40971.222222222219</v>
      </c>
      <c r="B672" s="41">
        <v>0</v>
      </c>
      <c r="C672" s="41">
        <v>0</v>
      </c>
      <c r="D672" s="2">
        <f t="shared" si="22"/>
        <v>-0.999</v>
      </c>
      <c r="F672" s="2">
        <v>0</v>
      </c>
      <c r="G672" s="2">
        <v>101</v>
      </c>
      <c r="H672" s="2">
        <v>0</v>
      </c>
      <c r="I672" s="2">
        <v>0</v>
      </c>
      <c r="J672" s="2">
        <v>0</v>
      </c>
      <c r="K672" s="2">
        <f t="shared" si="23"/>
        <v>0</v>
      </c>
      <c r="V672" s="2">
        <v>5.3150000000000004</v>
      </c>
      <c r="X672" s="5">
        <v>40971.222222222219</v>
      </c>
      <c r="Y672" s="2">
        <v>0</v>
      </c>
      <c r="Z672" s="2">
        <v>0</v>
      </c>
      <c r="AB672" s="5">
        <v>40973</v>
      </c>
      <c r="AC672" s="2">
        <v>2.7E-2</v>
      </c>
    </row>
    <row r="673" spans="1:29" x14ac:dyDescent="0.25">
      <c r="A673" s="3">
        <v>40971.225694444445</v>
      </c>
      <c r="B673" s="41">
        <v>0</v>
      </c>
      <c r="C673" s="41">
        <v>0</v>
      </c>
      <c r="D673" s="2">
        <f t="shared" si="22"/>
        <v>-0.999</v>
      </c>
      <c r="F673" s="2">
        <v>0</v>
      </c>
      <c r="G673" s="2">
        <v>101</v>
      </c>
      <c r="H673" s="2">
        <v>0</v>
      </c>
      <c r="I673" s="2">
        <v>0</v>
      </c>
      <c r="J673" s="2">
        <v>0</v>
      </c>
      <c r="K673" s="2">
        <f t="shared" si="23"/>
        <v>0</v>
      </c>
      <c r="V673" s="2">
        <v>6.0469999999999997</v>
      </c>
      <c r="X673" s="5">
        <v>40971.225694444445</v>
      </c>
      <c r="Y673" s="2">
        <v>0</v>
      </c>
      <c r="Z673" s="2">
        <v>0</v>
      </c>
      <c r="AB673" s="5">
        <v>40973.010416666664</v>
      </c>
      <c r="AC673" s="2">
        <v>2.7E-2</v>
      </c>
    </row>
    <row r="674" spans="1:29" x14ac:dyDescent="0.25">
      <c r="A674" s="3">
        <v>40971.229166666664</v>
      </c>
      <c r="B674" s="41">
        <v>0</v>
      </c>
      <c r="C674" s="41">
        <v>0</v>
      </c>
      <c r="D674" s="2">
        <f t="shared" si="22"/>
        <v>-0.999</v>
      </c>
      <c r="F674" s="2">
        <v>0</v>
      </c>
      <c r="G674" s="2">
        <v>101</v>
      </c>
      <c r="H674" s="2">
        <v>0</v>
      </c>
      <c r="I674" s="2">
        <v>0</v>
      </c>
      <c r="J674" s="2">
        <v>0</v>
      </c>
      <c r="K674" s="2">
        <f t="shared" si="23"/>
        <v>0</v>
      </c>
      <c r="V674" s="2">
        <v>6.9569999999999999</v>
      </c>
      <c r="X674" s="5">
        <v>40971.229166666664</v>
      </c>
      <c r="Y674" s="2">
        <v>0</v>
      </c>
      <c r="Z674" s="2">
        <v>0</v>
      </c>
      <c r="AB674" s="5">
        <v>40973.020833333336</v>
      </c>
      <c r="AC674" s="2">
        <v>2.7E-2</v>
      </c>
    </row>
    <row r="675" spans="1:29" x14ac:dyDescent="0.25">
      <c r="A675" s="3">
        <v>40971.232638888891</v>
      </c>
      <c r="B675" s="41">
        <v>0</v>
      </c>
      <c r="C675" s="41">
        <v>0</v>
      </c>
      <c r="D675" s="2">
        <f t="shared" si="22"/>
        <v>-0.999</v>
      </c>
      <c r="F675" s="2">
        <v>0</v>
      </c>
      <c r="G675" s="2">
        <v>101</v>
      </c>
      <c r="H675" s="2">
        <v>0</v>
      </c>
      <c r="I675" s="2">
        <v>0</v>
      </c>
      <c r="J675" s="2">
        <v>0</v>
      </c>
      <c r="K675" s="2">
        <f t="shared" si="23"/>
        <v>0</v>
      </c>
      <c r="V675" s="2">
        <v>4.67</v>
      </c>
      <c r="X675" s="5">
        <v>40971.232638888891</v>
      </c>
      <c r="Y675" s="2">
        <v>0</v>
      </c>
      <c r="Z675" s="2">
        <v>0</v>
      </c>
      <c r="AB675" s="5">
        <v>40973.03125</v>
      </c>
      <c r="AC675" s="2">
        <v>2.7E-2</v>
      </c>
    </row>
    <row r="676" spans="1:29" x14ac:dyDescent="0.25">
      <c r="A676" s="3">
        <v>40971.236111111109</v>
      </c>
      <c r="B676" s="41">
        <v>0</v>
      </c>
      <c r="C676" s="41">
        <v>0</v>
      </c>
      <c r="D676" s="2">
        <f t="shared" si="22"/>
        <v>-0.999</v>
      </c>
      <c r="F676" s="2">
        <v>0</v>
      </c>
      <c r="G676" s="2">
        <v>101</v>
      </c>
      <c r="H676" s="2">
        <v>0</v>
      </c>
      <c r="I676" s="2">
        <v>0</v>
      </c>
      <c r="J676" s="2">
        <v>0</v>
      </c>
      <c r="K676" s="2">
        <f t="shared" si="23"/>
        <v>0</v>
      </c>
      <c r="V676" s="2">
        <v>3.343</v>
      </c>
      <c r="X676" s="5">
        <v>40971.236111111109</v>
      </c>
      <c r="Y676" s="2">
        <v>0</v>
      </c>
      <c r="Z676" s="2">
        <v>0</v>
      </c>
      <c r="AB676" s="5">
        <v>40973.041666666664</v>
      </c>
      <c r="AC676" s="2">
        <v>2.7E-2</v>
      </c>
    </row>
    <row r="677" spans="1:29" x14ac:dyDescent="0.25">
      <c r="A677" s="3">
        <v>40971.239583333336</v>
      </c>
      <c r="B677" s="41">
        <v>0</v>
      </c>
      <c r="C677" s="41">
        <v>0</v>
      </c>
      <c r="D677" s="2">
        <f t="shared" si="22"/>
        <v>-0.999</v>
      </c>
      <c r="F677" s="2">
        <v>0</v>
      </c>
      <c r="G677" s="2">
        <v>101</v>
      </c>
      <c r="H677" s="2">
        <v>0</v>
      </c>
      <c r="I677" s="2">
        <v>0</v>
      </c>
      <c r="J677" s="2">
        <v>0</v>
      </c>
      <c r="K677" s="2">
        <f t="shared" si="23"/>
        <v>0</v>
      </c>
      <c r="V677" s="2">
        <v>3.72</v>
      </c>
      <c r="X677" s="5">
        <v>40971.239583333336</v>
      </c>
      <c r="Y677" s="2">
        <v>0</v>
      </c>
      <c r="Z677" s="2">
        <v>0</v>
      </c>
      <c r="AB677" s="5">
        <v>40973.052083333336</v>
      </c>
      <c r="AC677" s="2">
        <v>2.7E-2</v>
      </c>
    </row>
    <row r="678" spans="1:29" x14ac:dyDescent="0.25">
      <c r="A678" s="3">
        <v>40971.243055555555</v>
      </c>
      <c r="B678" s="41">
        <v>0</v>
      </c>
      <c r="C678" s="41">
        <v>0</v>
      </c>
      <c r="D678" s="2">
        <f t="shared" si="22"/>
        <v>-0.999</v>
      </c>
      <c r="F678" s="2">
        <v>0</v>
      </c>
      <c r="G678" s="2">
        <v>101</v>
      </c>
      <c r="H678" s="2">
        <v>0</v>
      </c>
      <c r="I678" s="2">
        <v>0</v>
      </c>
      <c r="J678" s="2">
        <v>0</v>
      </c>
      <c r="K678" s="2">
        <f t="shared" si="23"/>
        <v>0</v>
      </c>
      <c r="V678" s="2">
        <v>3.625</v>
      </c>
      <c r="X678" s="5">
        <v>40971.243055555555</v>
      </c>
      <c r="Y678" s="2">
        <v>0</v>
      </c>
      <c r="Z678" s="2">
        <v>0</v>
      </c>
      <c r="AB678" s="5">
        <v>40973.0625</v>
      </c>
      <c r="AC678" s="2">
        <v>2.7E-2</v>
      </c>
    </row>
    <row r="679" spans="1:29" x14ac:dyDescent="0.25">
      <c r="A679" s="3">
        <v>40971.246527777781</v>
      </c>
      <c r="B679" s="41">
        <v>0</v>
      </c>
      <c r="C679" s="41">
        <v>0</v>
      </c>
      <c r="D679" s="2">
        <f t="shared" si="22"/>
        <v>-0.999</v>
      </c>
      <c r="F679" s="2">
        <v>0</v>
      </c>
      <c r="G679" s="2">
        <v>101</v>
      </c>
      <c r="H679" s="2">
        <v>0</v>
      </c>
      <c r="I679" s="2">
        <v>0</v>
      </c>
      <c r="J679" s="2">
        <v>0</v>
      </c>
      <c r="K679" s="2">
        <f t="shared" si="23"/>
        <v>0</v>
      </c>
      <c r="V679" s="2">
        <v>3.399</v>
      </c>
      <c r="X679" s="5">
        <v>40971.246527777781</v>
      </c>
      <c r="Y679" s="2">
        <v>0</v>
      </c>
      <c r="Z679" s="2">
        <v>0</v>
      </c>
      <c r="AB679" s="5">
        <v>40973.072916666664</v>
      </c>
      <c r="AC679" s="2">
        <v>2.7E-2</v>
      </c>
    </row>
    <row r="680" spans="1:29" x14ac:dyDescent="0.25">
      <c r="A680" s="3">
        <v>40971.25</v>
      </c>
      <c r="B680" s="41">
        <v>0</v>
      </c>
      <c r="C680" s="41">
        <v>0</v>
      </c>
      <c r="D680" s="2">
        <f t="shared" si="22"/>
        <v>-0.999</v>
      </c>
      <c r="F680" s="2">
        <v>0</v>
      </c>
      <c r="G680" s="2">
        <v>101</v>
      </c>
      <c r="H680" s="2">
        <v>0</v>
      </c>
      <c r="I680" s="2">
        <v>0</v>
      </c>
      <c r="J680" s="2">
        <v>0</v>
      </c>
      <c r="K680" s="2">
        <f t="shared" si="23"/>
        <v>0</v>
      </c>
      <c r="V680" s="2">
        <v>3.5390000000000001</v>
      </c>
      <c r="X680" s="5">
        <v>40971.25</v>
      </c>
      <c r="Y680" s="2">
        <v>0</v>
      </c>
      <c r="Z680" s="2">
        <v>0</v>
      </c>
      <c r="AB680" s="5">
        <v>40973.083333333336</v>
      </c>
      <c r="AC680" s="2">
        <v>2.7E-2</v>
      </c>
    </row>
    <row r="681" spans="1:29" x14ac:dyDescent="0.25">
      <c r="A681" s="3">
        <v>40971.253472222219</v>
      </c>
      <c r="B681" s="41">
        <v>0</v>
      </c>
      <c r="C681" s="41">
        <v>0</v>
      </c>
      <c r="D681" s="2">
        <f t="shared" si="22"/>
        <v>-0.999</v>
      </c>
      <c r="F681" s="2">
        <v>0</v>
      </c>
      <c r="G681" s="2">
        <v>101</v>
      </c>
      <c r="H681" s="2">
        <v>0</v>
      </c>
      <c r="I681" s="2">
        <v>0</v>
      </c>
      <c r="J681" s="2">
        <v>0</v>
      </c>
      <c r="K681" s="2">
        <f t="shared" si="23"/>
        <v>0</v>
      </c>
      <c r="V681" s="2">
        <v>3.3130000000000002</v>
      </c>
      <c r="X681" s="5">
        <v>40971.253472222219</v>
      </c>
      <c r="Y681" s="2">
        <v>0</v>
      </c>
      <c r="Z681" s="2">
        <v>0</v>
      </c>
      <c r="AB681" s="5">
        <v>40973.09375</v>
      </c>
      <c r="AC681" s="2">
        <v>2.7E-2</v>
      </c>
    </row>
    <row r="682" spans="1:29" x14ac:dyDescent="0.25">
      <c r="A682" s="3">
        <v>40971.256944444445</v>
      </c>
      <c r="B682" s="41">
        <v>0</v>
      </c>
      <c r="C682" s="41">
        <v>0</v>
      </c>
      <c r="D682" s="2">
        <f t="shared" si="22"/>
        <v>-0.999</v>
      </c>
      <c r="F682" s="2">
        <v>0</v>
      </c>
      <c r="G682" s="2">
        <v>101</v>
      </c>
      <c r="H682" s="2">
        <v>0</v>
      </c>
      <c r="I682" s="2">
        <v>0</v>
      </c>
      <c r="J682" s="2">
        <v>0</v>
      </c>
      <c r="K682" s="2">
        <f t="shared" si="23"/>
        <v>0</v>
      </c>
      <c r="V682" s="2">
        <v>3.2320000000000002</v>
      </c>
      <c r="X682" s="5">
        <v>40971.256944444445</v>
      </c>
      <c r="Y682" s="2">
        <v>0</v>
      </c>
      <c r="Z682" s="2">
        <v>0</v>
      </c>
      <c r="AB682" s="5">
        <v>40973.104166666664</v>
      </c>
      <c r="AC682" s="2">
        <v>2.7E-2</v>
      </c>
    </row>
    <row r="683" spans="1:29" x14ac:dyDescent="0.25">
      <c r="A683" s="3">
        <v>40971.260416666664</v>
      </c>
      <c r="B683" s="41">
        <v>0</v>
      </c>
      <c r="C683" s="41">
        <v>0</v>
      </c>
      <c r="D683" s="2">
        <f t="shared" ref="D683:D746" si="24">IF(G683&gt;900,B683,-0.999)</f>
        <v>-0.999</v>
      </c>
      <c r="F683" s="2">
        <v>0</v>
      </c>
      <c r="G683" s="2">
        <v>101</v>
      </c>
      <c r="H683" s="2">
        <v>0</v>
      </c>
      <c r="I683" s="2">
        <v>0</v>
      </c>
      <c r="J683" s="2">
        <v>0</v>
      </c>
      <c r="K683" s="2">
        <f t="shared" si="23"/>
        <v>0</v>
      </c>
      <c r="V683" s="2">
        <v>3.4729999999999999</v>
      </c>
      <c r="X683" s="5">
        <v>40971.260416666664</v>
      </c>
      <c r="Y683" s="2">
        <v>0</v>
      </c>
      <c r="Z683" s="2">
        <v>0</v>
      </c>
      <c r="AB683" s="5">
        <v>40973.114583333336</v>
      </c>
      <c r="AC683" s="2">
        <v>2.7E-2</v>
      </c>
    </row>
    <row r="684" spans="1:29" x14ac:dyDescent="0.25">
      <c r="A684" s="3">
        <v>40971.263888888891</v>
      </c>
      <c r="B684" s="41">
        <v>0</v>
      </c>
      <c r="C684" s="41">
        <v>0</v>
      </c>
      <c r="D684" s="2">
        <f t="shared" si="24"/>
        <v>-0.999</v>
      </c>
      <c r="F684" s="2">
        <v>0</v>
      </c>
      <c r="G684" s="2">
        <v>101</v>
      </c>
      <c r="H684" s="2">
        <v>0</v>
      </c>
      <c r="I684" s="2">
        <v>0</v>
      </c>
      <c r="J684" s="2">
        <v>0</v>
      </c>
      <c r="K684" s="2">
        <f t="shared" ref="K684:K747" si="25">(0.5*(($A684-$A683)*86400))*(0.75*$C684+0.25*$C683)+(0.5*(($A685-$A684)*86400)*(0.75*$C684+0.25*$C685))</f>
        <v>0</v>
      </c>
      <c r="V684" s="2">
        <v>3.169</v>
      </c>
      <c r="X684" s="5">
        <v>40971.263888888891</v>
      </c>
      <c r="Y684" s="2">
        <v>0</v>
      </c>
      <c r="Z684" s="2">
        <v>0</v>
      </c>
      <c r="AB684" s="5">
        <v>40973.125</v>
      </c>
      <c r="AC684" s="2">
        <v>2.7E-2</v>
      </c>
    </row>
    <row r="685" spans="1:29" x14ac:dyDescent="0.25">
      <c r="A685" s="3">
        <v>40971.267361111109</v>
      </c>
      <c r="B685" s="41">
        <v>0</v>
      </c>
      <c r="C685" s="41">
        <v>0</v>
      </c>
      <c r="D685" s="2">
        <f t="shared" si="24"/>
        <v>-0.999</v>
      </c>
      <c r="F685" s="2">
        <v>0</v>
      </c>
      <c r="G685" s="2">
        <v>101</v>
      </c>
      <c r="H685" s="2">
        <v>0</v>
      </c>
      <c r="I685" s="2">
        <v>0</v>
      </c>
      <c r="J685" s="2">
        <v>0</v>
      </c>
      <c r="K685" s="2">
        <f t="shared" si="25"/>
        <v>0</v>
      </c>
      <c r="V685" s="2">
        <v>3.7610000000000001</v>
      </c>
      <c r="X685" s="5">
        <v>40971.267361111109</v>
      </c>
      <c r="Y685" s="2">
        <v>0</v>
      </c>
      <c r="Z685" s="2">
        <v>0</v>
      </c>
      <c r="AB685" s="5">
        <v>40973.135416666664</v>
      </c>
      <c r="AC685" s="2">
        <v>2.7E-2</v>
      </c>
    </row>
    <row r="686" spans="1:29" x14ac:dyDescent="0.25">
      <c r="A686" s="3">
        <v>40971.270833333336</v>
      </c>
      <c r="B686" s="41">
        <v>0</v>
      </c>
      <c r="C686" s="41">
        <v>0</v>
      </c>
      <c r="D686" s="2">
        <f t="shared" si="24"/>
        <v>-0.999</v>
      </c>
      <c r="F686" s="2">
        <v>0</v>
      </c>
      <c r="G686" s="2">
        <v>101</v>
      </c>
      <c r="H686" s="2">
        <v>0</v>
      </c>
      <c r="I686" s="2">
        <v>0</v>
      </c>
      <c r="J686" s="2">
        <v>0</v>
      </c>
      <c r="K686" s="2">
        <f t="shared" si="25"/>
        <v>0</v>
      </c>
      <c r="V686" s="2">
        <v>3.7730000000000001</v>
      </c>
      <c r="X686" s="5">
        <v>40971.270833333336</v>
      </c>
      <c r="Y686" s="2">
        <v>0</v>
      </c>
      <c r="Z686" s="2">
        <v>0</v>
      </c>
      <c r="AB686" s="5">
        <v>40973.145833333336</v>
      </c>
      <c r="AC686" s="2">
        <v>2.7E-2</v>
      </c>
    </row>
    <row r="687" spans="1:29" x14ac:dyDescent="0.25">
      <c r="A687" s="3">
        <v>40971.274305555555</v>
      </c>
      <c r="B687" s="41">
        <v>0</v>
      </c>
      <c r="C687" s="41">
        <v>0</v>
      </c>
      <c r="D687" s="2">
        <f t="shared" si="24"/>
        <v>-0.999</v>
      </c>
      <c r="F687" s="2">
        <v>0</v>
      </c>
      <c r="G687" s="2">
        <v>101</v>
      </c>
      <c r="H687" s="2">
        <v>0</v>
      </c>
      <c r="I687" s="2">
        <v>0</v>
      </c>
      <c r="J687" s="2">
        <v>0</v>
      </c>
      <c r="K687" s="2">
        <f t="shared" si="25"/>
        <v>0</v>
      </c>
      <c r="V687" s="2">
        <v>3.77</v>
      </c>
      <c r="X687" s="5">
        <v>40971.274305555555</v>
      </c>
      <c r="Y687" s="2">
        <v>0</v>
      </c>
      <c r="Z687" s="2">
        <v>0</v>
      </c>
      <c r="AB687" s="5">
        <v>40973.15625</v>
      </c>
      <c r="AC687" s="2">
        <v>2.7E-2</v>
      </c>
    </row>
    <row r="688" spans="1:29" x14ac:dyDescent="0.25">
      <c r="A688" s="3">
        <v>40971.277777777781</v>
      </c>
      <c r="B688" s="41">
        <v>0</v>
      </c>
      <c r="C688" s="41">
        <v>0</v>
      </c>
      <c r="D688" s="2">
        <f t="shared" si="24"/>
        <v>-0.999</v>
      </c>
      <c r="F688" s="2">
        <v>0</v>
      </c>
      <c r="G688" s="2">
        <v>101</v>
      </c>
      <c r="H688" s="2">
        <v>0</v>
      </c>
      <c r="I688" s="2">
        <v>0</v>
      </c>
      <c r="J688" s="2">
        <v>0</v>
      </c>
      <c r="K688" s="2">
        <f t="shared" si="25"/>
        <v>0</v>
      </c>
      <c r="V688" s="2">
        <v>3.3149999999999999</v>
      </c>
      <c r="X688" s="5">
        <v>40971.277777777781</v>
      </c>
      <c r="Y688" s="2">
        <v>0</v>
      </c>
      <c r="Z688" s="2">
        <v>0</v>
      </c>
      <c r="AB688" s="5">
        <v>40973.166666666664</v>
      </c>
      <c r="AC688" s="2">
        <v>2.7E-2</v>
      </c>
    </row>
    <row r="689" spans="1:29" x14ac:dyDescent="0.25">
      <c r="A689" s="3">
        <v>40971.28125</v>
      </c>
      <c r="B689" s="41">
        <v>0</v>
      </c>
      <c r="C689" s="41">
        <v>0</v>
      </c>
      <c r="D689" s="2">
        <f t="shared" si="24"/>
        <v>-0.999</v>
      </c>
      <c r="F689" s="2">
        <v>0</v>
      </c>
      <c r="G689" s="2">
        <v>101</v>
      </c>
      <c r="H689" s="2">
        <v>0</v>
      </c>
      <c r="I689" s="2">
        <v>0</v>
      </c>
      <c r="J689" s="2">
        <v>0</v>
      </c>
      <c r="K689" s="2">
        <f t="shared" si="25"/>
        <v>0</v>
      </c>
      <c r="V689" s="2">
        <v>2.5219999999999998</v>
      </c>
      <c r="X689" s="5">
        <v>40971.28125</v>
      </c>
      <c r="Y689" s="2">
        <v>0</v>
      </c>
      <c r="Z689" s="2">
        <v>0</v>
      </c>
      <c r="AB689" s="5">
        <v>40973.177083333336</v>
      </c>
      <c r="AC689" s="2">
        <v>2.7E-2</v>
      </c>
    </row>
    <row r="690" spans="1:29" x14ac:dyDescent="0.25">
      <c r="A690" s="3">
        <v>40971.284722222219</v>
      </c>
      <c r="B690" s="41">
        <v>0</v>
      </c>
      <c r="C690" s="41">
        <v>0</v>
      </c>
      <c r="D690" s="2">
        <f t="shared" si="24"/>
        <v>-0.999</v>
      </c>
      <c r="F690" s="2">
        <v>0</v>
      </c>
      <c r="G690" s="2">
        <v>101</v>
      </c>
      <c r="H690" s="2">
        <v>0</v>
      </c>
      <c r="I690" s="2">
        <v>0</v>
      </c>
      <c r="J690" s="2">
        <v>0</v>
      </c>
      <c r="K690" s="2">
        <f t="shared" si="25"/>
        <v>0</v>
      </c>
      <c r="V690" s="2">
        <v>5.7069999999999999</v>
      </c>
      <c r="X690" s="5">
        <v>40971.284722222219</v>
      </c>
      <c r="Y690" s="2">
        <v>0</v>
      </c>
      <c r="Z690" s="2">
        <v>0</v>
      </c>
      <c r="AB690" s="5">
        <v>40973.1875</v>
      </c>
      <c r="AC690" s="2">
        <v>2.7E-2</v>
      </c>
    </row>
    <row r="691" spans="1:29" x14ac:dyDescent="0.25">
      <c r="A691" s="3">
        <v>40971.288194444445</v>
      </c>
      <c r="B691" s="41">
        <v>0</v>
      </c>
      <c r="C691" s="41">
        <v>0</v>
      </c>
      <c r="D691" s="2">
        <f t="shared" si="24"/>
        <v>-0.999</v>
      </c>
      <c r="F691" s="2">
        <v>0</v>
      </c>
      <c r="G691" s="2">
        <v>101</v>
      </c>
      <c r="H691" s="2">
        <v>0</v>
      </c>
      <c r="I691" s="2">
        <v>0</v>
      </c>
      <c r="J691" s="2">
        <v>0</v>
      </c>
      <c r="K691" s="2">
        <f t="shared" si="25"/>
        <v>0</v>
      </c>
      <c r="V691" s="2">
        <v>4.1340000000000003</v>
      </c>
      <c r="X691" s="5">
        <v>40971.288194444445</v>
      </c>
      <c r="Y691" s="2">
        <v>0</v>
      </c>
      <c r="Z691" s="2">
        <v>0</v>
      </c>
      <c r="AB691" s="5">
        <v>40973.197916666664</v>
      </c>
      <c r="AC691" s="2">
        <v>2.7E-2</v>
      </c>
    </row>
    <row r="692" spans="1:29" x14ac:dyDescent="0.25">
      <c r="A692" s="3">
        <v>40971.291666666664</v>
      </c>
      <c r="B692" s="41">
        <v>0</v>
      </c>
      <c r="C692" s="41">
        <v>0</v>
      </c>
      <c r="D692" s="2">
        <f t="shared" si="24"/>
        <v>-0.999</v>
      </c>
      <c r="F692" s="2">
        <v>0</v>
      </c>
      <c r="G692" s="2">
        <v>101</v>
      </c>
      <c r="H692" s="2">
        <v>0</v>
      </c>
      <c r="I692" s="2">
        <v>0</v>
      </c>
      <c r="J692" s="2">
        <v>0</v>
      </c>
      <c r="K692" s="2">
        <f t="shared" si="25"/>
        <v>0</v>
      </c>
      <c r="V692" s="2">
        <v>3.605</v>
      </c>
      <c r="X692" s="5">
        <v>40971.291666666664</v>
      </c>
      <c r="Y692" s="2">
        <v>0</v>
      </c>
      <c r="Z692" s="2">
        <v>0</v>
      </c>
      <c r="AB692" s="5">
        <v>40973.208333333336</v>
      </c>
      <c r="AC692" s="2">
        <v>2.7E-2</v>
      </c>
    </row>
    <row r="693" spans="1:29" x14ac:dyDescent="0.25">
      <c r="A693" s="3">
        <v>40971.295138888891</v>
      </c>
      <c r="B693" s="41">
        <v>0</v>
      </c>
      <c r="C693" s="41">
        <v>0</v>
      </c>
      <c r="D693" s="2">
        <f t="shared" si="24"/>
        <v>-0.999</v>
      </c>
      <c r="F693" s="2">
        <v>0</v>
      </c>
      <c r="G693" s="2">
        <v>101</v>
      </c>
      <c r="H693" s="2">
        <v>0</v>
      </c>
      <c r="I693" s="2">
        <v>0</v>
      </c>
      <c r="J693" s="2">
        <v>0</v>
      </c>
      <c r="K693" s="2">
        <f t="shared" si="25"/>
        <v>0</v>
      </c>
      <c r="V693" s="2">
        <v>3.1520000000000001</v>
      </c>
      <c r="X693" s="5">
        <v>40971.295138888891</v>
      </c>
      <c r="Y693" s="2">
        <v>0</v>
      </c>
      <c r="Z693" s="2">
        <v>0</v>
      </c>
      <c r="AB693" s="5">
        <v>40973.21875</v>
      </c>
      <c r="AC693" s="2">
        <v>2.7E-2</v>
      </c>
    </row>
    <row r="694" spans="1:29" x14ac:dyDescent="0.25">
      <c r="A694" s="3">
        <v>40971.298611111109</v>
      </c>
      <c r="B694" s="41">
        <v>0</v>
      </c>
      <c r="C694" s="41">
        <v>0</v>
      </c>
      <c r="D694" s="2">
        <f t="shared" si="24"/>
        <v>-0.999</v>
      </c>
      <c r="F694" s="2">
        <v>0</v>
      </c>
      <c r="G694" s="2">
        <v>101</v>
      </c>
      <c r="H694" s="2">
        <v>0</v>
      </c>
      <c r="I694" s="2">
        <v>0</v>
      </c>
      <c r="J694" s="2">
        <v>0</v>
      </c>
      <c r="K694" s="2">
        <f t="shared" si="25"/>
        <v>0</v>
      </c>
      <c r="V694" s="2">
        <v>3.2440000000000002</v>
      </c>
      <c r="X694" s="5">
        <v>40971.298611111109</v>
      </c>
      <c r="Y694" s="2">
        <v>0</v>
      </c>
      <c r="Z694" s="2">
        <v>0</v>
      </c>
      <c r="AB694" s="5">
        <v>40973.229166666664</v>
      </c>
      <c r="AC694" s="2">
        <v>2.7E-2</v>
      </c>
    </row>
    <row r="695" spans="1:29" x14ac:dyDescent="0.25">
      <c r="A695" s="3">
        <v>40971.302083333336</v>
      </c>
      <c r="B695" s="41">
        <v>0</v>
      </c>
      <c r="C695" s="41">
        <v>0</v>
      </c>
      <c r="D695" s="2">
        <f t="shared" si="24"/>
        <v>-0.999</v>
      </c>
      <c r="F695" s="2">
        <v>0</v>
      </c>
      <c r="G695" s="2">
        <v>101</v>
      </c>
      <c r="H695" s="2">
        <v>0</v>
      </c>
      <c r="I695" s="2">
        <v>0</v>
      </c>
      <c r="J695" s="2">
        <v>0</v>
      </c>
      <c r="K695" s="2">
        <f t="shared" si="25"/>
        <v>0</v>
      </c>
      <c r="V695" s="2">
        <v>2.9769999999999999</v>
      </c>
      <c r="X695" s="5">
        <v>40971.302083333336</v>
      </c>
      <c r="Y695" s="2">
        <v>0</v>
      </c>
      <c r="Z695" s="2">
        <v>0</v>
      </c>
      <c r="AB695" s="5">
        <v>40973.239583333336</v>
      </c>
      <c r="AC695" s="2">
        <v>2.7E-2</v>
      </c>
    </row>
    <row r="696" spans="1:29" x14ac:dyDescent="0.25">
      <c r="A696" s="3">
        <v>40971.305555555555</v>
      </c>
      <c r="B696" s="41">
        <v>0</v>
      </c>
      <c r="C696" s="41">
        <v>0</v>
      </c>
      <c r="D696" s="2">
        <f t="shared" si="24"/>
        <v>-0.999</v>
      </c>
      <c r="F696" s="2">
        <v>0</v>
      </c>
      <c r="G696" s="2">
        <v>101</v>
      </c>
      <c r="H696" s="2">
        <v>0</v>
      </c>
      <c r="I696" s="2">
        <v>0</v>
      </c>
      <c r="J696" s="2">
        <v>0</v>
      </c>
      <c r="K696" s="2">
        <f t="shared" si="25"/>
        <v>0</v>
      </c>
      <c r="V696" s="2">
        <v>2.7909999999999999</v>
      </c>
      <c r="X696" s="5">
        <v>40971.305555555555</v>
      </c>
      <c r="Y696" s="2">
        <v>0</v>
      </c>
      <c r="Z696" s="2">
        <v>0</v>
      </c>
      <c r="AB696" s="5">
        <v>40973.25</v>
      </c>
      <c r="AC696" s="2">
        <v>2.7E-2</v>
      </c>
    </row>
    <row r="697" spans="1:29" x14ac:dyDescent="0.25">
      <c r="A697" s="3">
        <v>40971.309027777781</v>
      </c>
      <c r="B697" s="41">
        <v>0</v>
      </c>
      <c r="C697" s="41">
        <v>0</v>
      </c>
      <c r="D697" s="2">
        <f t="shared" si="24"/>
        <v>-0.999</v>
      </c>
      <c r="F697" s="2">
        <v>0</v>
      </c>
      <c r="G697" s="2">
        <v>101</v>
      </c>
      <c r="H697" s="2">
        <v>0</v>
      </c>
      <c r="I697" s="2">
        <v>0</v>
      </c>
      <c r="J697" s="2">
        <v>0</v>
      </c>
      <c r="K697" s="2">
        <f t="shared" si="25"/>
        <v>0</v>
      </c>
      <c r="V697" s="2">
        <v>2.8740000000000001</v>
      </c>
      <c r="X697" s="5">
        <v>40971.309027777781</v>
      </c>
      <c r="Y697" s="2">
        <v>0</v>
      </c>
      <c r="Z697" s="2">
        <v>0</v>
      </c>
      <c r="AB697" s="5">
        <v>40973.260416666664</v>
      </c>
      <c r="AC697" s="2">
        <v>2.7E-2</v>
      </c>
    </row>
    <row r="698" spans="1:29" x14ac:dyDescent="0.25">
      <c r="A698" s="3">
        <v>40971.3125</v>
      </c>
      <c r="B698" s="41">
        <v>0</v>
      </c>
      <c r="C698" s="41">
        <v>0</v>
      </c>
      <c r="D698" s="2">
        <f t="shared" si="24"/>
        <v>-0.999</v>
      </c>
      <c r="F698" s="2">
        <v>0</v>
      </c>
      <c r="G698" s="2">
        <v>101</v>
      </c>
      <c r="H698" s="2">
        <v>0</v>
      </c>
      <c r="I698" s="2">
        <v>0</v>
      </c>
      <c r="J698" s="2">
        <v>0</v>
      </c>
      <c r="K698" s="2">
        <f t="shared" si="25"/>
        <v>0</v>
      </c>
      <c r="V698" s="2">
        <v>2.508</v>
      </c>
      <c r="X698" s="5">
        <v>40971.3125</v>
      </c>
      <c r="Y698" s="2">
        <v>0</v>
      </c>
      <c r="Z698" s="2">
        <v>0</v>
      </c>
      <c r="AB698" s="5">
        <v>40973.270833333336</v>
      </c>
      <c r="AC698" s="2">
        <v>2.7E-2</v>
      </c>
    </row>
    <row r="699" spans="1:29" x14ac:dyDescent="0.25">
      <c r="A699" s="3">
        <v>40971.315972222219</v>
      </c>
      <c r="B699" s="41">
        <v>0</v>
      </c>
      <c r="C699" s="41">
        <v>0</v>
      </c>
      <c r="D699" s="2">
        <f t="shared" si="24"/>
        <v>-0.999</v>
      </c>
      <c r="F699" s="2">
        <v>0</v>
      </c>
      <c r="G699" s="2">
        <v>101</v>
      </c>
      <c r="H699" s="2">
        <v>0</v>
      </c>
      <c r="I699" s="2">
        <v>0</v>
      </c>
      <c r="J699" s="2">
        <v>0</v>
      </c>
      <c r="K699" s="2">
        <f t="shared" si="25"/>
        <v>0</v>
      </c>
      <c r="V699" s="2">
        <v>2.09</v>
      </c>
      <c r="X699" s="5">
        <v>40971.315972222219</v>
      </c>
      <c r="Y699" s="2">
        <v>0</v>
      </c>
      <c r="Z699" s="2">
        <v>0</v>
      </c>
      <c r="AB699" s="5">
        <v>40973.28125</v>
      </c>
      <c r="AC699" s="2">
        <v>2.7E-2</v>
      </c>
    </row>
    <row r="700" spans="1:29" x14ac:dyDescent="0.25">
      <c r="A700" s="3">
        <v>40971.319444444445</v>
      </c>
      <c r="B700" s="41">
        <v>0</v>
      </c>
      <c r="C700" s="41">
        <v>0</v>
      </c>
      <c r="D700" s="2">
        <f t="shared" si="24"/>
        <v>-0.999</v>
      </c>
      <c r="F700" s="2">
        <v>0</v>
      </c>
      <c r="G700" s="2">
        <v>101</v>
      </c>
      <c r="H700" s="2">
        <v>0</v>
      </c>
      <c r="I700" s="2">
        <v>0</v>
      </c>
      <c r="J700" s="2">
        <v>0</v>
      </c>
      <c r="K700" s="2">
        <f t="shared" si="25"/>
        <v>0</v>
      </c>
      <c r="V700" s="2">
        <v>1.901</v>
      </c>
      <c r="X700" s="5">
        <v>40971.319444444445</v>
      </c>
      <c r="Y700" s="2">
        <v>0</v>
      </c>
      <c r="Z700" s="2">
        <v>0</v>
      </c>
      <c r="AB700" s="5">
        <v>40973.291666666664</v>
      </c>
      <c r="AC700" s="2">
        <v>2.7E-2</v>
      </c>
    </row>
    <row r="701" spans="1:29" x14ac:dyDescent="0.25">
      <c r="A701" s="3">
        <v>40971.322916666664</v>
      </c>
      <c r="B701" s="41">
        <v>0</v>
      </c>
      <c r="C701" s="41">
        <v>0</v>
      </c>
      <c r="D701" s="2">
        <f t="shared" si="24"/>
        <v>-0.999</v>
      </c>
      <c r="F701" s="2">
        <v>0</v>
      </c>
      <c r="G701" s="2">
        <v>101</v>
      </c>
      <c r="H701" s="2">
        <v>0</v>
      </c>
      <c r="I701" s="2">
        <v>0</v>
      </c>
      <c r="J701" s="2">
        <v>0</v>
      </c>
      <c r="K701" s="2">
        <f t="shared" si="25"/>
        <v>0</v>
      </c>
      <c r="V701" s="2">
        <v>1.9610000000000001</v>
      </c>
      <c r="X701" s="5">
        <v>40971.322916666664</v>
      </c>
      <c r="Y701" s="2">
        <v>0</v>
      </c>
      <c r="Z701" s="2">
        <v>0</v>
      </c>
      <c r="AB701" s="5">
        <v>40973.302083333336</v>
      </c>
      <c r="AC701" s="2">
        <v>2.7E-2</v>
      </c>
    </row>
    <row r="702" spans="1:29" x14ac:dyDescent="0.25">
      <c r="A702" s="3">
        <v>40971.326388888891</v>
      </c>
      <c r="B702" s="41">
        <v>0</v>
      </c>
      <c r="C702" s="41">
        <v>0</v>
      </c>
      <c r="D702" s="2">
        <f t="shared" si="24"/>
        <v>-0.999</v>
      </c>
      <c r="F702" s="2">
        <v>0</v>
      </c>
      <c r="G702" s="2">
        <v>101</v>
      </c>
      <c r="H702" s="2">
        <v>0</v>
      </c>
      <c r="I702" s="2">
        <v>0</v>
      </c>
      <c r="J702" s="2">
        <v>0</v>
      </c>
      <c r="K702" s="2">
        <f t="shared" si="25"/>
        <v>0</v>
      </c>
      <c r="V702" s="2">
        <v>1.8720000000000001</v>
      </c>
      <c r="X702" s="5">
        <v>40971.326388888891</v>
      </c>
      <c r="Y702" s="2">
        <v>0</v>
      </c>
      <c r="Z702" s="2">
        <v>0</v>
      </c>
      <c r="AB702" s="5">
        <v>40973.3125</v>
      </c>
      <c r="AC702" s="2">
        <v>2.7E-2</v>
      </c>
    </row>
    <row r="703" spans="1:29" x14ac:dyDescent="0.25">
      <c r="A703" s="3">
        <v>40971.329861111109</v>
      </c>
      <c r="B703" s="41">
        <v>0</v>
      </c>
      <c r="C703" s="41">
        <v>0</v>
      </c>
      <c r="D703" s="2">
        <f t="shared" si="24"/>
        <v>-0.999</v>
      </c>
      <c r="F703" s="2">
        <v>0</v>
      </c>
      <c r="G703" s="2">
        <v>101</v>
      </c>
      <c r="H703" s="2">
        <v>0</v>
      </c>
      <c r="I703" s="2">
        <v>0</v>
      </c>
      <c r="J703" s="2">
        <v>0</v>
      </c>
      <c r="K703" s="2">
        <f t="shared" si="25"/>
        <v>0</v>
      </c>
      <c r="V703" s="2">
        <v>1.6040000000000001</v>
      </c>
      <c r="X703" s="5">
        <v>40971.329861111109</v>
      </c>
      <c r="Y703" s="2">
        <v>0</v>
      </c>
      <c r="Z703" s="2">
        <v>0</v>
      </c>
      <c r="AB703" s="5">
        <v>40973.322916666664</v>
      </c>
      <c r="AC703" s="2">
        <v>2.7E-2</v>
      </c>
    </row>
    <row r="704" spans="1:29" x14ac:dyDescent="0.25">
      <c r="A704" s="3">
        <v>40971.333333333336</v>
      </c>
      <c r="B704" s="41">
        <v>0</v>
      </c>
      <c r="C704" s="41">
        <v>0</v>
      </c>
      <c r="D704" s="2">
        <f t="shared" si="24"/>
        <v>-0.999</v>
      </c>
      <c r="F704" s="2">
        <v>0</v>
      </c>
      <c r="G704" s="2">
        <v>101</v>
      </c>
      <c r="H704" s="2">
        <v>0</v>
      </c>
      <c r="I704" s="2">
        <v>0</v>
      </c>
      <c r="J704" s="2">
        <v>0</v>
      </c>
      <c r="K704" s="2">
        <f t="shared" si="25"/>
        <v>0</v>
      </c>
      <c r="V704" s="2">
        <v>1.4450000000000001</v>
      </c>
      <c r="X704" s="5">
        <v>40971.333333333336</v>
      </c>
      <c r="Y704" s="2">
        <v>0</v>
      </c>
      <c r="Z704" s="2">
        <v>0</v>
      </c>
      <c r="AB704" s="5">
        <v>40973.333333333336</v>
      </c>
      <c r="AC704" s="2">
        <v>2.7E-2</v>
      </c>
    </row>
    <row r="705" spans="1:29" x14ac:dyDescent="0.25">
      <c r="A705" s="3">
        <v>40971.336805555555</v>
      </c>
      <c r="B705" s="41">
        <v>0</v>
      </c>
      <c r="C705" s="41">
        <v>0</v>
      </c>
      <c r="D705" s="2">
        <f t="shared" si="24"/>
        <v>-0.999</v>
      </c>
      <c r="F705" s="2">
        <v>0</v>
      </c>
      <c r="G705" s="2">
        <v>101</v>
      </c>
      <c r="H705" s="2">
        <v>0</v>
      </c>
      <c r="I705" s="2">
        <v>0</v>
      </c>
      <c r="J705" s="2">
        <v>0</v>
      </c>
      <c r="K705" s="2">
        <f t="shared" si="25"/>
        <v>0</v>
      </c>
      <c r="V705" s="2">
        <v>1.2949999999999999</v>
      </c>
      <c r="X705" s="5">
        <v>40971.336805555555</v>
      </c>
      <c r="Y705" s="2">
        <v>0</v>
      </c>
      <c r="Z705" s="2">
        <v>0</v>
      </c>
      <c r="AB705" s="5">
        <v>40973.34375</v>
      </c>
      <c r="AC705" s="2">
        <v>2.7E-2</v>
      </c>
    </row>
    <row r="706" spans="1:29" x14ac:dyDescent="0.25">
      <c r="A706" s="3">
        <v>40971.340277777781</v>
      </c>
      <c r="B706" s="41">
        <v>0</v>
      </c>
      <c r="C706" s="41">
        <v>0</v>
      </c>
      <c r="D706" s="2">
        <f t="shared" si="24"/>
        <v>-0.999</v>
      </c>
      <c r="F706" s="2">
        <v>0</v>
      </c>
      <c r="G706" s="2">
        <v>101</v>
      </c>
      <c r="H706" s="2">
        <v>0</v>
      </c>
      <c r="I706" s="2">
        <v>0</v>
      </c>
      <c r="J706" s="2">
        <v>0</v>
      </c>
      <c r="K706" s="2">
        <f t="shared" si="25"/>
        <v>0</v>
      </c>
      <c r="V706" s="2">
        <v>1.226</v>
      </c>
      <c r="X706" s="5">
        <v>40971.340277777781</v>
      </c>
      <c r="Y706" s="2">
        <v>0</v>
      </c>
      <c r="Z706" s="2">
        <v>0</v>
      </c>
      <c r="AB706" s="5">
        <v>40973.354166666664</v>
      </c>
      <c r="AC706" s="2">
        <v>2.7E-2</v>
      </c>
    </row>
    <row r="707" spans="1:29" x14ac:dyDescent="0.25">
      <c r="A707" s="3">
        <v>40971.34375</v>
      </c>
      <c r="B707" s="41">
        <v>0</v>
      </c>
      <c r="C707" s="41">
        <v>0</v>
      </c>
      <c r="D707" s="2">
        <f t="shared" si="24"/>
        <v>-0.999</v>
      </c>
      <c r="F707" s="2">
        <v>0</v>
      </c>
      <c r="G707" s="2">
        <v>101</v>
      </c>
      <c r="H707" s="2">
        <v>0</v>
      </c>
      <c r="I707" s="2">
        <v>0</v>
      </c>
      <c r="J707" s="2">
        <v>0</v>
      </c>
      <c r="K707" s="2">
        <f t="shared" si="25"/>
        <v>0</v>
      </c>
      <c r="V707" s="2">
        <v>1.2370000000000001</v>
      </c>
      <c r="X707" s="5">
        <v>40971.34375</v>
      </c>
      <c r="Y707" s="2">
        <v>0</v>
      </c>
      <c r="Z707" s="2">
        <v>0</v>
      </c>
      <c r="AB707" s="5">
        <v>40973.364583333336</v>
      </c>
      <c r="AC707" s="2">
        <v>2.7E-2</v>
      </c>
    </row>
    <row r="708" spans="1:29" x14ac:dyDescent="0.25">
      <c r="A708" s="3">
        <v>40971.347222222219</v>
      </c>
      <c r="B708" s="41">
        <v>0</v>
      </c>
      <c r="C708" s="41">
        <v>0</v>
      </c>
      <c r="D708" s="2">
        <f t="shared" si="24"/>
        <v>-0.999</v>
      </c>
      <c r="F708" s="2">
        <v>0</v>
      </c>
      <c r="G708" s="2">
        <v>101</v>
      </c>
      <c r="H708" s="2">
        <v>0</v>
      </c>
      <c r="I708" s="2">
        <v>0</v>
      </c>
      <c r="J708" s="2">
        <v>0</v>
      </c>
      <c r="K708" s="2">
        <f t="shared" si="25"/>
        <v>0</v>
      </c>
      <c r="V708" s="2">
        <v>1.216</v>
      </c>
      <c r="X708" s="5">
        <v>40971.347222222219</v>
      </c>
      <c r="Y708" s="2">
        <v>0</v>
      </c>
      <c r="Z708" s="2">
        <v>0</v>
      </c>
      <c r="AB708" s="5">
        <v>40973.375</v>
      </c>
      <c r="AC708" s="2">
        <v>2.7E-2</v>
      </c>
    </row>
    <row r="709" spans="1:29" x14ac:dyDescent="0.25">
      <c r="A709" s="3">
        <v>40971.350694444445</v>
      </c>
      <c r="B709" s="41">
        <v>0</v>
      </c>
      <c r="C709" s="41">
        <v>0</v>
      </c>
      <c r="D709" s="2">
        <f t="shared" si="24"/>
        <v>-0.999</v>
      </c>
      <c r="F709" s="2">
        <v>0</v>
      </c>
      <c r="G709" s="2">
        <v>101</v>
      </c>
      <c r="H709" s="2">
        <v>0</v>
      </c>
      <c r="I709" s="2">
        <v>0</v>
      </c>
      <c r="J709" s="2">
        <v>0</v>
      </c>
      <c r="K709" s="2">
        <f t="shared" si="25"/>
        <v>0</v>
      </c>
      <c r="V709" s="2">
        <v>1.175</v>
      </c>
      <c r="X709" s="5">
        <v>40971.350694444445</v>
      </c>
      <c r="Y709" s="2">
        <v>0</v>
      </c>
      <c r="Z709" s="2">
        <v>0</v>
      </c>
      <c r="AB709" s="5">
        <v>40973.385416666664</v>
      </c>
      <c r="AC709" s="2">
        <v>2.7E-2</v>
      </c>
    </row>
    <row r="710" spans="1:29" x14ac:dyDescent="0.25">
      <c r="A710" s="3">
        <v>40971.354166666664</v>
      </c>
      <c r="B710" s="41">
        <v>0</v>
      </c>
      <c r="C710" s="41">
        <v>0</v>
      </c>
      <c r="D710" s="2">
        <f t="shared" si="24"/>
        <v>-0.999</v>
      </c>
      <c r="F710" s="2">
        <v>0</v>
      </c>
      <c r="G710" s="2">
        <v>101</v>
      </c>
      <c r="H710" s="2">
        <v>0</v>
      </c>
      <c r="I710" s="2">
        <v>0</v>
      </c>
      <c r="J710" s="2">
        <v>0</v>
      </c>
      <c r="K710" s="2">
        <f t="shared" si="25"/>
        <v>0</v>
      </c>
      <c r="V710" s="2">
        <v>1.08</v>
      </c>
      <c r="X710" s="5">
        <v>40971.354166666664</v>
      </c>
      <c r="Y710" s="2">
        <v>0</v>
      </c>
      <c r="Z710" s="2">
        <v>0</v>
      </c>
      <c r="AB710" s="5">
        <v>40973.395833333336</v>
      </c>
      <c r="AC710" s="2">
        <v>2.7E-2</v>
      </c>
    </row>
    <row r="711" spans="1:29" x14ac:dyDescent="0.25">
      <c r="A711" s="3">
        <v>40971.357638888891</v>
      </c>
      <c r="B711" s="41">
        <v>0</v>
      </c>
      <c r="C711" s="41">
        <v>0</v>
      </c>
      <c r="D711" s="2">
        <f t="shared" si="24"/>
        <v>-0.999</v>
      </c>
      <c r="F711" s="2">
        <v>0</v>
      </c>
      <c r="G711" s="2">
        <v>401</v>
      </c>
      <c r="H711" s="2">
        <v>0</v>
      </c>
      <c r="I711" s="2">
        <v>0</v>
      </c>
      <c r="J711" s="2">
        <v>0</v>
      </c>
      <c r="K711" s="2">
        <f t="shared" si="25"/>
        <v>0</v>
      </c>
      <c r="V711" s="2">
        <v>1.0229999999999999</v>
      </c>
      <c r="X711" s="5">
        <v>40971.357638888891</v>
      </c>
      <c r="Y711" s="2">
        <v>0</v>
      </c>
      <c r="Z711" s="2">
        <v>0</v>
      </c>
      <c r="AB711" s="5">
        <v>40973.40625</v>
      </c>
      <c r="AC711" s="2">
        <v>2.7E-2</v>
      </c>
    </row>
    <row r="712" spans="1:29" x14ac:dyDescent="0.25">
      <c r="A712" s="3">
        <v>40971.361111111109</v>
      </c>
      <c r="B712" s="41">
        <v>0</v>
      </c>
      <c r="C712" s="41">
        <v>0</v>
      </c>
      <c r="D712" s="2">
        <f t="shared" si="24"/>
        <v>-0.999</v>
      </c>
      <c r="F712" s="2">
        <v>0</v>
      </c>
      <c r="G712" s="2">
        <v>101</v>
      </c>
      <c r="H712" s="2">
        <v>0</v>
      </c>
      <c r="I712" s="2">
        <v>0</v>
      </c>
      <c r="J712" s="2">
        <v>0</v>
      </c>
      <c r="K712" s="2">
        <f t="shared" si="25"/>
        <v>0</v>
      </c>
      <c r="V712" s="2">
        <v>0.89700000000000002</v>
      </c>
      <c r="X712" s="5">
        <v>40971.361111111109</v>
      </c>
      <c r="Y712" s="2">
        <v>0</v>
      </c>
      <c r="Z712" s="2">
        <v>0</v>
      </c>
      <c r="AB712" s="5">
        <v>40973.416666666664</v>
      </c>
      <c r="AC712" s="2">
        <v>2.7E-2</v>
      </c>
    </row>
    <row r="713" spans="1:29" x14ac:dyDescent="0.25">
      <c r="A713" s="3">
        <v>40971.364583333336</v>
      </c>
      <c r="B713" s="41">
        <v>0</v>
      </c>
      <c r="C713" s="41">
        <v>0</v>
      </c>
      <c r="D713" s="2">
        <f t="shared" si="24"/>
        <v>-0.999</v>
      </c>
      <c r="F713" s="2">
        <v>0</v>
      </c>
      <c r="G713" s="2">
        <v>401</v>
      </c>
      <c r="H713" s="2">
        <v>0</v>
      </c>
      <c r="I713" s="2">
        <v>0</v>
      </c>
      <c r="J713" s="2">
        <v>0</v>
      </c>
      <c r="K713" s="2">
        <f t="shared" si="25"/>
        <v>0</v>
      </c>
      <c r="V713" s="2">
        <v>0.69199999999999995</v>
      </c>
      <c r="X713" s="5">
        <v>40971.364583333336</v>
      </c>
      <c r="Y713" s="2">
        <v>0</v>
      </c>
      <c r="Z713" s="2">
        <v>0</v>
      </c>
      <c r="AB713" s="5">
        <v>40973.427083333336</v>
      </c>
      <c r="AC713" s="2">
        <v>2.7E-2</v>
      </c>
    </row>
    <row r="714" spans="1:29" x14ac:dyDescent="0.25">
      <c r="A714" s="3">
        <v>40971.368055555555</v>
      </c>
      <c r="B714" s="41">
        <v>0</v>
      </c>
      <c r="C714" s="41">
        <v>0</v>
      </c>
      <c r="D714" s="2">
        <f t="shared" si="24"/>
        <v>-0.999</v>
      </c>
      <c r="F714" s="2">
        <v>0</v>
      </c>
      <c r="G714" s="2">
        <v>101</v>
      </c>
      <c r="H714" s="2">
        <v>0</v>
      </c>
      <c r="I714" s="2">
        <v>0</v>
      </c>
      <c r="J714" s="2">
        <v>0</v>
      </c>
      <c r="K714" s="2">
        <f t="shared" si="25"/>
        <v>0</v>
      </c>
      <c r="V714" s="2">
        <v>0.53800000000000003</v>
      </c>
      <c r="X714" s="5">
        <v>40971.368055555555</v>
      </c>
      <c r="Y714" s="2">
        <v>0</v>
      </c>
      <c r="Z714" s="2">
        <v>0</v>
      </c>
      <c r="AB714" s="5">
        <v>40973.4375</v>
      </c>
      <c r="AC714" s="2">
        <v>2.7E-2</v>
      </c>
    </row>
    <row r="715" spans="1:29" x14ac:dyDescent="0.25">
      <c r="A715" s="3">
        <v>40971.371527777781</v>
      </c>
      <c r="B715" s="41">
        <v>0</v>
      </c>
      <c r="C715" s="41">
        <v>0</v>
      </c>
      <c r="D715" s="2">
        <f t="shared" si="24"/>
        <v>-0.999</v>
      </c>
      <c r="F715" s="2">
        <v>0</v>
      </c>
      <c r="G715" s="2">
        <v>401</v>
      </c>
      <c r="H715" s="2">
        <v>0</v>
      </c>
      <c r="I715" s="2">
        <v>0</v>
      </c>
      <c r="J715" s="2">
        <v>0</v>
      </c>
      <c r="K715" s="2">
        <f t="shared" si="25"/>
        <v>0</v>
      </c>
      <c r="V715" s="2">
        <v>0.52700000000000002</v>
      </c>
      <c r="X715" s="5">
        <v>40971.371527777781</v>
      </c>
      <c r="Y715" s="2">
        <v>0</v>
      </c>
      <c r="Z715" s="2">
        <v>0</v>
      </c>
      <c r="AB715" s="5">
        <v>40973.447916666664</v>
      </c>
      <c r="AC715" s="2">
        <v>2.7E-2</v>
      </c>
    </row>
    <row r="716" spans="1:29" x14ac:dyDescent="0.25">
      <c r="A716" s="3">
        <v>40971.375</v>
      </c>
      <c r="B716" s="41">
        <v>0</v>
      </c>
      <c r="C716" s="41">
        <v>0</v>
      </c>
      <c r="D716" s="2">
        <f t="shared" si="24"/>
        <v>-0.999</v>
      </c>
      <c r="F716" s="2">
        <v>0</v>
      </c>
      <c r="G716" s="2">
        <v>101</v>
      </c>
      <c r="H716" s="2">
        <v>0</v>
      </c>
      <c r="I716" s="2">
        <v>0</v>
      </c>
      <c r="J716" s="2">
        <v>0</v>
      </c>
      <c r="K716" s="2">
        <f t="shared" si="25"/>
        <v>0</v>
      </c>
      <c r="V716" s="2">
        <v>11.86</v>
      </c>
      <c r="X716" s="5">
        <v>40971.375</v>
      </c>
      <c r="Y716" s="2">
        <v>0</v>
      </c>
      <c r="Z716" s="2">
        <v>0</v>
      </c>
      <c r="AB716" s="5">
        <v>40973.458333333336</v>
      </c>
      <c r="AC716" s="2">
        <v>2.7E-2</v>
      </c>
    </row>
    <row r="717" spans="1:29" x14ac:dyDescent="0.25">
      <c r="A717" s="3">
        <v>40971.378472222219</v>
      </c>
      <c r="B717" s="41">
        <v>0</v>
      </c>
      <c r="C717" s="41">
        <v>0</v>
      </c>
      <c r="D717" s="2">
        <f t="shared" si="24"/>
        <v>-0.999</v>
      </c>
      <c r="F717" s="2">
        <v>0</v>
      </c>
      <c r="G717" s="2">
        <v>101</v>
      </c>
      <c r="H717" s="2">
        <v>0</v>
      </c>
      <c r="I717" s="2">
        <v>0</v>
      </c>
      <c r="J717" s="2">
        <v>0</v>
      </c>
      <c r="K717" s="2">
        <f t="shared" si="25"/>
        <v>0</v>
      </c>
      <c r="V717" s="2">
        <v>0.77100000000000002</v>
      </c>
      <c r="X717" s="5">
        <v>40971.378472222219</v>
      </c>
      <c r="Y717" s="2">
        <v>0</v>
      </c>
      <c r="Z717" s="2">
        <v>0</v>
      </c>
      <c r="AB717" s="5">
        <v>40973.46875</v>
      </c>
      <c r="AC717" s="2">
        <v>2.7E-2</v>
      </c>
    </row>
    <row r="718" spans="1:29" x14ac:dyDescent="0.25">
      <c r="A718" s="3">
        <v>40971.381944444445</v>
      </c>
      <c r="B718" s="41">
        <v>0</v>
      </c>
      <c r="C718" s="41">
        <v>0</v>
      </c>
      <c r="D718" s="2">
        <f t="shared" si="24"/>
        <v>-0.999</v>
      </c>
      <c r="F718" s="2">
        <v>0</v>
      </c>
      <c r="G718" s="2">
        <v>101</v>
      </c>
      <c r="H718" s="2">
        <v>0</v>
      </c>
      <c r="I718" s="2">
        <v>0</v>
      </c>
      <c r="J718" s="2">
        <v>0</v>
      </c>
      <c r="K718" s="2">
        <f t="shared" si="25"/>
        <v>0</v>
      </c>
      <c r="V718" s="2">
        <v>0.73299999999999998</v>
      </c>
      <c r="X718" s="5">
        <v>40971.381944444445</v>
      </c>
      <c r="Y718" s="2">
        <v>0</v>
      </c>
      <c r="Z718" s="2">
        <v>0</v>
      </c>
      <c r="AB718" s="5">
        <v>40973.479166666664</v>
      </c>
      <c r="AC718" s="2">
        <v>2.7E-2</v>
      </c>
    </row>
    <row r="719" spans="1:29" x14ac:dyDescent="0.25">
      <c r="A719" s="3">
        <v>40971.385416666664</v>
      </c>
      <c r="B719" s="41">
        <v>0</v>
      </c>
      <c r="C719" s="41">
        <v>0</v>
      </c>
      <c r="D719" s="2">
        <f t="shared" si="24"/>
        <v>-0.999</v>
      </c>
      <c r="F719" s="2">
        <v>0</v>
      </c>
      <c r="G719" s="2">
        <v>101</v>
      </c>
      <c r="H719" s="2">
        <v>0</v>
      </c>
      <c r="I719" s="2">
        <v>0</v>
      </c>
      <c r="J719" s="2">
        <v>0</v>
      </c>
      <c r="K719" s="2">
        <f t="shared" si="25"/>
        <v>0</v>
      </c>
      <c r="V719" s="2">
        <v>0.66700000000000004</v>
      </c>
      <c r="X719" s="5">
        <v>40971.385416666664</v>
      </c>
      <c r="Y719" s="2">
        <v>0</v>
      </c>
      <c r="Z719" s="2">
        <v>0</v>
      </c>
      <c r="AB719" s="5">
        <v>40973.489583333336</v>
      </c>
      <c r="AC719" s="2">
        <v>2.7E-2</v>
      </c>
    </row>
    <row r="720" spans="1:29" x14ac:dyDescent="0.25">
      <c r="A720" s="3">
        <v>40971.388888888891</v>
      </c>
      <c r="B720" s="41">
        <v>0</v>
      </c>
      <c r="C720" s="41">
        <v>0</v>
      </c>
      <c r="D720" s="2">
        <f t="shared" si="24"/>
        <v>-0.999</v>
      </c>
      <c r="F720" s="2">
        <v>0</v>
      </c>
      <c r="G720" s="2">
        <v>101</v>
      </c>
      <c r="H720" s="2">
        <v>0</v>
      </c>
      <c r="I720" s="2">
        <v>0</v>
      </c>
      <c r="J720" s="2">
        <v>0</v>
      </c>
      <c r="K720" s="2">
        <f t="shared" si="25"/>
        <v>0</v>
      </c>
      <c r="V720" s="2">
        <v>0.59199999999999997</v>
      </c>
      <c r="X720" s="5">
        <v>40971.388888888891</v>
      </c>
      <c r="Y720" s="2">
        <v>0</v>
      </c>
      <c r="Z720" s="2">
        <v>0</v>
      </c>
      <c r="AB720" s="5">
        <v>40973.5</v>
      </c>
      <c r="AC720" s="2">
        <v>2.7E-2</v>
      </c>
    </row>
    <row r="721" spans="1:29" x14ac:dyDescent="0.25">
      <c r="A721" s="3">
        <v>40971.392361111109</v>
      </c>
      <c r="B721" s="41">
        <v>0</v>
      </c>
      <c r="C721" s="41">
        <v>0</v>
      </c>
      <c r="D721" s="2">
        <f t="shared" si="24"/>
        <v>-0.999</v>
      </c>
      <c r="F721" s="2">
        <v>0</v>
      </c>
      <c r="G721" s="2">
        <v>101</v>
      </c>
      <c r="H721" s="2">
        <v>0</v>
      </c>
      <c r="I721" s="2">
        <v>0</v>
      </c>
      <c r="J721" s="2">
        <v>0</v>
      </c>
      <c r="K721" s="2">
        <f t="shared" si="25"/>
        <v>0</v>
      </c>
      <c r="V721" s="2">
        <v>0.40699999999999997</v>
      </c>
      <c r="X721" s="5">
        <v>40971.392361111109</v>
      </c>
      <c r="Y721" s="2">
        <v>0</v>
      </c>
      <c r="Z721" s="2">
        <v>0</v>
      </c>
      <c r="AB721" s="5">
        <v>40973.510416666664</v>
      </c>
      <c r="AC721" s="2">
        <v>2.7E-2</v>
      </c>
    </row>
    <row r="722" spans="1:29" x14ac:dyDescent="0.25">
      <c r="A722" s="3">
        <v>40971.395833333336</v>
      </c>
      <c r="B722" s="41">
        <v>0</v>
      </c>
      <c r="C722" s="41">
        <v>0</v>
      </c>
      <c r="D722" s="2">
        <f t="shared" si="24"/>
        <v>-0.999</v>
      </c>
      <c r="F722" s="2">
        <v>0</v>
      </c>
      <c r="G722" s="2">
        <v>101</v>
      </c>
      <c r="H722" s="2">
        <v>0</v>
      </c>
      <c r="I722" s="2">
        <v>0</v>
      </c>
      <c r="J722" s="2">
        <v>0</v>
      </c>
      <c r="K722" s="2">
        <f t="shared" si="25"/>
        <v>0</v>
      </c>
      <c r="V722" s="2">
        <v>0.34200000000000003</v>
      </c>
      <c r="X722" s="5">
        <v>40971.395833333336</v>
      </c>
      <c r="Y722" s="2">
        <v>0</v>
      </c>
      <c r="Z722" s="2">
        <v>0</v>
      </c>
      <c r="AB722" s="5">
        <v>40973.513888888891</v>
      </c>
      <c r="AC722" s="2">
        <v>3.5999999999999997E-2</v>
      </c>
    </row>
    <row r="723" spans="1:29" x14ac:dyDescent="0.25">
      <c r="A723" s="3">
        <v>40971.399305555555</v>
      </c>
      <c r="B723" s="41">
        <v>0</v>
      </c>
      <c r="C723" s="41">
        <v>0</v>
      </c>
      <c r="D723" s="2">
        <f t="shared" si="24"/>
        <v>-0.999</v>
      </c>
      <c r="F723" s="2">
        <v>0</v>
      </c>
      <c r="G723" s="2">
        <v>101</v>
      </c>
      <c r="H723" s="2">
        <v>0</v>
      </c>
      <c r="I723" s="2">
        <v>0</v>
      </c>
      <c r="J723" s="2">
        <v>0</v>
      </c>
      <c r="K723" s="2">
        <f t="shared" si="25"/>
        <v>0</v>
      </c>
      <c r="V723" s="2">
        <v>0.318</v>
      </c>
      <c r="X723" s="5">
        <v>40971.399305555555</v>
      </c>
      <c r="Y723" s="2">
        <v>0</v>
      </c>
      <c r="Z723" s="2">
        <v>0</v>
      </c>
      <c r="AB723" s="5">
        <v>40973.520833333336</v>
      </c>
      <c r="AC723" s="2">
        <v>3.5999999999999997E-2</v>
      </c>
    </row>
    <row r="724" spans="1:29" x14ac:dyDescent="0.25">
      <c r="A724" s="3">
        <v>40971.402777777781</v>
      </c>
      <c r="B724" s="41">
        <v>0</v>
      </c>
      <c r="C724" s="41">
        <v>0</v>
      </c>
      <c r="D724" s="2">
        <f t="shared" si="24"/>
        <v>-0.999</v>
      </c>
      <c r="F724" s="2">
        <v>0</v>
      </c>
      <c r="G724" s="2">
        <v>101</v>
      </c>
      <c r="H724" s="2">
        <v>0</v>
      </c>
      <c r="I724" s="2">
        <v>0</v>
      </c>
      <c r="J724" s="2">
        <v>0</v>
      </c>
      <c r="K724" s="2">
        <f t="shared" si="25"/>
        <v>0</v>
      </c>
      <c r="V724" s="2">
        <v>0.36399999999999999</v>
      </c>
      <c r="X724" s="5">
        <v>40971.402777777781</v>
      </c>
      <c r="Y724" s="2">
        <v>0</v>
      </c>
      <c r="Z724" s="2">
        <v>0</v>
      </c>
      <c r="AB724" s="5">
        <v>40973.53125</v>
      </c>
      <c r="AC724" s="2">
        <v>3.5999999999999997E-2</v>
      </c>
    </row>
    <row r="725" spans="1:29" x14ac:dyDescent="0.25">
      <c r="A725" s="3">
        <v>40971.40625</v>
      </c>
      <c r="B725" s="41">
        <v>0</v>
      </c>
      <c r="C725" s="41">
        <v>0</v>
      </c>
      <c r="D725" s="2">
        <f t="shared" si="24"/>
        <v>-0.999</v>
      </c>
      <c r="F725" s="2">
        <v>0</v>
      </c>
      <c r="G725" s="2">
        <v>101</v>
      </c>
      <c r="H725" s="2">
        <v>0</v>
      </c>
      <c r="I725" s="2">
        <v>0</v>
      </c>
      <c r="J725" s="2">
        <v>0</v>
      </c>
      <c r="K725" s="2">
        <f t="shared" si="25"/>
        <v>0</v>
      </c>
      <c r="V725" s="2">
        <v>0.28899999999999998</v>
      </c>
      <c r="X725" s="5">
        <v>40971.40625</v>
      </c>
      <c r="Y725" s="2">
        <v>0</v>
      </c>
      <c r="Z725" s="2">
        <v>0</v>
      </c>
      <c r="AB725" s="5">
        <v>40973.541666666664</v>
      </c>
      <c r="AC725" s="2">
        <v>3.5999999999999997E-2</v>
      </c>
    </row>
    <row r="726" spans="1:29" x14ac:dyDescent="0.25">
      <c r="A726" s="3">
        <v>40971.409722222219</v>
      </c>
      <c r="B726" s="41">
        <v>0</v>
      </c>
      <c r="C726" s="41">
        <v>0</v>
      </c>
      <c r="D726" s="2">
        <f t="shared" si="24"/>
        <v>-0.999</v>
      </c>
      <c r="F726" s="2">
        <v>0</v>
      </c>
      <c r="G726" s="2">
        <v>101</v>
      </c>
      <c r="H726" s="2">
        <v>0</v>
      </c>
      <c r="I726" s="2">
        <v>0</v>
      </c>
      <c r="J726" s="2">
        <v>0</v>
      </c>
      <c r="K726" s="2">
        <f t="shared" si="25"/>
        <v>0</v>
      </c>
      <c r="V726" s="2">
        <v>0.185</v>
      </c>
      <c r="X726" s="5">
        <v>40971.409722222219</v>
      </c>
      <c r="Y726" s="2">
        <v>0</v>
      </c>
      <c r="Z726" s="2">
        <v>0</v>
      </c>
      <c r="AB726" s="5">
        <v>40973.552083333336</v>
      </c>
      <c r="AC726" s="2">
        <v>3.5999999999999997E-2</v>
      </c>
    </row>
    <row r="727" spans="1:29" x14ac:dyDescent="0.25">
      <c r="A727" s="3">
        <v>40971.413194444445</v>
      </c>
      <c r="B727" s="41">
        <v>0</v>
      </c>
      <c r="C727" s="41">
        <v>0</v>
      </c>
      <c r="D727" s="2">
        <f t="shared" si="24"/>
        <v>-0.999</v>
      </c>
      <c r="F727" s="2">
        <v>0</v>
      </c>
      <c r="G727" s="2">
        <v>101</v>
      </c>
      <c r="H727" s="2">
        <v>0</v>
      </c>
      <c r="I727" s="2">
        <v>0</v>
      </c>
      <c r="J727" s="2">
        <v>0</v>
      </c>
      <c r="K727" s="2">
        <f t="shared" si="25"/>
        <v>0</v>
      </c>
      <c r="V727" s="2">
        <v>0.14599999999999999</v>
      </c>
      <c r="X727" s="5">
        <v>40971.413194444445</v>
      </c>
      <c r="Y727" s="2">
        <v>0</v>
      </c>
      <c r="Z727" s="2">
        <v>0</v>
      </c>
      <c r="AB727" s="5">
        <v>40973.559027777781</v>
      </c>
      <c r="AC727" s="2">
        <v>4.4999999999999998E-2</v>
      </c>
    </row>
    <row r="728" spans="1:29" x14ac:dyDescent="0.25">
      <c r="A728" s="3">
        <v>40971.416666666664</v>
      </c>
      <c r="B728" s="41">
        <v>0</v>
      </c>
      <c r="C728" s="41">
        <v>0</v>
      </c>
      <c r="D728" s="2">
        <f t="shared" si="24"/>
        <v>-0.999</v>
      </c>
      <c r="F728" s="2">
        <v>0</v>
      </c>
      <c r="G728" s="2">
        <v>101</v>
      </c>
      <c r="H728" s="2">
        <v>0</v>
      </c>
      <c r="I728" s="2">
        <v>0</v>
      </c>
      <c r="J728" s="2">
        <v>0</v>
      </c>
      <c r="K728" s="2">
        <f t="shared" si="25"/>
        <v>0</v>
      </c>
      <c r="V728" s="2">
        <v>0.15</v>
      </c>
      <c r="X728" s="5">
        <v>40971.416666666664</v>
      </c>
      <c r="Y728" s="2">
        <v>0</v>
      </c>
      <c r="Z728" s="2">
        <v>0</v>
      </c>
      <c r="AB728" s="5">
        <v>40973.5625</v>
      </c>
      <c r="AC728" s="2">
        <v>4.4999999999999998E-2</v>
      </c>
    </row>
    <row r="729" spans="1:29" x14ac:dyDescent="0.25">
      <c r="A729" s="3">
        <v>40971.420138888891</v>
      </c>
      <c r="B729" s="41">
        <v>0</v>
      </c>
      <c r="C729" s="41">
        <v>0</v>
      </c>
      <c r="D729" s="2">
        <f t="shared" si="24"/>
        <v>-0.999</v>
      </c>
      <c r="F729" s="2">
        <v>0</v>
      </c>
      <c r="G729" s="2">
        <v>101</v>
      </c>
      <c r="H729" s="2">
        <v>0</v>
      </c>
      <c r="I729" s="2">
        <v>0</v>
      </c>
      <c r="J729" s="2">
        <v>0</v>
      </c>
      <c r="K729" s="2">
        <f t="shared" si="25"/>
        <v>0</v>
      </c>
      <c r="V729" s="2">
        <v>0.15</v>
      </c>
      <c r="X729" s="5">
        <v>40971.420138888891</v>
      </c>
      <c r="Y729" s="2">
        <v>0</v>
      </c>
      <c r="Z729" s="2">
        <v>0</v>
      </c>
      <c r="AB729" s="5">
        <v>40973.572916666664</v>
      </c>
      <c r="AC729" s="2">
        <v>4.4999999999999998E-2</v>
      </c>
    </row>
    <row r="730" spans="1:29" x14ac:dyDescent="0.25">
      <c r="A730" s="3">
        <v>40971.423611111109</v>
      </c>
      <c r="B730" s="41">
        <v>0</v>
      </c>
      <c r="C730" s="41">
        <v>0</v>
      </c>
      <c r="D730" s="2">
        <f t="shared" si="24"/>
        <v>-0.999</v>
      </c>
      <c r="F730" s="2">
        <v>0</v>
      </c>
      <c r="G730" s="2">
        <v>101</v>
      </c>
      <c r="H730" s="2">
        <v>0</v>
      </c>
      <c r="I730" s="2">
        <v>0</v>
      </c>
      <c r="J730" s="2">
        <v>0</v>
      </c>
      <c r="K730" s="2">
        <f t="shared" si="25"/>
        <v>0</v>
      </c>
      <c r="V730" s="2">
        <v>0.159</v>
      </c>
      <c r="X730" s="5">
        <v>40971.423611111109</v>
      </c>
      <c r="Y730" s="2">
        <v>0</v>
      </c>
      <c r="Z730" s="2">
        <v>0</v>
      </c>
      <c r="AB730" s="5">
        <v>40973.583333333336</v>
      </c>
      <c r="AC730" s="2">
        <v>4.4999999999999998E-2</v>
      </c>
    </row>
    <row r="731" spans="1:29" x14ac:dyDescent="0.25">
      <c r="A731" s="3">
        <v>40971.427083333336</v>
      </c>
      <c r="B731" s="41">
        <v>0</v>
      </c>
      <c r="C731" s="41">
        <v>0</v>
      </c>
      <c r="D731" s="2">
        <f t="shared" si="24"/>
        <v>-0.999</v>
      </c>
      <c r="F731" s="2">
        <v>0</v>
      </c>
      <c r="G731" s="2">
        <v>101</v>
      </c>
      <c r="H731" s="2">
        <v>0</v>
      </c>
      <c r="I731" s="2">
        <v>0</v>
      </c>
      <c r="J731" s="2">
        <v>0</v>
      </c>
      <c r="K731" s="2">
        <f t="shared" si="25"/>
        <v>0</v>
      </c>
      <c r="V731" s="2">
        <v>0.13900000000000001</v>
      </c>
      <c r="X731" s="5">
        <v>40971.427083333336</v>
      </c>
      <c r="Y731" s="2">
        <v>0</v>
      </c>
      <c r="Z731" s="2">
        <v>0</v>
      </c>
      <c r="AB731" s="5">
        <v>40973.59375</v>
      </c>
      <c r="AC731" s="2">
        <v>4.4999999999999998E-2</v>
      </c>
    </row>
    <row r="732" spans="1:29" x14ac:dyDescent="0.25">
      <c r="A732" s="3">
        <v>40971.430555555555</v>
      </c>
      <c r="B732" s="41">
        <v>0</v>
      </c>
      <c r="C732" s="41">
        <v>0</v>
      </c>
      <c r="D732" s="2">
        <f t="shared" si="24"/>
        <v>-0.999</v>
      </c>
      <c r="F732" s="2">
        <v>0</v>
      </c>
      <c r="G732" s="2">
        <v>101</v>
      </c>
      <c r="H732" s="2">
        <v>0</v>
      </c>
      <c r="I732" s="2">
        <v>0</v>
      </c>
      <c r="J732" s="2">
        <v>0</v>
      </c>
      <c r="K732" s="2">
        <f t="shared" si="25"/>
        <v>0</v>
      </c>
      <c r="V732" s="2">
        <v>0.1</v>
      </c>
      <c r="X732" s="5">
        <v>40971.430555555555</v>
      </c>
      <c r="Y732" s="2">
        <v>0</v>
      </c>
      <c r="Z732" s="2">
        <v>0</v>
      </c>
      <c r="AB732" s="5">
        <v>40973.604166666664</v>
      </c>
      <c r="AC732" s="2">
        <v>4.4999999999999998E-2</v>
      </c>
    </row>
    <row r="733" spans="1:29" x14ac:dyDescent="0.25">
      <c r="A733" s="3">
        <v>40971.434027777781</v>
      </c>
      <c r="B733" s="41">
        <v>0</v>
      </c>
      <c r="C733" s="41">
        <v>0</v>
      </c>
      <c r="D733" s="2">
        <f t="shared" si="24"/>
        <v>-0.999</v>
      </c>
      <c r="F733" s="2">
        <v>0</v>
      </c>
      <c r="G733" s="2">
        <v>101</v>
      </c>
      <c r="H733" s="2">
        <v>0</v>
      </c>
      <c r="I733" s="2">
        <v>0</v>
      </c>
      <c r="J733" s="2">
        <v>0</v>
      </c>
      <c r="K733" s="2">
        <f t="shared" si="25"/>
        <v>0</v>
      </c>
      <c r="V733" s="2">
        <v>8.3000000000000004E-2</v>
      </c>
      <c r="X733" s="5">
        <v>40971.434027777781</v>
      </c>
      <c r="Y733" s="2">
        <v>0</v>
      </c>
      <c r="Z733" s="2">
        <v>0</v>
      </c>
      <c r="AB733" s="5">
        <v>40973.614583333336</v>
      </c>
      <c r="AC733" s="2">
        <v>4.4999999999999998E-2</v>
      </c>
    </row>
    <row r="734" spans="1:29" x14ac:dyDescent="0.25">
      <c r="A734" s="3">
        <v>40971.4375</v>
      </c>
      <c r="B734" s="41">
        <v>0</v>
      </c>
      <c r="C734" s="41">
        <v>0</v>
      </c>
      <c r="D734" s="2">
        <f t="shared" si="24"/>
        <v>-0.999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f t="shared" si="25"/>
        <v>0</v>
      </c>
      <c r="V734" s="2">
        <v>2.7E-2</v>
      </c>
      <c r="X734" s="5">
        <v>40971.4375</v>
      </c>
      <c r="Y734" s="2">
        <v>0</v>
      </c>
      <c r="Z734" s="2">
        <v>0</v>
      </c>
      <c r="AB734" s="5">
        <v>40973.625</v>
      </c>
      <c r="AC734" s="2">
        <v>4.4999999999999998E-2</v>
      </c>
    </row>
    <row r="735" spans="1:29" x14ac:dyDescent="0.25">
      <c r="A735" s="3">
        <v>40971.447916666664</v>
      </c>
      <c r="B735" s="41">
        <v>0</v>
      </c>
      <c r="C735" s="41">
        <v>0</v>
      </c>
      <c r="D735" s="2">
        <f t="shared" si="24"/>
        <v>-0.999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f t="shared" si="25"/>
        <v>0</v>
      </c>
      <c r="V735" s="2">
        <v>1.4E-2</v>
      </c>
      <c r="X735" s="5">
        <v>40971.447916666664</v>
      </c>
      <c r="Y735" s="2">
        <v>0</v>
      </c>
      <c r="Z735" s="2">
        <v>0</v>
      </c>
      <c r="AB735" s="5">
        <v>40973.635416666664</v>
      </c>
      <c r="AC735" s="2">
        <v>4.4999999999999998E-2</v>
      </c>
    </row>
    <row r="736" spans="1:29" x14ac:dyDescent="0.25">
      <c r="A736" s="3">
        <v>40971.458333333336</v>
      </c>
      <c r="B736" s="41">
        <v>0</v>
      </c>
      <c r="C736" s="41">
        <v>0</v>
      </c>
      <c r="D736" s="2">
        <f t="shared" si="24"/>
        <v>-0.999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f t="shared" si="25"/>
        <v>0</v>
      </c>
      <c r="V736" s="2">
        <v>1.4E-2</v>
      </c>
      <c r="X736" s="5">
        <v>40971.458333333336</v>
      </c>
      <c r="Y736" s="2">
        <v>0</v>
      </c>
      <c r="Z736" s="2">
        <v>0</v>
      </c>
      <c r="AB736" s="5">
        <v>40973.645833333336</v>
      </c>
      <c r="AC736" s="2">
        <v>4.4999999999999998E-2</v>
      </c>
    </row>
    <row r="737" spans="1:29" x14ac:dyDescent="0.25">
      <c r="A737" s="3">
        <v>40971.46875</v>
      </c>
      <c r="B737" s="41">
        <v>0</v>
      </c>
      <c r="C737" s="41">
        <v>0</v>
      </c>
      <c r="D737" s="2">
        <f t="shared" si="24"/>
        <v>-0.999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f t="shared" si="25"/>
        <v>0</v>
      </c>
      <c r="V737" s="2">
        <v>1.6E-2</v>
      </c>
      <c r="X737" s="5">
        <v>40971.46875</v>
      </c>
      <c r="Y737" s="2">
        <v>0</v>
      </c>
      <c r="Z737" s="2">
        <v>0</v>
      </c>
      <c r="AB737" s="5">
        <v>40973.65625</v>
      </c>
      <c r="AC737" s="2">
        <v>4.4999999999999998E-2</v>
      </c>
    </row>
    <row r="738" spans="1:29" x14ac:dyDescent="0.25">
      <c r="A738" s="3">
        <v>40971.479166666664</v>
      </c>
      <c r="B738" s="41">
        <v>0</v>
      </c>
      <c r="C738" s="41">
        <v>0</v>
      </c>
      <c r="D738" s="2">
        <f t="shared" si="24"/>
        <v>-0.999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f t="shared" si="25"/>
        <v>0</v>
      </c>
      <c r="V738" s="2">
        <v>1.7999999999999999E-2</v>
      </c>
      <c r="X738" s="5">
        <v>40971.479166666664</v>
      </c>
      <c r="Y738" s="2">
        <v>0</v>
      </c>
      <c r="Z738" s="2">
        <v>0</v>
      </c>
      <c r="AB738" s="5">
        <v>40973.666666666664</v>
      </c>
      <c r="AC738" s="2">
        <v>4.4999999999999998E-2</v>
      </c>
    </row>
    <row r="739" spans="1:29" x14ac:dyDescent="0.25">
      <c r="A739" s="3">
        <v>40971.489583333336</v>
      </c>
      <c r="B739" s="41">
        <v>0</v>
      </c>
      <c r="C739" s="41">
        <v>0</v>
      </c>
      <c r="D739" s="2">
        <f t="shared" si="24"/>
        <v>-0.999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f t="shared" si="25"/>
        <v>0</v>
      </c>
      <c r="V739" s="2">
        <v>1.4999999999999999E-2</v>
      </c>
      <c r="X739" s="5">
        <v>40971.489583333336</v>
      </c>
      <c r="Y739" s="2">
        <v>0</v>
      </c>
      <c r="Z739" s="2">
        <v>0</v>
      </c>
      <c r="AB739" s="5">
        <v>40973.677083333336</v>
      </c>
      <c r="AC739" s="2">
        <v>4.4999999999999998E-2</v>
      </c>
    </row>
    <row r="740" spans="1:29" x14ac:dyDescent="0.25">
      <c r="A740" s="3">
        <v>40971.5</v>
      </c>
      <c r="B740" s="41">
        <v>0</v>
      </c>
      <c r="C740" s="41">
        <v>0</v>
      </c>
      <c r="D740" s="2">
        <f t="shared" si="24"/>
        <v>-0.999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f t="shared" si="25"/>
        <v>0</v>
      </c>
      <c r="V740" s="2">
        <v>1.0999999999999999E-2</v>
      </c>
      <c r="X740" s="5">
        <v>40971.5</v>
      </c>
      <c r="Y740" s="2">
        <v>0</v>
      </c>
      <c r="Z740" s="2">
        <v>0</v>
      </c>
      <c r="AB740" s="5">
        <v>40973.6875</v>
      </c>
      <c r="AC740" s="2">
        <v>5.3999999999999999E-2</v>
      </c>
    </row>
    <row r="741" spans="1:29" x14ac:dyDescent="0.25">
      <c r="A741" s="3">
        <v>40971.510416666664</v>
      </c>
      <c r="B741" s="41">
        <v>0</v>
      </c>
      <c r="C741" s="41">
        <v>0</v>
      </c>
      <c r="D741" s="2">
        <f t="shared" si="24"/>
        <v>-0.999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f t="shared" si="25"/>
        <v>0</v>
      </c>
      <c r="V741" s="2">
        <v>8.0000000000000002E-3</v>
      </c>
      <c r="X741" s="5">
        <v>40971.510416666664</v>
      </c>
      <c r="Y741" s="2">
        <v>0</v>
      </c>
      <c r="Z741" s="2">
        <v>0</v>
      </c>
      <c r="AB741" s="5">
        <v>40973.697916666664</v>
      </c>
      <c r="AC741" s="2">
        <v>5.3999999999999999E-2</v>
      </c>
    </row>
    <row r="742" spans="1:29" x14ac:dyDescent="0.25">
      <c r="A742" s="3">
        <v>40971.520833333336</v>
      </c>
      <c r="B742" s="41">
        <v>0</v>
      </c>
      <c r="C742" s="41">
        <v>0</v>
      </c>
      <c r="D742" s="2">
        <f t="shared" si="24"/>
        <v>-0.999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f t="shared" si="25"/>
        <v>0</v>
      </c>
      <c r="V742" s="2">
        <v>1.7000000000000001E-2</v>
      </c>
      <c r="X742" s="5">
        <v>40971.520833333336</v>
      </c>
      <c r="Y742" s="2">
        <v>0</v>
      </c>
      <c r="Z742" s="2">
        <v>0</v>
      </c>
      <c r="AB742" s="5">
        <v>40973.708333333336</v>
      </c>
      <c r="AC742" s="2">
        <v>5.3999999999999999E-2</v>
      </c>
    </row>
    <row r="743" spans="1:29" x14ac:dyDescent="0.25">
      <c r="A743" s="3">
        <v>40971.53125</v>
      </c>
      <c r="B743" s="41">
        <v>0</v>
      </c>
      <c r="C743" s="41">
        <v>0</v>
      </c>
      <c r="D743" s="2">
        <f t="shared" si="24"/>
        <v>-0.999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f t="shared" si="25"/>
        <v>0</v>
      </c>
      <c r="V743" s="2">
        <v>2.5000000000000001E-2</v>
      </c>
      <c r="X743" s="5">
        <v>40971.53125</v>
      </c>
      <c r="Y743" s="2">
        <v>0</v>
      </c>
      <c r="Z743" s="2">
        <v>0</v>
      </c>
      <c r="AB743" s="5">
        <v>40973.71875</v>
      </c>
      <c r="AC743" s="2">
        <v>5.3999999999999999E-2</v>
      </c>
    </row>
    <row r="744" spans="1:29" x14ac:dyDescent="0.25">
      <c r="A744" s="3">
        <v>40971.541666666664</v>
      </c>
      <c r="B744" s="41">
        <v>0</v>
      </c>
      <c r="C744" s="41">
        <v>0</v>
      </c>
      <c r="D744" s="2">
        <f t="shared" si="24"/>
        <v>-0.999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f t="shared" si="25"/>
        <v>0</v>
      </c>
      <c r="V744" s="2">
        <v>2.1999999999999999E-2</v>
      </c>
      <c r="X744" s="5">
        <v>40971.541666666664</v>
      </c>
      <c r="Y744" s="2">
        <v>0</v>
      </c>
      <c r="Z744" s="2">
        <v>0</v>
      </c>
      <c r="AB744" s="5">
        <v>40973.729166666664</v>
      </c>
      <c r="AC744" s="2">
        <v>5.3999999999999999E-2</v>
      </c>
    </row>
    <row r="745" spans="1:29" x14ac:dyDescent="0.25">
      <c r="A745" s="3">
        <v>40971.552083333336</v>
      </c>
      <c r="B745" s="41">
        <v>0</v>
      </c>
      <c r="C745" s="41">
        <v>0</v>
      </c>
      <c r="D745" s="2">
        <f t="shared" si="24"/>
        <v>-0.999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f t="shared" si="25"/>
        <v>0</v>
      </c>
      <c r="V745" s="2">
        <v>2.9000000000000001E-2</v>
      </c>
      <c r="X745" s="5">
        <v>40971.552083333336</v>
      </c>
      <c r="Y745" s="2">
        <v>0</v>
      </c>
      <c r="Z745" s="2">
        <v>0</v>
      </c>
      <c r="AB745" s="5">
        <v>40973.739583333336</v>
      </c>
      <c r="AC745" s="2">
        <v>5.3999999999999999E-2</v>
      </c>
    </row>
    <row r="746" spans="1:29" x14ac:dyDescent="0.25">
      <c r="A746" s="3">
        <v>40971.5625</v>
      </c>
      <c r="B746" s="41">
        <v>0</v>
      </c>
      <c r="C746" s="41">
        <v>0</v>
      </c>
      <c r="D746" s="2">
        <f t="shared" si="24"/>
        <v>-0.999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f t="shared" si="25"/>
        <v>0</v>
      </c>
      <c r="V746" s="2">
        <v>2.7E-2</v>
      </c>
      <c r="X746" s="5">
        <v>40971.5625</v>
      </c>
      <c r="Y746" s="2">
        <v>0</v>
      </c>
      <c r="Z746" s="2">
        <v>0</v>
      </c>
      <c r="AB746" s="5">
        <v>40973.75</v>
      </c>
      <c r="AC746" s="2">
        <v>5.3999999999999999E-2</v>
      </c>
    </row>
    <row r="747" spans="1:29" x14ac:dyDescent="0.25">
      <c r="A747" s="3">
        <v>40971.572916666664</v>
      </c>
      <c r="B747" s="41">
        <v>0</v>
      </c>
      <c r="C747" s="41">
        <v>0</v>
      </c>
      <c r="D747" s="2">
        <f t="shared" ref="D747:D810" si="26">IF(G747&gt;900,B747,-0.999)</f>
        <v>-0.999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f t="shared" si="25"/>
        <v>0</v>
      </c>
      <c r="V747" s="2">
        <v>2.9000000000000001E-2</v>
      </c>
      <c r="X747" s="5">
        <v>40971.572916666664</v>
      </c>
      <c r="Y747" s="2">
        <v>0</v>
      </c>
      <c r="Z747" s="2">
        <v>0</v>
      </c>
      <c r="AB747" s="5">
        <v>40973.760416666664</v>
      </c>
      <c r="AC747" s="2">
        <v>5.3999999999999999E-2</v>
      </c>
    </row>
    <row r="748" spans="1:29" x14ac:dyDescent="0.25">
      <c r="A748" s="3">
        <v>40971.583333333336</v>
      </c>
      <c r="B748" s="41">
        <v>0</v>
      </c>
      <c r="C748" s="41">
        <v>0</v>
      </c>
      <c r="D748" s="2">
        <f t="shared" si="26"/>
        <v>-0.999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f t="shared" ref="K748:K811" si="27">(0.5*(($A748-$A747)*86400))*(0.75*$C748+0.25*$C747)+(0.5*(($A749-$A748)*86400)*(0.75*$C748+0.25*$C749))</f>
        <v>0</v>
      </c>
      <c r="V748" s="2">
        <v>2.5999999999999999E-2</v>
      </c>
      <c r="X748" s="5">
        <v>40971.583333333336</v>
      </c>
      <c r="Y748" s="2">
        <v>0</v>
      </c>
      <c r="Z748" s="2">
        <v>0</v>
      </c>
      <c r="AB748" s="5">
        <v>40973.770833333336</v>
      </c>
      <c r="AC748" s="2">
        <v>5.3999999999999999E-2</v>
      </c>
    </row>
    <row r="749" spans="1:29" x14ac:dyDescent="0.25">
      <c r="A749" s="3">
        <v>40971.59375</v>
      </c>
      <c r="B749" s="41">
        <v>0</v>
      </c>
      <c r="C749" s="41">
        <v>0</v>
      </c>
      <c r="D749" s="2">
        <f t="shared" si="26"/>
        <v>-0.999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f t="shared" si="27"/>
        <v>0</v>
      </c>
      <c r="V749" s="2">
        <v>2.5000000000000001E-2</v>
      </c>
      <c r="X749" s="5">
        <v>40971.59375</v>
      </c>
      <c r="Y749" s="2">
        <v>0</v>
      </c>
      <c r="Z749" s="2">
        <v>0</v>
      </c>
      <c r="AB749" s="5">
        <v>40973.78125</v>
      </c>
      <c r="AC749" s="2">
        <v>5.3999999999999999E-2</v>
      </c>
    </row>
    <row r="750" spans="1:29" x14ac:dyDescent="0.25">
      <c r="A750" s="3">
        <v>40971.604166666664</v>
      </c>
      <c r="B750" s="41">
        <v>0</v>
      </c>
      <c r="C750" s="41">
        <v>0</v>
      </c>
      <c r="D750" s="2">
        <f t="shared" si="26"/>
        <v>-0.999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f t="shared" si="27"/>
        <v>0</v>
      </c>
      <c r="V750" s="2">
        <v>0.03</v>
      </c>
      <c r="X750" s="5">
        <v>40971.604166666664</v>
      </c>
      <c r="Y750" s="2">
        <v>0</v>
      </c>
      <c r="Z750" s="2">
        <v>0</v>
      </c>
      <c r="AB750" s="5">
        <v>40973.791666666664</v>
      </c>
      <c r="AC750" s="2">
        <v>5.3999999999999999E-2</v>
      </c>
    </row>
    <row r="751" spans="1:29" x14ac:dyDescent="0.25">
      <c r="A751" s="3">
        <v>40971.614583333336</v>
      </c>
      <c r="B751" s="41">
        <v>0</v>
      </c>
      <c r="C751" s="41">
        <v>0</v>
      </c>
      <c r="D751" s="2">
        <f t="shared" si="26"/>
        <v>-0.999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f t="shared" si="27"/>
        <v>0</v>
      </c>
      <c r="V751" s="2">
        <v>2.1000000000000001E-2</v>
      </c>
      <c r="X751" s="5">
        <v>40971.614583333336</v>
      </c>
      <c r="Y751" s="2">
        <v>0</v>
      </c>
      <c r="Z751" s="2">
        <v>0</v>
      </c>
      <c r="AB751" s="5">
        <v>40973.802083333336</v>
      </c>
      <c r="AC751" s="2">
        <v>5.3999999999999999E-2</v>
      </c>
    </row>
    <row r="752" spans="1:29" x14ac:dyDescent="0.25">
      <c r="A752" s="3">
        <v>40971.625</v>
      </c>
      <c r="B752" s="41">
        <v>0</v>
      </c>
      <c r="C752" s="41">
        <v>0</v>
      </c>
      <c r="D752" s="2">
        <f t="shared" si="26"/>
        <v>-0.999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f t="shared" si="27"/>
        <v>0</v>
      </c>
      <c r="V752" s="2">
        <v>1.2999999999999999E-2</v>
      </c>
      <c r="X752" s="5">
        <v>40971.625</v>
      </c>
      <c r="Y752" s="2">
        <v>0</v>
      </c>
      <c r="Z752" s="2">
        <v>0</v>
      </c>
      <c r="AB752" s="5">
        <v>40973.8125</v>
      </c>
      <c r="AC752" s="2">
        <v>5.3999999999999999E-2</v>
      </c>
    </row>
    <row r="753" spans="1:29" x14ac:dyDescent="0.25">
      <c r="A753" s="3">
        <v>40971.635416666664</v>
      </c>
      <c r="B753" s="41">
        <v>0</v>
      </c>
      <c r="C753" s="41">
        <v>0</v>
      </c>
      <c r="D753" s="2">
        <f t="shared" si="26"/>
        <v>-0.999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f t="shared" si="27"/>
        <v>0</v>
      </c>
      <c r="V753" s="2">
        <v>0.03</v>
      </c>
      <c r="X753" s="5">
        <v>40971.635416666664</v>
      </c>
      <c r="Y753" s="2">
        <v>0</v>
      </c>
      <c r="Z753" s="2">
        <v>0</v>
      </c>
      <c r="AB753" s="5">
        <v>40973.822916666664</v>
      </c>
      <c r="AC753" s="2">
        <v>5.3999999999999999E-2</v>
      </c>
    </row>
    <row r="754" spans="1:29" x14ac:dyDescent="0.25">
      <c r="A754" s="3">
        <v>40971.645833333336</v>
      </c>
      <c r="B754" s="41">
        <v>0</v>
      </c>
      <c r="C754" s="41">
        <v>0</v>
      </c>
      <c r="D754" s="2">
        <f t="shared" si="26"/>
        <v>-0.999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f t="shared" si="27"/>
        <v>0</v>
      </c>
      <c r="V754" s="2">
        <v>1.9E-2</v>
      </c>
      <c r="X754" s="5">
        <v>40971.645833333336</v>
      </c>
      <c r="Y754" s="2">
        <v>0</v>
      </c>
      <c r="Z754" s="2">
        <v>0</v>
      </c>
      <c r="AB754" s="5">
        <v>40973.833333333336</v>
      </c>
      <c r="AC754" s="2">
        <v>5.3999999999999999E-2</v>
      </c>
    </row>
    <row r="755" spans="1:29" x14ac:dyDescent="0.25">
      <c r="A755" s="3">
        <v>40971.65625</v>
      </c>
      <c r="B755" s="41">
        <v>0</v>
      </c>
      <c r="C755" s="41">
        <v>0</v>
      </c>
      <c r="D755" s="2">
        <f t="shared" si="26"/>
        <v>-0.999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f t="shared" si="27"/>
        <v>0</v>
      </c>
      <c r="V755" s="2">
        <v>3.2000000000000001E-2</v>
      </c>
      <c r="X755" s="5">
        <v>40971.65625</v>
      </c>
      <c r="Y755" s="2">
        <v>0</v>
      </c>
      <c r="Z755" s="2">
        <v>0</v>
      </c>
      <c r="AB755" s="5">
        <v>40973.84375</v>
      </c>
      <c r="AC755" s="2">
        <v>5.3999999999999999E-2</v>
      </c>
    </row>
    <row r="756" spans="1:29" x14ac:dyDescent="0.25">
      <c r="A756" s="3">
        <v>40971.666666666664</v>
      </c>
      <c r="B756" s="41">
        <v>0</v>
      </c>
      <c r="C756" s="41">
        <v>0</v>
      </c>
      <c r="D756" s="2">
        <f t="shared" si="26"/>
        <v>-0.999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f t="shared" si="27"/>
        <v>0</v>
      </c>
      <c r="V756" s="2">
        <v>2.9000000000000001E-2</v>
      </c>
      <c r="X756" s="5">
        <v>40971.666666666664</v>
      </c>
      <c r="Y756" s="2">
        <v>0</v>
      </c>
      <c r="Z756" s="2">
        <v>0</v>
      </c>
      <c r="AB756" s="5">
        <v>40973.854166666664</v>
      </c>
      <c r="AC756" s="2">
        <v>5.3999999999999999E-2</v>
      </c>
    </row>
    <row r="757" spans="1:29" x14ac:dyDescent="0.25">
      <c r="A757" s="3">
        <v>40971.677083333336</v>
      </c>
      <c r="B757" s="41">
        <v>0</v>
      </c>
      <c r="C757" s="41">
        <v>0</v>
      </c>
      <c r="D757" s="2">
        <f t="shared" si="26"/>
        <v>-0.999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f t="shared" si="27"/>
        <v>0</v>
      </c>
      <c r="V757" s="2">
        <v>3.1E-2</v>
      </c>
      <c r="X757" s="5">
        <v>40971.677083333336</v>
      </c>
      <c r="Y757" s="2">
        <v>0</v>
      </c>
      <c r="Z757" s="2">
        <v>0</v>
      </c>
      <c r="AB757" s="5">
        <v>40973.864583333336</v>
      </c>
      <c r="AC757" s="2">
        <v>5.3999999999999999E-2</v>
      </c>
    </row>
    <row r="758" spans="1:29" x14ac:dyDescent="0.25">
      <c r="A758" s="3">
        <v>40971.6875</v>
      </c>
      <c r="B758" s="41">
        <v>0</v>
      </c>
      <c r="C758" s="41">
        <v>0</v>
      </c>
      <c r="D758" s="2">
        <f t="shared" si="26"/>
        <v>-0.999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f t="shared" si="27"/>
        <v>0</v>
      </c>
      <c r="V758" s="2">
        <v>1.7999999999999999E-2</v>
      </c>
      <c r="X758" s="5">
        <v>40971.6875</v>
      </c>
      <c r="Y758" s="2">
        <v>0</v>
      </c>
      <c r="Z758" s="2">
        <v>0</v>
      </c>
      <c r="AB758" s="5">
        <v>40973.875</v>
      </c>
      <c r="AC758" s="2">
        <v>5.3999999999999999E-2</v>
      </c>
    </row>
    <row r="759" spans="1:29" x14ac:dyDescent="0.25">
      <c r="A759" s="3">
        <v>40971.697916666664</v>
      </c>
      <c r="B759" s="41">
        <v>0</v>
      </c>
      <c r="C759" s="41">
        <v>0</v>
      </c>
      <c r="D759" s="2">
        <f t="shared" si="26"/>
        <v>-0.999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f t="shared" si="27"/>
        <v>0</v>
      </c>
      <c r="V759" s="2">
        <v>0.01</v>
      </c>
      <c r="X759" s="5">
        <v>40971.697916666664</v>
      </c>
      <c r="Y759" s="2">
        <v>0</v>
      </c>
      <c r="Z759" s="2">
        <v>0</v>
      </c>
      <c r="AB759" s="5">
        <v>40973.885416666664</v>
      </c>
      <c r="AC759" s="2">
        <v>5.3999999999999999E-2</v>
      </c>
    </row>
    <row r="760" spans="1:29" x14ac:dyDescent="0.25">
      <c r="A760" s="3">
        <v>40971.708333333336</v>
      </c>
      <c r="B760" s="41">
        <v>0</v>
      </c>
      <c r="C760" s="41">
        <v>0</v>
      </c>
      <c r="D760" s="2">
        <f t="shared" si="26"/>
        <v>-0.999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f t="shared" si="27"/>
        <v>0</v>
      </c>
      <c r="V760" s="2">
        <v>8.9999999999999993E-3</v>
      </c>
      <c r="X760" s="5">
        <v>40971.708333333336</v>
      </c>
      <c r="Y760" s="2">
        <v>0</v>
      </c>
      <c r="Z760" s="2">
        <v>0</v>
      </c>
      <c r="AB760" s="5">
        <v>40973.895833333336</v>
      </c>
      <c r="AC760" s="2">
        <v>5.3999999999999999E-2</v>
      </c>
    </row>
    <row r="761" spans="1:29" x14ac:dyDescent="0.25">
      <c r="A761" s="3">
        <v>40971.71875</v>
      </c>
      <c r="B761" s="41">
        <v>0</v>
      </c>
      <c r="C761" s="41">
        <v>0</v>
      </c>
      <c r="D761" s="2">
        <f t="shared" si="26"/>
        <v>-0.999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f t="shared" si="27"/>
        <v>0</v>
      </c>
      <c r="V761" s="2">
        <v>1.7000000000000001E-2</v>
      </c>
      <c r="X761" s="5">
        <v>40971.71875</v>
      </c>
      <c r="Y761" s="2">
        <v>0</v>
      </c>
      <c r="Z761" s="2">
        <v>0</v>
      </c>
      <c r="AB761" s="5">
        <v>40973.90625</v>
      </c>
      <c r="AC761" s="2">
        <v>5.3999999999999999E-2</v>
      </c>
    </row>
    <row r="762" spans="1:29" x14ac:dyDescent="0.25">
      <c r="A762" s="3">
        <v>40971.729166666664</v>
      </c>
      <c r="B762" s="41">
        <v>0</v>
      </c>
      <c r="C762" s="41">
        <v>0</v>
      </c>
      <c r="D762" s="2">
        <f t="shared" si="26"/>
        <v>-0.999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f t="shared" si="27"/>
        <v>0</v>
      </c>
      <c r="V762" s="2">
        <v>8.0000000000000002E-3</v>
      </c>
      <c r="X762" s="5">
        <v>40971.729166666664</v>
      </c>
      <c r="Y762" s="2">
        <v>0</v>
      </c>
      <c r="Z762" s="2">
        <v>0</v>
      </c>
      <c r="AB762" s="5">
        <v>40973.916666666664</v>
      </c>
      <c r="AC762" s="2">
        <v>5.3999999999999999E-2</v>
      </c>
    </row>
    <row r="763" spans="1:29" x14ac:dyDescent="0.25">
      <c r="A763" s="3">
        <v>40971.739583333336</v>
      </c>
      <c r="B763" s="41">
        <v>0</v>
      </c>
      <c r="C763" s="41">
        <v>0</v>
      </c>
      <c r="D763" s="2">
        <f t="shared" si="26"/>
        <v>-0.999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f t="shared" si="27"/>
        <v>0</v>
      </c>
      <c r="V763" s="2">
        <v>2.1000000000000001E-2</v>
      </c>
      <c r="X763" s="5">
        <v>40971.739583333336</v>
      </c>
      <c r="Y763" s="2">
        <v>0</v>
      </c>
      <c r="Z763" s="2">
        <v>0</v>
      </c>
      <c r="AB763" s="5">
        <v>40973.927083333336</v>
      </c>
      <c r="AC763" s="2">
        <v>5.3999999999999999E-2</v>
      </c>
    </row>
    <row r="764" spans="1:29" x14ac:dyDescent="0.25">
      <c r="A764" s="3">
        <v>40971.75</v>
      </c>
      <c r="B764" s="41">
        <v>0</v>
      </c>
      <c r="C764" s="41">
        <v>0</v>
      </c>
      <c r="D764" s="2">
        <f t="shared" si="26"/>
        <v>-0.999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f t="shared" si="27"/>
        <v>0</v>
      </c>
      <c r="V764" s="2">
        <v>1.4E-2</v>
      </c>
      <c r="X764" s="5">
        <v>40971.75</v>
      </c>
      <c r="Y764" s="2">
        <v>0</v>
      </c>
      <c r="Z764" s="2">
        <v>0</v>
      </c>
      <c r="AB764" s="5">
        <v>40973.9375</v>
      </c>
      <c r="AC764" s="2">
        <v>5.3999999999999999E-2</v>
      </c>
    </row>
    <row r="765" spans="1:29" x14ac:dyDescent="0.25">
      <c r="A765" s="3">
        <v>40971.760416666664</v>
      </c>
      <c r="B765" s="41">
        <v>0</v>
      </c>
      <c r="C765" s="41">
        <v>0</v>
      </c>
      <c r="D765" s="2">
        <f t="shared" si="26"/>
        <v>-0.999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f t="shared" si="27"/>
        <v>0</v>
      </c>
      <c r="V765" s="2">
        <v>1.7999999999999999E-2</v>
      </c>
      <c r="X765" s="5">
        <v>40971.760416666664</v>
      </c>
      <c r="Y765" s="2">
        <v>0</v>
      </c>
      <c r="Z765" s="2">
        <v>0</v>
      </c>
      <c r="AB765" s="5">
        <v>40973.947916666664</v>
      </c>
      <c r="AC765" s="2">
        <v>5.3999999999999999E-2</v>
      </c>
    </row>
    <row r="766" spans="1:29" x14ac:dyDescent="0.25">
      <c r="A766" s="3">
        <v>40971.770833333336</v>
      </c>
      <c r="B766" s="41">
        <v>0</v>
      </c>
      <c r="C766" s="41">
        <v>0</v>
      </c>
      <c r="D766" s="2">
        <f t="shared" si="26"/>
        <v>-0.999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f t="shared" si="27"/>
        <v>0</v>
      </c>
      <c r="V766" s="2">
        <v>1.4E-2</v>
      </c>
      <c r="X766" s="5">
        <v>40971.770833333336</v>
      </c>
      <c r="Y766" s="2">
        <v>0</v>
      </c>
      <c r="Z766" s="2">
        <v>0</v>
      </c>
      <c r="AB766" s="5">
        <v>40973.958333333336</v>
      </c>
      <c r="AC766" s="2">
        <v>5.3999999999999999E-2</v>
      </c>
    </row>
    <row r="767" spans="1:29" x14ac:dyDescent="0.25">
      <c r="A767" s="3">
        <v>40971.78125</v>
      </c>
      <c r="B767" s="41">
        <v>0</v>
      </c>
      <c r="C767" s="41">
        <v>0</v>
      </c>
      <c r="D767" s="2">
        <f t="shared" si="26"/>
        <v>-0.999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f t="shared" si="27"/>
        <v>0</v>
      </c>
      <c r="V767" s="2">
        <v>1.7000000000000001E-2</v>
      </c>
      <c r="X767" s="5">
        <v>40971.78125</v>
      </c>
      <c r="Y767" s="2">
        <v>0</v>
      </c>
      <c r="Z767" s="2">
        <v>0</v>
      </c>
      <c r="AB767" s="5">
        <v>40973.96875</v>
      </c>
      <c r="AC767" s="2">
        <v>5.3999999999999999E-2</v>
      </c>
    </row>
    <row r="768" spans="1:29" x14ac:dyDescent="0.25">
      <c r="A768" s="3">
        <v>40971.791666666664</v>
      </c>
      <c r="B768" s="41">
        <v>0</v>
      </c>
      <c r="C768" s="41">
        <v>0</v>
      </c>
      <c r="D768" s="2">
        <f t="shared" si="26"/>
        <v>-0.999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f t="shared" si="27"/>
        <v>0</v>
      </c>
      <c r="V768" s="2">
        <v>1.4E-2</v>
      </c>
      <c r="X768" s="5">
        <v>40971.791666666664</v>
      </c>
      <c r="Y768" s="2">
        <v>0</v>
      </c>
      <c r="Z768" s="2">
        <v>0</v>
      </c>
      <c r="AB768" s="5">
        <v>40973.979166666664</v>
      </c>
      <c r="AC768" s="2">
        <v>5.3999999999999999E-2</v>
      </c>
    </row>
    <row r="769" spans="1:29" x14ac:dyDescent="0.25">
      <c r="A769" s="3">
        <v>40971.802083333336</v>
      </c>
      <c r="B769" s="41">
        <v>0</v>
      </c>
      <c r="C769" s="41">
        <v>0</v>
      </c>
      <c r="D769" s="2">
        <f t="shared" si="26"/>
        <v>-0.999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f t="shared" si="27"/>
        <v>0</v>
      </c>
      <c r="V769" s="2">
        <v>1.7000000000000001E-2</v>
      </c>
      <c r="X769" s="5">
        <v>40971.802083333336</v>
      </c>
      <c r="Y769" s="2">
        <v>0</v>
      </c>
      <c r="Z769" s="2">
        <v>0</v>
      </c>
      <c r="AB769" s="5">
        <v>40973.989583333336</v>
      </c>
      <c r="AC769" s="2">
        <v>5.3999999999999999E-2</v>
      </c>
    </row>
    <row r="770" spans="1:29" x14ac:dyDescent="0.25">
      <c r="A770" s="3">
        <v>40971.8125</v>
      </c>
      <c r="B770" s="41">
        <v>0</v>
      </c>
      <c r="C770" s="41">
        <v>0</v>
      </c>
      <c r="D770" s="2">
        <f t="shared" si="26"/>
        <v>-0.999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f t="shared" si="27"/>
        <v>0</v>
      </c>
      <c r="V770" s="2">
        <v>2.1000000000000001E-2</v>
      </c>
      <c r="X770" s="5">
        <v>40971.8125</v>
      </c>
      <c r="Y770" s="2">
        <v>0</v>
      </c>
      <c r="Z770" s="2">
        <v>0</v>
      </c>
      <c r="AB770" s="5">
        <v>40974</v>
      </c>
      <c r="AC770" s="2">
        <v>5.3999999999999999E-2</v>
      </c>
    </row>
    <row r="771" spans="1:29" x14ac:dyDescent="0.25">
      <c r="A771" s="3">
        <v>40971.822916666664</v>
      </c>
      <c r="B771" s="41">
        <v>0</v>
      </c>
      <c r="C771" s="41">
        <v>0</v>
      </c>
      <c r="D771" s="2">
        <f t="shared" si="26"/>
        <v>-0.999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f t="shared" si="27"/>
        <v>0</v>
      </c>
      <c r="V771" s="2">
        <v>1.4E-2</v>
      </c>
      <c r="X771" s="5">
        <v>40971.822916666664</v>
      </c>
      <c r="Y771" s="2">
        <v>0</v>
      </c>
      <c r="Z771" s="2">
        <v>0</v>
      </c>
      <c r="AB771" s="5">
        <v>40974.010416666664</v>
      </c>
      <c r="AC771" s="2">
        <v>5.3999999999999999E-2</v>
      </c>
    </row>
    <row r="772" spans="1:29" x14ac:dyDescent="0.25">
      <c r="A772" s="3">
        <v>40971.833333333336</v>
      </c>
      <c r="B772" s="41">
        <v>0</v>
      </c>
      <c r="C772" s="41">
        <v>0</v>
      </c>
      <c r="D772" s="2">
        <f t="shared" si="26"/>
        <v>-0.999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f t="shared" si="27"/>
        <v>0</v>
      </c>
      <c r="V772" s="2">
        <v>2.4E-2</v>
      </c>
      <c r="X772" s="5">
        <v>40971.833333333336</v>
      </c>
      <c r="Y772" s="2">
        <v>0</v>
      </c>
      <c r="Z772" s="2">
        <v>0</v>
      </c>
      <c r="AB772" s="5">
        <v>40974.020833333336</v>
      </c>
      <c r="AC772" s="2">
        <v>5.3999999999999999E-2</v>
      </c>
    </row>
    <row r="773" spans="1:29" x14ac:dyDescent="0.25">
      <c r="A773" s="3">
        <v>40971.84375</v>
      </c>
      <c r="B773" s="41">
        <v>0</v>
      </c>
      <c r="C773" s="41">
        <v>0</v>
      </c>
      <c r="D773" s="2">
        <f t="shared" si="26"/>
        <v>-0.999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f t="shared" si="27"/>
        <v>0</v>
      </c>
      <c r="V773" s="2">
        <v>0.04</v>
      </c>
      <c r="X773" s="5">
        <v>40971.84375</v>
      </c>
      <c r="Y773" s="2">
        <v>0</v>
      </c>
      <c r="Z773" s="2">
        <v>0</v>
      </c>
      <c r="AB773" s="5">
        <v>40974.03125</v>
      </c>
      <c r="AC773" s="2">
        <v>5.3999999999999999E-2</v>
      </c>
    </row>
    <row r="774" spans="1:29" x14ac:dyDescent="0.25">
      <c r="A774" s="3">
        <v>40971.854166666664</v>
      </c>
      <c r="B774" s="41">
        <v>0</v>
      </c>
      <c r="C774" s="41">
        <v>0</v>
      </c>
      <c r="D774" s="2">
        <f t="shared" si="26"/>
        <v>-0.999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f t="shared" si="27"/>
        <v>0</v>
      </c>
      <c r="V774" s="2">
        <v>4.8000000000000001E-2</v>
      </c>
      <c r="X774" s="5">
        <v>40971.854166666664</v>
      </c>
      <c r="Y774" s="2">
        <v>0</v>
      </c>
      <c r="Z774" s="2">
        <v>0</v>
      </c>
      <c r="AB774" s="5">
        <v>40974.041666666664</v>
      </c>
      <c r="AC774" s="2">
        <v>5.3999999999999999E-2</v>
      </c>
    </row>
    <row r="775" spans="1:29" x14ac:dyDescent="0.25">
      <c r="A775" s="3">
        <v>40971.864583333336</v>
      </c>
      <c r="B775" s="41">
        <v>0</v>
      </c>
      <c r="C775" s="41">
        <v>0</v>
      </c>
      <c r="D775" s="2">
        <f t="shared" si="26"/>
        <v>-0.999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f t="shared" si="27"/>
        <v>0</v>
      </c>
      <c r="V775" s="2">
        <v>6.0999999999999999E-2</v>
      </c>
      <c r="X775" s="5">
        <v>40971.864583333336</v>
      </c>
      <c r="Y775" s="2">
        <v>0</v>
      </c>
      <c r="Z775" s="2">
        <v>0</v>
      </c>
      <c r="AB775" s="5">
        <v>40974.052083333336</v>
      </c>
      <c r="AC775" s="2">
        <v>5.3999999999999999E-2</v>
      </c>
    </row>
    <row r="776" spans="1:29" x14ac:dyDescent="0.25">
      <c r="A776" s="3">
        <v>40971.875</v>
      </c>
      <c r="B776" s="41">
        <v>0</v>
      </c>
      <c r="C776" s="41">
        <v>0</v>
      </c>
      <c r="D776" s="2">
        <f t="shared" si="26"/>
        <v>-0.999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f t="shared" si="27"/>
        <v>0</v>
      </c>
      <c r="V776" s="2">
        <v>6.6000000000000003E-2</v>
      </c>
      <c r="X776" s="5">
        <v>40971.875</v>
      </c>
      <c r="Y776" s="2">
        <v>0</v>
      </c>
      <c r="Z776" s="2">
        <v>0</v>
      </c>
      <c r="AB776" s="5">
        <v>40974.0625</v>
      </c>
      <c r="AC776" s="2">
        <v>5.3999999999999999E-2</v>
      </c>
    </row>
    <row r="777" spans="1:29" x14ac:dyDescent="0.25">
      <c r="A777" s="3">
        <v>40971.885416666664</v>
      </c>
      <c r="B777" s="41">
        <v>0</v>
      </c>
      <c r="C777" s="41">
        <v>0</v>
      </c>
      <c r="D777" s="2">
        <f t="shared" si="26"/>
        <v>-0.999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f t="shared" si="27"/>
        <v>0</v>
      </c>
      <c r="V777" s="2">
        <v>7.2999999999999995E-2</v>
      </c>
      <c r="X777" s="5">
        <v>40971.885416666664</v>
      </c>
      <c r="Y777" s="2">
        <v>0</v>
      </c>
      <c r="Z777" s="2">
        <v>0</v>
      </c>
      <c r="AB777" s="5">
        <v>40974.072916666664</v>
      </c>
      <c r="AC777" s="2">
        <v>5.3999999999999999E-2</v>
      </c>
    </row>
    <row r="778" spans="1:29" x14ac:dyDescent="0.25">
      <c r="A778" s="3">
        <v>40971.895833333336</v>
      </c>
      <c r="B778" s="41">
        <v>0</v>
      </c>
      <c r="C778" s="41">
        <v>0</v>
      </c>
      <c r="D778" s="2">
        <f t="shared" si="26"/>
        <v>-0.999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f t="shared" si="27"/>
        <v>0</v>
      </c>
      <c r="V778" s="2">
        <v>6.8000000000000005E-2</v>
      </c>
      <c r="X778" s="5">
        <v>40971.895833333336</v>
      </c>
      <c r="Y778" s="2">
        <v>0</v>
      </c>
      <c r="Z778" s="2">
        <v>0</v>
      </c>
      <c r="AB778" s="5">
        <v>40974.083333333336</v>
      </c>
      <c r="AC778" s="2">
        <v>5.3999999999999999E-2</v>
      </c>
    </row>
    <row r="779" spans="1:29" x14ac:dyDescent="0.25">
      <c r="A779" s="3">
        <v>40971.90625</v>
      </c>
      <c r="B779" s="41">
        <v>0</v>
      </c>
      <c r="C779" s="41">
        <v>0</v>
      </c>
      <c r="D779" s="2">
        <f t="shared" si="26"/>
        <v>-0.999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f t="shared" si="27"/>
        <v>0</v>
      </c>
      <c r="V779" s="2">
        <v>7.6999999999999999E-2</v>
      </c>
      <c r="X779" s="5">
        <v>40971.90625</v>
      </c>
      <c r="Y779" s="2">
        <v>0</v>
      </c>
      <c r="Z779" s="2">
        <v>0</v>
      </c>
      <c r="AB779" s="5">
        <v>40974.09375</v>
      </c>
      <c r="AC779" s="2">
        <v>5.3999999999999999E-2</v>
      </c>
    </row>
    <row r="780" spans="1:29" x14ac:dyDescent="0.25">
      <c r="A780" s="3">
        <v>40971.913194444445</v>
      </c>
      <c r="B780" s="41">
        <v>0</v>
      </c>
      <c r="C780" s="41">
        <v>0</v>
      </c>
      <c r="D780" s="2">
        <f t="shared" si="26"/>
        <v>-0.999</v>
      </c>
      <c r="F780" s="2">
        <v>0</v>
      </c>
      <c r="G780" s="2">
        <v>401</v>
      </c>
      <c r="H780" s="2">
        <v>0</v>
      </c>
      <c r="I780" s="2">
        <v>0</v>
      </c>
      <c r="J780" s="2">
        <v>0</v>
      </c>
      <c r="K780" s="2">
        <f t="shared" si="27"/>
        <v>0</v>
      </c>
      <c r="V780" s="2">
        <v>0.08</v>
      </c>
      <c r="X780" s="5">
        <v>40971.913194444445</v>
      </c>
      <c r="Y780" s="2">
        <v>0</v>
      </c>
      <c r="Z780" s="2">
        <v>0</v>
      </c>
      <c r="AB780" s="5">
        <v>40974.104166666664</v>
      </c>
      <c r="AC780" s="2">
        <v>5.3999999999999999E-2</v>
      </c>
    </row>
    <row r="781" spans="1:29" x14ac:dyDescent="0.25">
      <c r="A781" s="3">
        <v>40971.916666666664</v>
      </c>
      <c r="B781" s="41">
        <v>0</v>
      </c>
      <c r="C781" s="41">
        <v>0</v>
      </c>
      <c r="D781" s="2">
        <f t="shared" si="26"/>
        <v>-0.999</v>
      </c>
      <c r="F781" s="2">
        <v>0</v>
      </c>
      <c r="G781" s="2">
        <v>101</v>
      </c>
      <c r="H781" s="2">
        <v>0</v>
      </c>
      <c r="I781" s="2">
        <v>0</v>
      </c>
      <c r="J781" s="2">
        <v>0</v>
      </c>
      <c r="K781" s="2">
        <f t="shared" si="27"/>
        <v>0</v>
      </c>
      <c r="V781" s="2">
        <v>7.5999999999999998E-2</v>
      </c>
      <c r="X781" s="5">
        <v>40971.916666666664</v>
      </c>
      <c r="Y781" s="2">
        <v>0</v>
      </c>
      <c r="Z781" s="2">
        <v>0</v>
      </c>
      <c r="AB781" s="5">
        <v>40974.114583333336</v>
      </c>
      <c r="AC781" s="2">
        <v>5.3999999999999999E-2</v>
      </c>
    </row>
    <row r="782" spans="1:29" x14ac:dyDescent="0.25">
      <c r="A782" s="3">
        <v>40971.920138888891</v>
      </c>
      <c r="B782" s="41">
        <v>0</v>
      </c>
      <c r="C782" s="41">
        <v>0</v>
      </c>
      <c r="D782" s="2">
        <f t="shared" si="26"/>
        <v>-0.999</v>
      </c>
      <c r="F782" s="2">
        <v>0</v>
      </c>
      <c r="G782" s="2">
        <v>101</v>
      </c>
      <c r="H782" s="2">
        <v>0</v>
      </c>
      <c r="I782" s="2">
        <v>0</v>
      </c>
      <c r="J782" s="2">
        <v>0</v>
      </c>
      <c r="K782" s="2">
        <f t="shared" si="27"/>
        <v>0</v>
      </c>
      <c r="V782" s="2">
        <v>7.5999999999999998E-2</v>
      </c>
      <c r="X782" s="5">
        <v>40971.920138888891</v>
      </c>
      <c r="Y782" s="2">
        <v>0</v>
      </c>
      <c r="Z782" s="2">
        <v>0</v>
      </c>
      <c r="AB782" s="5">
        <v>40974.125</v>
      </c>
      <c r="AC782" s="2">
        <v>5.3999999999999999E-2</v>
      </c>
    </row>
    <row r="783" spans="1:29" x14ac:dyDescent="0.25">
      <c r="A783" s="3">
        <v>40971.923611111109</v>
      </c>
      <c r="B783" s="41">
        <v>0</v>
      </c>
      <c r="C783" s="41">
        <v>0</v>
      </c>
      <c r="D783" s="2">
        <f t="shared" si="26"/>
        <v>-0.999</v>
      </c>
      <c r="F783" s="2">
        <v>0</v>
      </c>
      <c r="G783" s="2">
        <v>101</v>
      </c>
      <c r="H783" s="2">
        <v>0</v>
      </c>
      <c r="I783" s="2">
        <v>0</v>
      </c>
      <c r="J783" s="2">
        <v>0</v>
      </c>
      <c r="K783" s="2">
        <f t="shared" si="27"/>
        <v>0</v>
      </c>
      <c r="V783" s="2">
        <v>7.8E-2</v>
      </c>
      <c r="X783" s="5">
        <v>40971.923611111109</v>
      </c>
      <c r="Y783" s="2">
        <v>0</v>
      </c>
      <c r="Z783" s="2">
        <v>0</v>
      </c>
      <c r="AB783" s="5">
        <v>40974.135416666664</v>
      </c>
      <c r="AC783" s="2">
        <v>5.3999999999999999E-2</v>
      </c>
    </row>
    <row r="784" spans="1:29" x14ac:dyDescent="0.25">
      <c r="A784" s="3">
        <v>40971.927083333336</v>
      </c>
      <c r="B784" s="41">
        <v>0</v>
      </c>
      <c r="C784" s="41">
        <v>0</v>
      </c>
      <c r="D784" s="2">
        <f t="shared" si="26"/>
        <v>-0.999</v>
      </c>
      <c r="F784" s="2">
        <v>0</v>
      </c>
      <c r="G784" s="2">
        <v>101</v>
      </c>
      <c r="H784" s="2">
        <v>0</v>
      </c>
      <c r="I784" s="2">
        <v>0</v>
      </c>
      <c r="J784" s="2">
        <v>0</v>
      </c>
      <c r="K784" s="2">
        <f t="shared" si="27"/>
        <v>0</v>
      </c>
      <c r="V784" s="2">
        <v>7.9000000000000001E-2</v>
      </c>
      <c r="X784" s="5">
        <v>40971.927083333336</v>
      </c>
      <c r="Y784" s="2">
        <v>0</v>
      </c>
      <c r="Z784" s="2">
        <v>0</v>
      </c>
      <c r="AB784" s="5">
        <v>40974.145833333336</v>
      </c>
      <c r="AC784" s="2">
        <v>5.3999999999999999E-2</v>
      </c>
    </row>
    <row r="785" spans="1:29" x14ac:dyDescent="0.25">
      <c r="A785" s="3">
        <v>40971.930555555555</v>
      </c>
      <c r="B785" s="41">
        <v>0</v>
      </c>
      <c r="C785" s="41">
        <v>0</v>
      </c>
      <c r="D785" s="2">
        <f t="shared" si="26"/>
        <v>-0.999</v>
      </c>
      <c r="F785" s="2">
        <v>0</v>
      </c>
      <c r="G785" s="2">
        <v>101</v>
      </c>
      <c r="H785" s="2">
        <v>0</v>
      </c>
      <c r="I785" s="2">
        <v>0</v>
      </c>
      <c r="J785" s="2">
        <v>0</v>
      </c>
      <c r="K785" s="2">
        <f t="shared" si="27"/>
        <v>0</v>
      </c>
      <c r="V785" s="2">
        <v>8.5999999999999993E-2</v>
      </c>
      <c r="X785" s="5">
        <v>40971.930555555555</v>
      </c>
      <c r="Y785" s="2">
        <v>0</v>
      </c>
      <c r="Z785" s="2">
        <v>0</v>
      </c>
      <c r="AB785" s="5">
        <v>40974.15625</v>
      </c>
      <c r="AC785" s="2">
        <v>5.3999999999999999E-2</v>
      </c>
    </row>
    <row r="786" spans="1:29" x14ac:dyDescent="0.25">
      <c r="A786" s="3">
        <v>40971.934027777781</v>
      </c>
      <c r="B786" s="41">
        <v>0</v>
      </c>
      <c r="C786" s="41">
        <v>0</v>
      </c>
      <c r="D786" s="2">
        <f t="shared" si="26"/>
        <v>-0.999</v>
      </c>
      <c r="F786" s="2">
        <v>0</v>
      </c>
      <c r="G786" s="2">
        <v>101</v>
      </c>
      <c r="H786" s="2">
        <v>0</v>
      </c>
      <c r="I786" s="2">
        <v>0</v>
      </c>
      <c r="J786" s="2">
        <v>0</v>
      </c>
      <c r="K786" s="2">
        <f t="shared" si="27"/>
        <v>0</v>
      </c>
      <c r="V786" s="2">
        <v>0.08</v>
      </c>
      <c r="X786" s="5">
        <v>40971.934027777781</v>
      </c>
      <c r="Y786" s="2">
        <v>0</v>
      </c>
      <c r="Z786" s="2">
        <v>0</v>
      </c>
      <c r="AB786" s="5">
        <v>40974.166666666664</v>
      </c>
      <c r="AC786" s="2">
        <v>5.3999999999999999E-2</v>
      </c>
    </row>
    <row r="787" spans="1:29" x14ac:dyDescent="0.25">
      <c r="A787" s="3">
        <v>40971.9375</v>
      </c>
      <c r="B787" s="41">
        <v>0</v>
      </c>
      <c r="C787" s="41">
        <v>0</v>
      </c>
      <c r="D787" s="2">
        <f t="shared" si="26"/>
        <v>-0.999</v>
      </c>
      <c r="F787" s="2">
        <v>0</v>
      </c>
      <c r="G787" s="2">
        <v>101</v>
      </c>
      <c r="H787" s="2">
        <v>0</v>
      </c>
      <c r="I787" s="2">
        <v>0</v>
      </c>
      <c r="J787" s="2">
        <v>0</v>
      </c>
      <c r="K787" s="2">
        <f t="shared" si="27"/>
        <v>0</v>
      </c>
      <c r="V787" s="2">
        <v>0.08</v>
      </c>
      <c r="X787" s="5">
        <v>40971.9375</v>
      </c>
      <c r="Y787" s="2">
        <v>0</v>
      </c>
      <c r="Z787" s="2">
        <v>0</v>
      </c>
      <c r="AB787" s="5">
        <v>40974.177083333336</v>
      </c>
      <c r="AC787" s="2">
        <v>5.3999999999999999E-2</v>
      </c>
    </row>
    <row r="788" spans="1:29" x14ac:dyDescent="0.25">
      <c r="A788" s="3">
        <v>40971.940972222219</v>
      </c>
      <c r="B788" s="41">
        <v>0</v>
      </c>
      <c r="C788" s="41">
        <v>0</v>
      </c>
      <c r="D788" s="2">
        <f t="shared" si="26"/>
        <v>-0.999</v>
      </c>
      <c r="F788" s="2">
        <v>0</v>
      </c>
      <c r="G788" s="2">
        <v>101</v>
      </c>
      <c r="H788" s="2">
        <v>0</v>
      </c>
      <c r="I788" s="2">
        <v>0</v>
      </c>
      <c r="J788" s="2">
        <v>0</v>
      </c>
      <c r="K788" s="2">
        <f t="shared" si="27"/>
        <v>0</v>
      </c>
      <c r="V788" s="2">
        <v>8.3000000000000004E-2</v>
      </c>
      <c r="X788" s="5">
        <v>40971.940972222219</v>
      </c>
      <c r="Y788" s="2">
        <v>0</v>
      </c>
      <c r="Z788" s="2">
        <v>0</v>
      </c>
      <c r="AB788" s="5">
        <v>40974.1875</v>
      </c>
      <c r="AC788" s="2">
        <v>5.3999999999999999E-2</v>
      </c>
    </row>
    <row r="789" spans="1:29" x14ac:dyDescent="0.25">
      <c r="A789" s="3">
        <v>40971.944444444445</v>
      </c>
      <c r="B789" s="41">
        <v>0</v>
      </c>
      <c r="C789" s="41">
        <v>0</v>
      </c>
      <c r="D789" s="2">
        <f t="shared" si="26"/>
        <v>-0.999</v>
      </c>
      <c r="F789" s="2">
        <v>0</v>
      </c>
      <c r="G789" s="2">
        <v>101</v>
      </c>
      <c r="H789" s="2">
        <v>0</v>
      </c>
      <c r="I789" s="2">
        <v>0</v>
      </c>
      <c r="J789" s="2">
        <v>0</v>
      </c>
      <c r="K789" s="2">
        <f t="shared" si="27"/>
        <v>0</v>
      </c>
      <c r="V789" s="2">
        <v>9.2999999999999999E-2</v>
      </c>
      <c r="X789" s="5">
        <v>40971.944444444445</v>
      </c>
      <c r="Y789" s="2">
        <v>0</v>
      </c>
      <c r="Z789" s="2">
        <v>0</v>
      </c>
      <c r="AB789" s="5">
        <v>40974.197916666664</v>
      </c>
      <c r="AC789" s="2">
        <v>5.3999999999999999E-2</v>
      </c>
    </row>
    <row r="790" spans="1:29" x14ac:dyDescent="0.25">
      <c r="A790" s="3">
        <v>40971.947916666664</v>
      </c>
      <c r="B790" s="41">
        <v>0</v>
      </c>
      <c r="C790" s="41">
        <v>0</v>
      </c>
      <c r="D790" s="2">
        <f t="shared" si="26"/>
        <v>-0.999</v>
      </c>
      <c r="F790" s="2">
        <v>0</v>
      </c>
      <c r="G790" s="2">
        <v>101</v>
      </c>
      <c r="H790" s="2">
        <v>0</v>
      </c>
      <c r="I790" s="2">
        <v>0</v>
      </c>
      <c r="J790" s="2">
        <v>0</v>
      </c>
      <c r="K790" s="2">
        <f t="shared" si="27"/>
        <v>0</v>
      </c>
      <c r="V790" s="2">
        <v>9.0999999999999998E-2</v>
      </c>
      <c r="X790" s="5">
        <v>40971.947916666664</v>
      </c>
      <c r="Y790" s="2">
        <v>0</v>
      </c>
      <c r="Z790" s="2">
        <v>0</v>
      </c>
      <c r="AB790" s="5">
        <v>40974.208333333336</v>
      </c>
      <c r="AC790" s="2">
        <v>5.3999999999999999E-2</v>
      </c>
    </row>
    <row r="791" spans="1:29" x14ac:dyDescent="0.25">
      <c r="A791" s="3">
        <v>40971.951388888891</v>
      </c>
      <c r="B791" s="41">
        <v>0</v>
      </c>
      <c r="C791" s="41">
        <v>0</v>
      </c>
      <c r="D791" s="2">
        <f t="shared" si="26"/>
        <v>-0.999</v>
      </c>
      <c r="F791" s="2">
        <v>0</v>
      </c>
      <c r="G791" s="2">
        <v>101</v>
      </c>
      <c r="H791" s="2">
        <v>0</v>
      </c>
      <c r="I791" s="2">
        <v>0</v>
      </c>
      <c r="J791" s="2">
        <v>0</v>
      </c>
      <c r="K791" s="2">
        <f t="shared" si="27"/>
        <v>0</v>
      </c>
      <c r="V791" s="2">
        <v>0.09</v>
      </c>
      <c r="X791" s="5">
        <v>40971.951388888891</v>
      </c>
      <c r="Y791" s="2">
        <v>0</v>
      </c>
      <c r="Z791" s="2">
        <v>0</v>
      </c>
      <c r="AB791" s="5">
        <v>40974.21875</v>
      </c>
      <c r="AC791" s="2">
        <v>5.3999999999999999E-2</v>
      </c>
    </row>
    <row r="792" spans="1:29" x14ac:dyDescent="0.25">
      <c r="A792" s="3">
        <v>40971.954861111109</v>
      </c>
      <c r="B792" s="41">
        <v>0</v>
      </c>
      <c r="C792" s="41">
        <v>0</v>
      </c>
      <c r="D792" s="2">
        <f t="shared" si="26"/>
        <v>-0.999</v>
      </c>
      <c r="F792" s="2">
        <v>0</v>
      </c>
      <c r="G792" s="2">
        <v>101</v>
      </c>
      <c r="H792" s="2">
        <v>0</v>
      </c>
      <c r="I792" s="2">
        <v>0</v>
      </c>
      <c r="J792" s="2">
        <v>0</v>
      </c>
      <c r="K792" s="2">
        <f t="shared" si="27"/>
        <v>0</v>
      </c>
      <c r="V792" s="2">
        <v>0.123</v>
      </c>
      <c r="X792" s="5">
        <v>40971.954861111109</v>
      </c>
      <c r="Y792" s="2">
        <v>0</v>
      </c>
      <c r="Z792" s="2">
        <v>0</v>
      </c>
      <c r="AB792" s="5">
        <v>40974.229166666664</v>
      </c>
      <c r="AC792" s="2">
        <v>5.3999999999999999E-2</v>
      </c>
    </row>
    <row r="793" spans="1:29" x14ac:dyDescent="0.25">
      <c r="A793" s="3">
        <v>40971.958333333336</v>
      </c>
      <c r="B793" s="41">
        <v>0</v>
      </c>
      <c r="C793" s="41">
        <v>0</v>
      </c>
      <c r="D793" s="2">
        <f t="shared" si="26"/>
        <v>-0.999</v>
      </c>
      <c r="F793" s="2">
        <v>0</v>
      </c>
      <c r="G793" s="2">
        <v>101</v>
      </c>
      <c r="H793" s="2">
        <v>0</v>
      </c>
      <c r="I793" s="2">
        <v>0</v>
      </c>
      <c r="J793" s="2">
        <v>0</v>
      </c>
      <c r="K793" s="2">
        <f t="shared" si="27"/>
        <v>0</v>
      </c>
      <c r="V793" s="2">
        <v>0.13900000000000001</v>
      </c>
      <c r="X793" s="5">
        <v>40971.958333333336</v>
      </c>
      <c r="Y793" s="2">
        <v>0</v>
      </c>
      <c r="Z793" s="2">
        <v>0</v>
      </c>
      <c r="AB793" s="5">
        <v>40974.239583333336</v>
      </c>
      <c r="AC793" s="2">
        <v>5.3999999999999999E-2</v>
      </c>
    </row>
    <row r="794" spans="1:29" x14ac:dyDescent="0.25">
      <c r="A794" s="3">
        <v>40971.961805555555</v>
      </c>
      <c r="B794" s="41">
        <v>0</v>
      </c>
      <c r="C794" s="41">
        <v>0</v>
      </c>
      <c r="D794" s="2">
        <f t="shared" si="26"/>
        <v>-0.999</v>
      </c>
      <c r="F794" s="2">
        <v>0</v>
      </c>
      <c r="G794" s="2">
        <v>101</v>
      </c>
      <c r="H794" s="2">
        <v>0</v>
      </c>
      <c r="I794" s="2">
        <v>0</v>
      </c>
      <c r="J794" s="2">
        <v>0</v>
      </c>
      <c r="K794" s="2">
        <f t="shared" si="27"/>
        <v>0</v>
      </c>
      <c r="V794" s="2">
        <v>0.189</v>
      </c>
      <c r="X794" s="5">
        <v>40971.961805555555</v>
      </c>
      <c r="Y794" s="2">
        <v>0</v>
      </c>
      <c r="Z794" s="2">
        <v>0</v>
      </c>
      <c r="AB794" s="5">
        <v>40974.25</v>
      </c>
      <c r="AC794" s="2">
        <v>5.3999999999999999E-2</v>
      </c>
    </row>
    <row r="795" spans="1:29" x14ac:dyDescent="0.25">
      <c r="A795" s="3">
        <v>40971.965277777781</v>
      </c>
      <c r="B795" s="41">
        <v>0</v>
      </c>
      <c r="C795" s="41">
        <v>0</v>
      </c>
      <c r="D795" s="2">
        <f t="shared" si="26"/>
        <v>-0.999</v>
      </c>
      <c r="F795" s="2">
        <v>0</v>
      </c>
      <c r="G795" s="2">
        <v>101</v>
      </c>
      <c r="H795" s="2">
        <v>0</v>
      </c>
      <c r="I795" s="2">
        <v>0</v>
      </c>
      <c r="J795" s="2">
        <v>0</v>
      </c>
      <c r="K795" s="2">
        <f t="shared" si="27"/>
        <v>0</v>
      </c>
      <c r="V795" s="2">
        <v>0.28100000000000003</v>
      </c>
      <c r="X795" s="5">
        <v>40971.965277777781</v>
      </c>
      <c r="Y795" s="2">
        <v>0</v>
      </c>
      <c r="Z795" s="2">
        <v>0</v>
      </c>
      <c r="AB795" s="5">
        <v>40974.260416666664</v>
      </c>
      <c r="AC795" s="2">
        <v>5.3999999999999999E-2</v>
      </c>
    </row>
    <row r="796" spans="1:29" x14ac:dyDescent="0.25">
      <c r="A796" s="3">
        <v>40971.96875</v>
      </c>
      <c r="B796" s="41">
        <v>0</v>
      </c>
      <c r="C796" s="41">
        <v>0</v>
      </c>
      <c r="D796" s="2">
        <f t="shared" si="26"/>
        <v>-0.999</v>
      </c>
      <c r="F796" s="2">
        <v>0</v>
      </c>
      <c r="G796" s="2">
        <v>101</v>
      </c>
      <c r="H796" s="2">
        <v>0</v>
      </c>
      <c r="I796" s="2">
        <v>0</v>
      </c>
      <c r="J796" s="2">
        <v>0</v>
      </c>
      <c r="K796" s="2">
        <f t="shared" si="27"/>
        <v>0</v>
      </c>
      <c r="V796" s="2">
        <v>0.41699999999999998</v>
      </c>
      <c r="X796" s="5">
        <v>40971.96875</v>
      </c>
      <c r="Y796" s="2">
        <v>0</v>
      </c>
      <c r="Z796" s="2">
        <v>0</v>
      </c>
      <c r="AB796" s="5">
        <v>40974.270833333336</v>
      </c>
      <c r="AC796" s="2">
        <v>5.3999999999999999E-2</v>
      </c>
    </row>
    <row r="797" spans="1:29" x14ac:dyDescent="0.25">
      <c r="A797" s="3">
        <v>40971.972222222219</v>
      </c>
      <c r="B797" s="41">
        <v>0</v>
      </c>
      <c r="C797" s="41">
        <v>0</v>
      </c>
      <c r="D797" s="2">
        <f t="shared" si="26"/>
        <v>-0.999</v>
      </c>
      <c r="F797" s="2">
        <v>0</v>
      </c>
      <c r="G797" s="2">
        <v>101</v>
      </c>
      <c r="H797" s="2">
        <v>0</v>
      </c>
      <c r="I797" s="2">
        <v>0</v>
      </c>
      <c r="J797" s="2">
        <v>0</v>
      </c>
      <c r="K797" s="2">
        <f t="shared" si="27"/>
        <v>0</v>
      </c>
      <c r="V797" s="2">
        <v>-3.0000000000000001E-3</v>
      </c>
      <c r="X797" s="5">
        <v>40971.972222222219</v>
      </c>
      <c r="Y797" s="2">
        <v>0</v>
      </c>
      <c r="Z797" s="2">
        <v>0</v>
      </c>
      <c r="AB797" s="5">
        <v>40974.28125</v>
      </c>
      <c r="AC797" s="2">
        <v>5.3999999999999999E-2</v>
      </c>
    </row>
    <row r="798" spans="1:29" x14ac:dyDescent="0.25">
      <c r="A798" s="3">
        <v>40971.979166666664</v>
      </c>
      <c r="B798" s="41">
        <v>0</v>
      </c>
      <c r="C798" s="41">
        <v>0</v>
      </c>
      <c r="D798" s="2">
        <f t="shared" si="26"/>
        <v>-0.999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f t="shared" si="27"/>
        <v>0</v>
      </c>
      <c r="V798" s="2">
        <v>0</v>
      </c>
      <c r="X798" s="5">
        <v>40971.979166666664</v>
      </c>
      <c r="Y798" s="2">
        <v>0</v>
      </c>
      <c r="Z798" s="2">
        <v>0</v>
      </c>
      <c r="AB798" s="5">
        <v>40974.291666666664</v>
      </c>
      <c r="AC798" s="2">
        <v>5.3999999999999999E-2</v>
      </c>
    </row>
    <row r="799" spans="1:29" x14ac:dyDescent="0.25">
      <c r="A799" s="3">
        <v>40971.989583333336</v>
      </c>
      <c r="B799" s="41">
        <v>0</v>
      </c>
      <c r="C799" s="41">
        <v>0</v>
      </c>
      <c r="D799" s="2">
        <f t="shared" si="26"/>
        <v>-0.999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f t="shared" si="27"/>
        <v>0</v>
      </c>
      <c r="V799" s="2">
        <v>0</v>
      </c>
      <c r="X799" s="5">
        <v>40971.989583333336</v>
      </c>
      <c r="Y799" s="2">
        <v>0</v>
      </c>
      <c r="Z799" s="2">
        <v>0</v>
      </c>
      <c r="AB799" s="5">
        <v>40974.302083333336</v>
      </c>
      <c r="AC799" s="2">
        <v>5.3999999999999999E-2</v>
      </c>
    </row>
    <row r="800" spans="1:29" x14ac:dyDescent="0.25">
      <c r="A800" s="3">
        <v>40972</v>
      </c>
      <c r="B800" s="41">
        <v>0</v>
      </c>
      <c r="C800" s="41">
        <v>0</v>
      </c>
      <c r="D800" s="2">
        <f t="shared" si="26"/>
        <v>-0.999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f t="shared" si="27"/>
        <v>0</v>
      </c>
      <c r="V800" s="2">
        <v>0</v>
      </c>
      <c r="X800" s="5">
        <v>40972</v>
      </c>
      <c r="Y800" s="2">
        <v>0</v>
      </c>
      <c r="Z800" s="2">
        <v>0</v>
      </c>
      <c r="AB800" s="5">
        <v>40974.3125</v>
      </c>
      <c r="AC800" s="2">
        <v>5.3999999999999999E-2</v>
      </c>
    </row>
    <row r="801" spans="1:29" x14ac:dyDescent="0.25">
      <c r="A801" s="3">
        <v>40972.010416666664</v>
      </c>
      <c r="B801" s="41">
        <v>0</v>
      </c>
      <c r="C801" s="41">
        <v>0</v>
      </c>
      <c r="D801" s="2">
        <f t="shared" si="26"/>
        <v>-0.999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f t="shared" si="27"/>
        <v>0</v>
      </c>
      <c r="V801" s="2">
        <v>2E-3</v>
      </c>
      <c r="X801" s="5">
        <v>40972.010416666664</v>
      </c>
      <c r="Y801" s="2">
        <v>0</v>
      </c>
      <c r="Z801" s="2">
        <v>0</v>
      </c>
      <c r="AB801" s="5">
        <v>40974.322916666664</v>
      </c>
      <c r="AC801" s="2">
        <v>5.3999999999999999E-2</v>
      </c>
    </row>
    <row r="802" spans="1:29" x14ac:dyDescent="0.25">
      <c r="A802" s="3">
        <v>40972.020833333336</v>
      </c>
      <c r="B802" s="41">
        <v>0</v>
      </c>
      <c r="C802" s="41">
        <v>0</v>
      </c>
      <c r="D802" s="2">
        <f t="shared" si="26"/>
        <v>-0.999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f t="shared" si="27"/>
        <v>0</v>
      </c>
      <c r="V802" s="2">
        <v>1E-3</v>
      </c>
      <c r="X802" s="5">
        <v>40972.020833333336</v>
      </c>
      <c r="Y802" s="2">
        <v>0</v>
      </c>
      <c r="Z802" s="2">
        <v>0</v>
      </c>
      <c r="AB802" s="5">
        <v>40974.333333333336</v>
      </c>
      <c r="AC802" s="2">
        <v>5.3999999999999999E-2</v>
      </c>
    </row>
    <row r="803" spans="1:29" x14ac:dyDescent="0.25">
      <c r="A803" s="3">
        <v>40972.03125</v>
      </c>
      <c r="B803" s="41">
        <v>0</v>
      </c>
      <c r="C803" s="41">
        <v>0</v>
      </c>
      <c r="D803" s="2">
        <f t="shared" si="26"/>
        <v>-0.999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f t="shared" si="27"/>
        <v>0</v>
      </c>
      <c r="V803" s="2">
        <v>0</v>
      </c>
      <c r="X803" s="5">
        <v>40972.03125</v>
      </c>
      <c r="Y803" s="2">
        <v>0</v>
      </c>
      <c r="Z803" s="2">
        <v>0</v>
      </c>
      <c r="AB803" s="5">
        <v>40974.34375</v>
      </c>
      <c r="AC803" s="2">
        <v>5.3999999999999999E-2</v>
      </c>
    </row>
    <row r="804" spans="1:29" x14ac:dyDescent="0.25">
      <c r="A804" s="3">
        <v>40972.041666666664</v>
      </c>
      <c r="B804" s="41">
        <v>0</v>
      </c>
      <c r="C804" s="41">
        <v>0</v>
      </c>
      <c r="D804" s="2">
        <f t="shared" si="26"/>
        <v>-0.999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f t="shared" si="27"/>
        <v>0</v>
      </c>
      <c r="V804" s="2">
        <v>-1E-3</v>
      </c>
      <c r="X804" s="5">
        <v>40972.041666666664</v>
      </c>
      <c r="Y804" s="2">
        <v>0</v>
      </c>
      <c r="Z804" s="2">
        <v>0</v>
      </c>
      <c r="AB804" s="5">
        <v>40974.354166666664</v>
      </c>
      <c r="AC804" s="2">
        <v>5.3999999999999999E-2</v>
      </c>
    </row>
    <row r="805" spans="1:29" x14ac:dyDescent="0.25">
      <c r="A805" s="3">
        <v>40972.052083333336</v>
      </c>
      <c r="B805" s="41">
        <v>0</v>
      </c>
      <c r="C805" s="41">
        <v>0</v>
      </c>
      <c r="D805" s="2">
        <f t="shared" si="26"/>
        <v>-0.999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f t="shared" si="27"/>
        <v>0</v>
      </c>
      <c r="V805" s="2">
        <v>0</v>
      </c>
      <c r="X805" s="5">
        <v>40972.052083333336</v>
      </c>
      <c r="Y805" s="2">
        <v>0</v>
      </c>
      <c r="Z805" s="2">
        <v>0</v>
      </c>
      <c r="AB805" s="5">
        <v>40974.364583333336</v>
      </c>
      <c r="AC805" s="2">
        <v>5.3999999999999999E-2</v>
      </c>
    </row>
    <row r="806" spans="1:29" x14ac:dyDescent="0.25">
      <c r="A806" s="3">
        <v>40972.0625</v>
      </c>
      <c r="B806" s="41">
        <v>0</v>
      </c>
      <c r="C806" s="41">
        <v>0</v>
      </c>
      <c r="D806" s="2">
        <f t="shared" si="26"/>
        <v>-0.999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f t="shared" si="27"/>
        <v>0</v>
      </c>
      <c r="V806" s="2">
        <v>0</v>
      </c>
      <c r="X806" s="5">
        <v>40972.0625</v>
      </c>
      <c r="Y806" s="2">
        <v>0</v>
      </c>
      <c r="Z806" s="2">
        <v>0</v>
      </c>
      <c r="AB806" s="5">
        <v>40974.375</v>
      </c>
      <c r="AC806" s="2">
        <v>5.3999999999999999E-2</v>
      </c>
    </row>
    <row r="807" spans="1:29" x14ac:dyDescent="0.25">
      <c r="A807" s="3">
        <v>40972.072916666664</v>
      </c>
      <c r="B807" s="41">
        <v>0</v>
      </c>
      <c r="C807" s="41">
        <v>0</v>
      </c>
      <c r="D807" s="2">
        <f t="shared" si="26"/>
        <v>-0.999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f t="shared" si="27"/>
        <v>0</v>
      </c>
      <c r="V807" s="2">
        <v>-1E-3</v>
      </c>
      <c r="X807" s="5">
        <v>40972.072916666664</v>
      </c>
      <c r="Y807" s="2">
        <v>0</v>
      </c>
      <c r="Z807" s="2">
        <v>0</v>
      </c>
      <c r="AB807" s="5">
        <v>40974.385416666664</v>
      </c>
      <c r="AC807" s="2">
        <v>5.3999999999999999E-2</v>
      </c>
    </row>
    <row r="808" spans="1:29" x14ac:dyDescent="0.25">
      <c r="A808" s="3">
        <v>40972.083333333336</v>
      </c>
      <c r="B808" s="41">
        <v>0</v>
      </c>
      <c r="C808" s="41">
        <v>0</v>
      </c>
      <c r="D808" s="2">
        <f t="shared" si="26"/>
        <v>-0.999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f t="shared" si="27"/>
        <v>0</v>
      </c>
      <c r="V808" s="2">
        <v>0</v>
      </c>
      <c r="X808" s="5">
        <v>40972.083333333336</v>
      </c>
      <c r="Y808" s="2">
        <v>0</v>
      </c>
      <c r="Z808" s="2">
        <v>0</v>
      </c>
      <c r="AB808" s="5">
        <v>40974.395833333336</v>
      </c>
      <c r="AC808" s="2">
        <v>5.3999999999999999E-2</v>
      </c>
    </row>
    <row r="809" spans="1:29" x14ac:dyDescent="0.25">
      <c r="A809" s="3">
        <v>40972.09375</v>
      </c>
      <c r="B809" s="41">
        <v>0</v>
      </c>
      <c r="C809" s="41">
        <v>0</v>
      </c>
      <c r="D809" s="2">
        <f t="shared" si="26"/>
        <v>-0.999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f t="shared" si="27"/>
        <v>0</v>
      </c>
      <c r="V809" s="2">
        <v>-1E-3</v>
      </c>
      <c r="X809" s="5">
        <v>40972.09375</v>
      </c>
      <c r="Y809" s="2">
        <v>0</v>
      </c>
      <c r="Z809" s="2">
        <v>0</v>
      </c>
      <c r="AB809" s="5">
        <v>40974.40625</v>
      </c>
      <c r="AC809" s="2">
        <v>5.3999999999999999E-2</v>
      </c>
    </row>
    <row r="810" spans="1:29" x14ac:dyDescent="0.25">
      <c r="A810" s="3">
        <v>40972.104166666664</v>
      </c>
      <c r="B810" s="41">
        <v>0</v>
      </c>
      <c r="C810" s="41">
        <v>0</v>
      </c>
      <c r="D810" s="2">
        <f t="shared" si="26"/>
        <v>-0.999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f t="shared" si="27"/>
        <v>0</v>
      </c>
      <c r="V810" s="2">
        <v>-2E-3</v>
      </c>
      <c r="X810" s="5">
        <v>40972.104166666664</v>
      </c>
      <c r="Y810" s="2">
        <v>0</v>
      </c>
      <c r="Z810" s="2">
        <v>0</v>
      </c>
      <c r="AB810" s="5">
        <v>40974.416666666664</v>
      </c>
      <c r="AC810" s="2">
        <v>5.3999999999999999E-2</v>
      </c>
    </row>
    <row r="811" spans="1:29" x14ac:dyDescent="0.25">
      <c r="A811" s="3">
        <v>40972.114583333336</v>
      </c>
      <c r="B811" s="41">
        <v>0</v>
      </c>
      <c r="C811" s="41">
        <v>0</v>
      </c>
      <c r="D811" s="2">
        <f t="shared" ref="D811:D874" si="28">IF(G811&gt;900,B811,-0.999)</f>
        <v>-0.999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f t="shared" si="27"/>
        <v>0</v>
      </c>
      <c r="V811" s="2">
        <v>-7.0000000000000001E-3</v>
      </c>
      <c r="X811" s="5">
        <v>40972.114583333336</v>
      </c>
      <c r="Y811" s="2">
        <v>0</v>
      </c>
      <c r="Z811" s="2">
        <v>0</v>
      </c>
      <c r="AB811" s="5">
        <v>40974.427083333336</v>
      </c>
      <c r="AC811" s="2">
        <v>5.3999999999999999E-2</v>
      </c>
    </row>
    <row r="812" spans="1:29" x14ac:dyDescent="0.25">
      <c r="A812" s="3">
        <v>40972.125</v>
      </c>
      <c r="B812" s="41">
        <v>0</v>
      </c>
      <c r="C812" s="41">
        <v>0</v>
      </c>
      <c r="D812" s="2">
        <f t="shared" si="28"/>
        <v>-0.999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f t="shared" ref="K812:K875" si="29">(0.5*(($A812-$A811)*86400))*(0.75*$C812+0.25*$C811)+(0.5*(($A813-$A812)*86400)*(0.75*$C812+0.25*$C813))</f>
        <v>0</v>
      </c>
      <c r="V812" s="2">
        <v>-8.0000000000000002E-3</v>
      </c>
      <c r="X812" s="5">
        <v>40972.125</v>
      </c>
      <c r="Y812" s="2">
        <v>0</v>
      </c>
      <c r="Z812" s="2">
        <v>0</v>
      </c>
      <c r="AB812" s="5">
        <v>40974.4375</v>
      </c>
      <c r="AC812" s="2">
        <v>5.3999999999999999E-2</v>
      </c>
    </row>
    <row r="813" spans="1:29" x14ac:dyDescent="0.25">
      <c r="A813" s="3">
        <v>40972.135416666664</v>
      </c>
      <c r="B813" s="41">
        <v>0</v>
      </c>
      <c r="C813" s="41">
        <v>0</v>
      </c>
      <c r="D813" s="2">
        <f t="shared" si="28"/>
        <v>-0.999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f t="shared" si="29"/>
        <v>0</v>
      </c>
      <c r="V813" s="2">
        <v>-7.0000000000000001E-3</v>
      </c>
      <c r="X813" s="5">
        <v>40972.135416666664</v>
      </c>
      <c r="Y813" s="2">
        <v>0</v>
      </c>
      <c r="Z813" s="2">
        <v>0</v>
      </c>
      <c r="AB813" s="5">
        <v>40974.447916666664</v>
      </c>
      <c r="AC813" s="2">
        <v>5.3999999999999999E-2</v>
      </c>
    </row>
    <row r="814" spans="1:29" x14ac:dyDescent="0.25">
      <c r="A814" s="3">
        <v>40972.145833333336</v>
      </c>
      <c r="B814" s="41">
        <v>0</v>
      </c>
      <c r="C814" s="41">
        <v>0</v>
      </c>
      <c r="D814" s="2">
        <f t="shared" si="28"/>
        <v>-0.999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f t="shared" si="29"/>
        <v>0</v>
      </c>
      <c r="V814" s="2">
        <v>-8.0000000000000002E-3</v>
      </c>
      <c r="X814" s="5">
        <v>40972.145833333336</v>
      </c>
      <c r="Y814" s="2">
        <v>0</v>
      </c>
      <c r="Z814" s="2">
        <v>0</v>
      </c>
      <c r="AB814" s="5">
        <v>40974.458333333336</v>
      </c>
      <c r="AC814" s="2">
        <v>5.3999999999999999E-2</v>
      </c>
    </row>
    <row r="815" spans="1:29" x14ac:dyDescent="0.25">
      <c r="A815" s="3">
        <v>40972.15625</v>
      </c>
      <c r="B815" s="41">
        <v>0</v>
      </c>
      <c r="C815" s="41">
        <v>0</v>
      </c>
      <c r="D815" s="2">
        <f t="shared" si="28"/>
        <v>-0.999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f t="shared" si="29"/>
        <v>0</v>
      </c>
      <c r="V815" s="2">
        <v>-8.0000000000000002E-3</v>
      </c>
      <c r="X815" s="5">
        <v>40972.15625</v>
      </c>
      <c r="Y815" s="2">
        <v>0</v>
      </c>
      <c r="Z815" s="2">
        <v>0</v>
      </c>
      <c r="AB815" s="5">
        <v>40974.46875</v>
      </c>
      <c r="AC815" s="2">
        <v>5.3999999999999999E-2</v>
      </c>
    </row>
    <row r="816" spans="1:29" x14ac:dyDescent="0.25">
      <c r="A816" s="3">
        <v>40972.166666666664</v>
      </c>
      <c r="B816" s="41">
        <v>0</v>
      </c>
      <c r="C816" s="41">
        <v>0</v>
      </c>
      <c r="D816" s="2">
        <f t="shared" si="28"/>
        <v>-0.999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f t="shared" si="29"/>
        <v>0</v>
      </c>
      <c r="V816" s="2">
        <v>-8.0000000000000002E-3</v>
      </c>
      <c r="X816" s="5">
        <v>40972.166666666664</v>
      </c>
      <c r="Y816" s="2">
        <v>0</v>
      </c>
      <c r="Z816" s="2">
        <v>0</v>
      </c>
      <c r="AB816" s="5">
        <v>40974.479166666664</v>
      </c>
      <c r="AC816" s="2">
        <v>5.3999999999999999E-2</v>
      </c>
    </row>
    <row r="817" spans="1:29" x14ac:dyDescent="0.25">
      <c r="A817" s="3">
        <v>40972.177083333336</v>
      </c>
      <c r="B817" s="41">
        <v>0</v>
      </c>
      <c r="C817" s="41">
        <v>0</v>
      </c>
      <c r="D817" s="2">
        <f t="shared" si="28"/>
        <v>-0.999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f t="shared" si="29"/>
        <v>0</v>
      </c>
      <c r="V817" s="2">
        <v>-8.0000000000000002E-3</v>
      </c>
      <c r="X817" s="5">
        <v>40972.177083333336</v>
      </c>
      <c r="Y817" s="2">
        <v>0</v>
      </c>
      <c r="Z817" s="2">
        <v>0</v>
      </c>
      <c r="AB817" s="5">
        <v>40974.489583333336</v>
      </c>
      <c r="AC817" s="2">
        <v>5.3999999999999999E-2</v>
      </c>
    </row>
    <row r="818" spans="1:29" x14ac:dyDescent="0.25">
      <c r="A818" s="3">
        <v>40972.1875</v>
      </c>
      <c r="B818" s="41">
        <v>0</v>
      </c>
      <c r="C818" s="41">
        <v>0</v>
      </c>
      <c r="D818" s="2">
        <f t="shared" si="28"/>
        <v>-0.999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f t="shared" si="29"/>
        <v>0</v>
      </c>
      <c r="V818" s="2">
        <v>-7.0000000000000001E-3</v>
      </c>
      <c r="X818" s="5">
        <v>40972.1875</v>
      </c>
      <c r="Y818" s="2">
        <v>0</v>
      </c>
      <c r="Z818" s="2">
        <v>0</v>
      </c>
      <c r="AB818" s="5">
        <v>40974.5</v>
      </c>
      <c r="AC818" s="2">
        <v>5.3999999999999999E-2</v>
      </c>
    </row>
    <row r="819" spans="1:29" x14ac:dyDescent="0.25">
      <c r="A819" s="3">
        <v>40972.197916666664</v>
      </c>
      <c r="B819" s="41">
        <v>0</v>
      </c>
      <c r="C819" s="41">
        <v>0</v>
      </c>
      <c r="D819" s="2">
        <f t="shared" si="28"/>
        <v>-0.999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f t="shared" si="29"/>
        <v>0</v>
      </c>
      <c r="V819" s="2">
        <v>-7.0000000000000001E-3</v>
      </c>
      <c r="X819" s="5">
        <v>40972.197916666664</v>
      </c>
      <c r="Y819" s="2">
        <v>0</v>
      </c>
      <c r="Z819" s="2">
        <v>0</v>
      </c>
      <c r="AB819" s="5">
        <v>40974.510416666664</v>
      </c>
      <c r="AC819" s="2">
        <v>5.3999999999999999E-2</v>
      </c>
    </row>
    <row r="820" spans="1:29" x14ac:dyDescent="0.25">
      <c r="A820" s="3">
        <v>40972.208333333336</v>
      </c>
      <c r="B820" s="41">
        <v>0</v>
      </c>
      <c r="C820" s="41">
        <v>0</v>
      </c>
      <c r="D820" s="2">
        <f t="shared" si="28"/>
        <v>-0.999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f t="shared" si="29"/>
        <v>0</v>
      </c>
      <c r="V820" s="2">
        <v>-8.0000000000000002E-3</v>
      </c>
      <c r="X820" s="5">
        <v>40972.208333333336</v>
      </c>
      <c r="Y820" s="2">
        <v>0</v>
      </c>
      <c r="Z820" s="2">
        <v>0</v>
      </c>
      <c r="AB820" s="5">
        <v>40974.520833333336</v>
      </c>
      <c r="AC820" s="2">
        <v>5.3999999999999999E-2</v>
      </c>
    </row>
    <row r="821" spans="1:29" x14ac:dyDescent="0.25">
      <c r="A821" s="3">
        <v>40972.21875</v>
      </c>
      <c r="B821" s="41">
        <v>0</v>
      </c>
      <c r="C821" s="41">
        <v>0</v>
      </c>
      <c r="D821" s="2">
        <f t="shared" si="28"/>
        <v>-0.999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f t="shared" si="29"/>
        <v>0</v>
      </c>
      <c r="V821" s="2">
        <v>-7.0000000000000001E-3</v>
      </c>
      <c r="X821" s="5">
        <v>40972.21875</v>
      </c>
      <c r="Y821" s="2">
        <v>0</v>
      </c>
      <c r="Z821" s="2">
        <v>0</v>
      </c>
      <c r="AB821" s="5">
        <v>40974.53125</v>
      </c>
      <c r="AC821" s="2">
        <v>5.3999999999999999E-2</v>
      </c>
    </row>
    <row r="822" spans="1:29" x14ac:dyDescent="0.25">
      <c r="A822" s="3">
        <v>40972.229166666664</v>
      </c>
      <c r="B822" s="41">
        <v>0</v>
      </c>
      <c r="C822" s="41">
        <v>0</v>
      </c>
      <c r="D822" s="2">
        <f t="shared" si="28"/>
        <v>-0.999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f t="shared" si="29"/>
        <v>0</v>
      </c>
      <c r="V822" s="2">
        <v>-7.0000000000000001E-3</v>
      </c>
      <c r="X822" s="5">
        <v>40972.229166666664</v>
      </c>
      <c r="Y822" s="2">
        <v>0</v>
      </c>
      <c r="Z822" s="2">
        <v>0</v>
      </c>
      <c r="AB822" s="5">
        <v>40974.541666666664</v>
      </c>
      <c r="AC822" s="2">
        <v>5.3999999999999999E-2</v>
      </c>
    </row>
    <row r="823" spans="1:29" x14ac:dyDescent="0.25">
      <c r="A823" s="3">
        <v>40972.239583333336</v>
      </c>
      <c r="B823" s="41">
        <v>0</v>
      </c>
      <c r="C823" s="41">
        <v>0</v>
      </c>
      <c r="D823" s="2">
        <f t="shared" si="28"/>
        <v>-0.999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f t="shared" si="29"/>
        <v>0</v>
      </c>
      <c r="V823" s="2">
        <v>-7.0000000000000001E-3</v>
      </c>
      <c r="X823" s="5">
        <v>40972.239583333336</v>
      </c>
      <c r="Y823" s="2">
        <v>0</v>
      </c>
      <c r="Z823" s="2">
        <v>0</v>
      </c>
      <c r="AB823" s="5">
        <v>40974.552083333336</v>
      </c>
      <c r="AC823" s="2">
        <v>5.3999999999999999E-2</v>
      </c>
    </row>
    <row r="824" spans="1:29" x14ac:dyDescent="0.25">
      <c r="A824" s="3">
        <v>40972.25</v>
      </c>
      <c r="B824" s="41">
        <v>0</v>
      </c>
      <c r="C824" s="41">
        <v>0</v>
      </c>
      <c r="D824" s="2">
        <f t="shared" si="28"/>
        <v>-0.999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f t="shared" si="29"/>
        <v>0</v>
      </c>
      <c r="V824" s="2">
        <v>-7.0000000000000001E-3</v>
      </c>
      <c r="X824" s="5">
        <v>40972.25</v>
      </c>
      <c r="Y824" s="2">
        <v>0</v>
      </c>
      <c r="Z824" s="2">
        <v>0</v>
      </c>
      <c r="AB824" s="5">
        <v>40974.5625</v>
      </c>
      <c r="AC824" s="2">
        <v>5.3999999999999999E-2</v>
      </c>
    </row>
    <row r="825" spans="1:29" x14ac:dyDescent="0.25">
      <c r="A825" s="3">
        <v>40972.260416666664</v>
      </c>
      <c r="B825" s="41">
        <v>0</v>
      </c>
      <c r="C825" s="41">
        <v>0</v>
      </c>
      <c r="D825" s="2">
        <f t="shared" si="28"/>
        <v>-0.999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f t="shared" si="29"/>
        <v>0</v>
      </c>
      <c r="V825" s="2">
        <v>-7.0000000000000001E-3</v>
      </c>
      <c r="X825" s="5">
        <v>40972.260416666664</v>
      </c>
      <c r="Y825" s="2">
        <v>0</v>
      </c>
      <c r="Z825" s="2">
        <v>0</v>
      </c>
      <c r="AB825" s="5">
        <v>40974.572916666664</v>
      </c>
      <c r="AC825" s="2">
        <v>5.3999999999999999E-2</v>
      </c>
    </row>
    <row r="826" spans="1:29" x14ac:dyDescent="0.25">
      <c r="A826" s="3">
        <v>40972.270833333336</v>
      </c>
      <c r="B826" s="41">
        <v>0</v>
      </c>
      <c r="C826" s="41">
        <v>0</v>
      </c>
      <c r="D826" s="2">
        <f t="shared" si="28"/>
        <v>-0.999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f t="shared" si="29"/>
        <v>0</v>
      </c>
      <c r="V826" s="2">
        <v>-7.0000000000000001E-3</v>
      </c>
      <c r="X826" s="5">
        <v>40972.270833333336</v>
      </c>
      <c r="Y826" s="2">
        <v>0</v>
      </c>
      <c r="Z826" s="2">
        <v>0</v>
      </c>
      <c r="AB826" s="5">
        <v>40974.583333333336</v>
      </c>
      <c r="AC826" s="2">
        <v>5.3999999999999999E-2</v>
      </c>
    </row>
    <row r="827" spans="1:29" x14ac:dyDescent="0.25">
      <c r="A827" s="3">
        <v>40972.28125</v>
      </c>
      <c r="B827" s="41">
        <v>0</v>
      </c>
      <c r="C827" s="41">
        <v>0</v>
      </c>
      <c r="D827" s="2">
        <f t="shared" si="28"/>
        <v>-0.999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f t="shared" si="29"/>
        <v>0</v>
      </c>
      <c r="V827" s="2">
        <v>-7.0000000000000001E-3</v>
      </c>
      <c r="X827" s="5">
        <v>40972.28125</v>
      </c>
      <c r="Y827" s="2">
        <v>0</v>
      </c>
      <c r="Z827" s="2">
        <v>0</v>
      </c>
      <c r="AB827" s="5">
        <v>40974.59375</v>
      </c>
      <c r="AC827" s="2">
        <v>5.3999999999999999E-2</v>
      </c>
    </row>
    <row r="828" spans="1:29" x14ac:dyDescent="0.25">
      <c r="A828" s="3">
        <v>40972.291666666664</v>
      </c>
      <c r="B828" s="41">
        <v>0</v>
      </c>
      <c r="C828" s="41">
        <v>0</v>
      </c>
      <c r="D828" s="2">
        <f t="shared" si="28"/>
        <v>-0.999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f t="shared" si="29"/>
        <v>0</v>
      </c>
      <c r="V828" s="2">
        <v>-6.0000000000000001E-3</v>
      </c>
      <c r="X828" s="5">
        <v>40972.291666666664</v>
      </c>
      <c r="Y828" s="2">
        <v>0</v>
      </c>
      <c r="Z828" s="2">
        <v>0</v>
      </c>
      <c r="AB828" s="5">
        <v>40974.604166666664</v>
      </c>
      <c r="AC828" s="2">
        <v>5.3999999999999999E-2</v>
      </c>
    </row>
    <row r="829" spans="1:29" x14ac:dyDescent="0.25">
      <c r="A829" s="3">
        <v>40972.302083333336</v>
      </c>
      <c r="B829" s="41">
        <v>0</v>
      </c>
      <c r="C829" s="41">
        <v>0</v>
      </c>
      <c r="D829" s="2">
        <f t="shared" si="28"/>
        <v>-0.999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f t="shared" si="29"/>
        <v>0</v>
      </c>
      <c r="V829" s="2">
        <v>-7.0000000000000001E-3</v>
      </c>
      <c r="X829" s="5">
        <v>40972.302083333336</v>
      </c>
      <c r="Y829" s="2">
        <v>0</v>
      </c>
      <c r="Z829" s="2">
        <v>0</v>
      </c>
      <c r="AB829" s="5">
        <v>40974.607638888891</v>
      </c>
      <c r="AC829" s="2">
        <v>5.3999999999999999E-2</v>
      </c>
    </row>
    <row r="830" spans="1:29" x14ac:dyDescent="0.25">
      <c r="A830" s="3">
        <v>40972.3125</v>
      </c>
      <c r="B830" s="41">
        <v>0</v>
      </c>
      <c r="C830" s="41">
        <v>0</v>
      </c>
      <c r="D830" s="2">
        <f t="shared" si="28"/>
        <v>-0.999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f t="shared" si="29"/>
        <v>0</v>
      </c>
      <c r="V830" s="2">
        <v>-6.0000000000000001E-3</v>
      </c>
      <c r="X830" s="5">
        <v>40972.3125</v>
      </c>
      <c r="Y830" s="2">
        <v>0</v>
      </c>
      <c r="Z830" s="2">
        <v>0</v>
      </c>
      <c r="AB830" s="5">
        <v>40974.611111111109</v>
      </c>
      <c r="AC830" s="2">
        <v>5.3999999999999999E-2</v>
      </c>
    </row>
    <row r="831" spans="1:29" x14ac:dyDescent="0.25">
      <c r="A831" s="3">
        <v>40972.322916666664</v>
      </c>
      <c r="B831" s="41">
        <v>0</v>
      </c>
      <c r="C831" s="41">
        <v>0</v>
      </c>
      <c r="D831" s="2">
        <f t="shared" si="28"/>
        <v>-0.999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f t="shared" si="29"/>
        <v>0</v>
      </c>
      <c r="V831" s="2">
        <v>-7.0000000000000001E-3</v>
      </c>
      <c r="X831" s="5">
        <v>40972.322916666664</v>
      </c>
      <c r="Y831" s="2">
        <v>0</v>
      </c>
      <c r="Z831" s="2">
        <v>0</v>
      </c>
      <c r="AB831" s="5">
        <v>40974.614583333336</v>
      </c>
      <c r="AC831" s="2">
        <v>5.3999999999999999E-2</v>
      </c>
    </row>
    <row r="832" spans="1:29" x14ac:dyDescent="0.25">
      <c r="A832" s="3">
        <v>40972.333333333336</v>
      </c>
      <c r="B832" s="41">
        <v>0</v>
      </c>
      <c r="C832" s="41">
        <v>0</v>
      </c>
      <c r="D832" s="2">
        <f t="shared" si="28"/>
        <v>-0.999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f t="shared" si="29"/>
        <v>0</v>
      </c>
      <c r="V832" s="2">
        <v>-7.0000000000000001E-3</v>
      </c>
      <c r="X832" s="5">
        <v>40972.333333333336</v>
      </c>
      <c r="Y832" s="2">
        <v>0</v>
      </c>
      <c r="Z832" s="2">
        <v>0</v>
      </c>
      <c r="AB832" s="5">
        <v>40974.618055555555</v>
      </c>
      <c r="AC832" s="2">
        <v>5.3999999999999999E-2</v>
      </c>
    </row>
    <row r="833" spans="1:29" x14ac:dyDescent="0.25">
      <c r="A833" s="3">
        <v>40972.34375</v>
      </c>
      <c r="B833" s="41">
        <v>0</v>
      </c>
      <c r="C833" s="41">
        <v>0</v>
      </c>
      <c r="D833" s="2">
        <f t="shared" si="28"/>
        <v>-0.999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f t="shared" si="29"/>
        <v>0</v>
      </c>
      <c r="V833" s="2">
        <v>-0.01</v>
      </c>
      <c r="X833" s="5">
        <v>40972.34375</v>
      </c>
      <c r="Y833" s="2">
        <v>0</v>
      </c>
      <c r="Z833" s="2">
        <v>0</v>
      </c>
      <c r="AB833" s="5">
        <v>40974.621527777781</v>
      </c>
      <c r="AC833" s="2">
        <v>5.3999999999999999E-2</v>
      </c>
    </row>
    <row r="834" spans="1:29" x14ac:dyDescent="0.25">
      <c r="A834" s="3">
        <v>40972.354166666664</v>
      </c>
      <c r="B834" s="41">
        <v>0</v>
      </c>
      <c r="C834" s="41">
        <v>0</v>
      </c>
      <c r="D834" s="2">
        <f t="shared" si="28"/>
        <v>-0.999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f t="shared" si="29"/>
        <v>0</v>
      </c>
      <c r="V834" s="2">
        <v>-1.0999999999999999E-2</v>
      </c>
      <c r="X834" s="5">
        <v>40972.354166666664</v>
      </c>
      <c r="Y834" s="2">
        <v>0</v>
      </c>
      <c r="Z834" s="2">
        <v>0</v>
      </c>
      <c r="AB834" s="5">
        <v>40974.625</v>
      </c>
      <c r="AC834" s="2">
        <v>5.3999999999999999E-2</v>
      </c>
    </row>
    <row r="835" spans="1:29" x14ac:dyDescent="0.25">
      <c r="A835" s="3">
        <v>40972.364583333336</v>
      </c>
      <c r="B835" s="41">
        <v>0</v>
      </c>
      <c r="C835" s="41">
        <v>0</v>
      </c>
      <c r="D835" s="2">
        <f t="shared" si="28"/>
        <v>-0.999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f t="shared" si="29"/>
        <v>0</v>
      </c>
      <c r="V835" s="2">
        <v>-1.0999999999999999E-2</v>
      </c>
      <c r="X835" s="5">
        <v>40972.364583333336</v>
      </c>
      <c r="Y835" s="2">
        <v>0</v>
      </c>
      <c r="Z835" s="2">
        <v>0</v>
      </c>
      <c r="AB835" s="5">
        <v>40974.628472222219</v>
      </c>
      <c r="AC835" s="2">
        <v>5.3999999999999999E-2</v>
      </c>
    </row>
    <row r="836" spans="1:29" x14ac:dyDescent="0.25">
      <c r="A836" s="3">
        <v>40972.375</v>
      </c>
      <c r="B836" s="41">
        <v>0</v>
      </c>
      <c r="C836" s="41">
        <v>0</v>
      </c>
      <c r="D836" s="2">
        <f t="shared" si="28"/>
        <v>-0.999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f t="shared" si="29"/>
        <v>0</v>
      </c>
      <c r="V836" s="2">
        <v>-1.0999999999999999E-2</v>
      </c>
      <c r="X836" s="5">
        <v>40972.375</v>
      </c>
      <c r="Y836" s="2">
        <v>0</v>
      </c>
      <c r="Z836" s="2">
        <v>0</v>
      </c>
      <c r="AB836" s="5">
        <v>40974.631944444445</v>
      </c>
      <c r="AC836" s="2">
        <v>5.3999999999999999E-2</v>
      </c>
    </row>
    <row r="837" spans="1:29" x14ac:dyDescent="0.25">
      <c r="A837" s="3">
        <v>40972.385416666664</v>
      </c>
      <c r="B837" s="41">
        <v>0</v>
      </c>
      <c r="C837" s="41">
        <v>0</v>
      </c>
      <c r="D837" s="2">
        <f t="shared" si="28"/>
        <v>-0.999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f t="shared" si="29"/>
        <v>0</v>
      </c>
      <c r="V837" s="2">
        <v>-1.2E-2</v>
      </c>
      <c r="X837" s="5">
        <v>40972.385416666664</v>
      </c>
      <c r="Y837" s="2">
        <v>0</v>
      </c>
      <c r="Z837" s="2">
        <v>0</v>
      </c>
      <c r="AB837" s="5">
        <v>40974.635416666664</v>
      </c>
      <c r="AC837" s="2">
        <v>5.3999999999999999E-2</v>
      </c>
    </row>
    <row r="838" spans="1:29" x14ac:dyDescent="0.25">
      <c r="A838" s="3">
        <v>40972.395833333336</v>
      </c>
      <c r="B838" s="41">
        <v>0</v>
      </c>
      <c r="C838" s="41">
        <v>0</v>
      </c>
      <c r="D838" s="2">
        <f t="shared" si="28"/>
        <v>-0.999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f t="shared" si="29"/>
        <v>0</v>
      </c>
      <c r="V838" s="2">
        <v>-1.2999999999999999E-2</v>
      </c>
      <c r="X838" s="5">
        <v>40972.395833333336</v>
      </c>
      <c r="Y838" s="2">
        <v>0</v>
      </c>
      <c r="Z838" s="2">
        <v>0</v>
      </c>
      <c r="AB838" s="5">
        <v>40974.638888888891</v>
      </c>
      <c r="AC838" s="2">
        <v>5.3999999999999999E-2</v>
      </c>
    </row>
    <row r="839" spans="1:29" x14ac:dyDescent="0.25">
      <c r="A839" s="3">
        <v>40972.40625</v>
      </c>
      <c r="B839" s="41">
        <v>0</v>
      </c>
      <c r="C839" s="41">
        <v>0</v>
      </c>
      <c r="D839" s="2">
        <f t="shared" si="28"/>
        <v>-0.999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f t="shared" si="29"/>
        <v>0</v>
      </c>
      <c r="V839" s="2">
        <v>-1.2999999999999999E-2</v>
      </c>
      <c r="X839" s="5">
        <v>40972.40625</v>
      </c>
      <c r="Y839" s="2">
        <v>0</v>
      </c>
      <c r="Z839" s="2">
        <v>0</v>
      </c>
      <c r="AB839" s="5">
        <v>40974.642361111109</v>
      </c>
      <c r="AC839" s="2">
        <v>5.3999999999999999E-2</v>
      </c>
    </row>
    <row r="840" spans="1:29" x14ac:dyDescent="0.25">
      <c r="A840" s="3">
        <v>40972.416666666664</v>
      </c>
      <c r="B840" s="41">
        <v>0</v>
      </c>
      <c r="C840" s="41">
        <v>0</v>
      </c>
      <c r="D840" s="2">
        <f t="shared" si="28"/>
        <v>-0.999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f t="shared" si="29"/>
        <v>0</v>
      </c>
      <c r="V840" s="2">
        <v>-1.4E-2</v>
      </c>
      <c r="X840" s="5">
        <v>40972.416666666664</v>
      </c>
      <c r="Y840" s="2">
        <v>0</v>
      </c>
      <c r="Z840" s="2">
        <v>0</v>
      </c>
      <c r="AB840" s="5">
        <v>40974.645833333336</v>
      </c>
      <c r="AC840" s="2">
        <v>5.3999999999999999E-2</v>
      </c>
    </row>
    <row r="841" spans="1:29" x14ac:dyDescent="0.25">
      <c r="A841" s="3">
        <v>40972.427083333336</v>
      </c>
      <c r="B841" s="41">
        <v>0</v>
      </c>
      <c r="C841" s="41">
        <v>0</v>
      </c>
      <c r="D841" s="2">
        <f t="shared" si="28"/>
        <v>-0.999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f t="shared" si="29"/>
        <v>0</v>
      </c>
      <c r="V841" s="2">
        <v>-1.2999999999999999E-2</v>
      </c>
      <c r="X841" s="5">
        <v>40972.427083333336</v>
      </c>
      <c r="Y841" s="2">
        <v>0</v>
      </c>
      <c r="Z841" s="2">
        <v>0</v>
      </c>
      <c r="AB841" s="5">
        <v>40974.649305555555</v>
      </c>
      <c r="AC841" s="2">
        <v>5.3999999999999999E-2</v>
      </c>
    </row>
    <row r="842" spans="1:29" x14ac:dyDescent="0.25">
      <c r="A842" s="3">
        <v>40972.4375</v>
      </c>
      <c r="B842" s="41">
        <v>0</v>
      </c>
      <c r="C842" s="41">
        <v>0</v>
      </c>
      <c r="D842" s="2">
        <f t="shared" si="28"/>
        <v>-0.999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f t="shared" si="29"/>
        <v>0</v>
      </c>
      <c r="V842" s="2">
        <v>2.1999999999999999E-2</v>
      </c>
      <c r="X842" s="5">
        <v>40972.4375</v>
      </c>
      <c r="Y842" s="2">
        <v>0</v>
      </c>
      <c r="Z842" s="2">
        <v>0</v>
      </c>
      <c r="AB842" s="5">
        <v>40974.652777777781</v>
      </c>
      <c r="AC842" s="2">
        <v>5.3999999999999999E-2</v>
      </c>
    </row>
    <row r="843" spans="1:29" x14ac:dyDescent="0.25">
      <c r="A843" s="3">
        <v>40972.447916666664</v>
      </c>
      <c r="B843" s="41">
        <v>0</v>
      </c>
      <c r="C843" s="41">
        <v>0</v>
      </c>
      <c r="D843" s="2">
        <f t="shared" si="28"/>
        <v>-0.999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f t="shared" si="29"/>
        <v>0</v>
      </c>
      <c r="V843" s="2">
        <v>3.0000000000000001E-3</v>
      </c>
      <c r="X843" s="5">
        <v>40972.447916666664</v>
      </c>
      <c r="Y843" s="2">
        <v>0</v>
      </c>
      <c r="Z843" s="2">
        <v>0</v>
      </c>
      <c r="AB843" s="5">
        <v>40974.65625</v>
      </c>
      <c r="AC843" s="2">
        <v>5.3999999999999999E-2</v>
      </c>
    </row>
    <row r="844" spans="1:29" x14ac:dyDescent="0.25">
      <c r="A844" s="3">
        <v>40972.458333333336</v>
      </c>
      <c r="B844" s="41">
        <v>0</v>
      </c>
      <c r="C844" s="41">
        <v>0</v>
      </c>
      <c r="D844" s="2">
        <f t="shared" si="28"/>
        <v>-0.999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f t="shared" si="29"/>
        <v>0</v>
      </c>
      <c r="V844" s="2">
        <v>1.2999999999999999E-2</v>
      </c>
      <c r="X844" s="5">
        <v>40972.458333333336</v>
      </c>
      <c r="Y844" s="2">
        <v>0</v>
      </c>
      <c r="Z844" s="2">
        <v>0</v>
      </c>
      <c r="AB844" s="5">
        <v>40974.659722222219</v>
      </c>
      <c r="AC844" s="2">
        <v>5.3999999999999999E-2</v>
      </c>
    </row>
    <row r="845" spans="1:29" x14ac:dyDescent="0.25">
      <c r="A845" s="3">
        <v>40972.46875</v>
      </c>
      <c r="B845" s="41">
        <v>0</v>
      </c>
      <c r="C845" s="41">
        <v>0</v>
      </c>
      <c r="D845" s="2">
        <f t="shared" si="28"/>
        <v>-0.999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f t="shared" si="29"/>
        <v>0</v>
      </c>
      <c r="V845" s="2">
        <v>1.4999999999999999E-2</v>
      </c>
      <c r="X845" s="5">
        <v>40972.46875</v>
      </c>
      <c r="Y845" s="2">
        <v>0</v>
      </c>
      <c r="Z845" s="2">
        <v>0</v>
      </c>
      <c r="AB845" s="5">
        <v>40974.663194444445</v>
      </c>
      <c r="AC845" s="2">
        <v>5.3999999999999999E-2</v>
      </c>
    </row>
    <row r="846" spans="1:29" x14ac:dyDescent="0.25">
      <c r="A846" s="3">
        <v>40972.479166666664</v>
      </c>
      <c r="B846" s="41">
        <v>0</v>
      </c>
      <c r="C846" s="41">
        <v>0</v>
      </c>
      <c r="D846" s="2">
        <f t="shared" si="28"/>
        <v>-0.999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f t="shared" si="29"/>
        <v>0</v>
      </c>
      <c r="V846" s="2">
        <v>5.0000000000000001E-3</v>
      </c>
      <c r="X846" s="5">
        <v>40972.479166666664</v>
      </c>
      <c r="Y846" s="2">
        <v>0</v>
      </c>
      <c r="Z846" s="2">
        <v>0</v>
      </c>
      <c r="AB846" s="5">
        <v>40974.666666666664</v>
      </c>
      <c r="AC846" s="2">
        <v>5.3999999999999999E-2</v>
      </c>
    </row>
    <row r="847" spans="1:29" x14ac:dyDescent="0.25">
      <c r="A847" s="3">
        <v>40972.489583333336</v>
      </c>
      <c r="B847" s="41">
        <v>0</v>
      </c>
      <c r="C847" s="41">
        <v>0</v>
      </c>
      <c r="D847" s="2">
        <f t="shared" si="28"/>
        <v>-0.999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f t="shared" si="29"/>
        <v>0</v>
      </c>
      <c r="V847" s="2">
        <v>-1.2E-2</v>
      </c>
      <c r="X847" s="5">
        <v>40972.489583333336</v>
      </c>
      <c r="Y847" s="2">
        <v>0</v>
      </c>
      <c r="Z847" s="2">
        <v>0</v>
      </c>
      <c r="AB847" s="5">
        <v>40974.670138888891</v>
      </c>
      <c r="AC847" s="2">
        <v>5.3999999999999999E-2</v>
      </c>
    </row>
    <row r="848" spans="1:29" x14ac:dyDescent="0.25">
      <c r="A848" s="3">
        <v>40972.5</v>
      </c>
      <c r="B848" s="41">
        <v>0</v>
      </c>
      <c r="C848" s="41">
        <v>0</v>
      </c>
      <c r="D848" s="2">
        <f t="shared" si="28"/>
        <v>-0.999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f t="shared" si="29"/>
        <v>0</v>
      </c>
      <c r="V848" s="2">
        <v>-1.2E-2</v>
      </c>
      <c r="X848" s="5">
        <v>40972.5</v>
      </c>
      <c r="Y848" s="2">
        <v>0</v>
      </c>
      <c r="Z848" s="2">
        <v>0</v>
      </c>
      <c r="AB848" s="5">
        <v>40974.673611111109</v>
      </c>
      <c r="AC848" s="2">
        <v>5.3999999999999999E-2</v>
      </c>
    </row>
    <row r="849" spans="1:29" x14ac:dyDescent="0.25">
      <c r="A849" s="3">
        <v>40972.510416666664</v>
      </c>
      <c r="B849" s="41">
        <v>0</v>
      </c>
      <c r="C849" s="41">
        <v>0</v>
      </c>
      <c r="D849" s="2">
        <f t="shared" si="28"/>
        <v>-0.999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f t="shared" si="29"/>
        <v>0</v>
      </c>
      <c r="V849" s="2">
        <v>-1.2E-2</v>
      </c>
      <c r="X849" s="5">
        <v>40972.510416666664</v>
      </c>
      <c r="Y849" s="2">
        <v>0</v>
      </c>
      <c r="Z849" s="2">
        <v>0</v>
      </c>
      <c r="AB849" s="5">
        <v>40974.677083333336</v>
      </c>
      <c r="AC849" s="2">
        <v>5.3999999999999999E-2</v>
      </c>
    </row>
    <row r="850" spans="1:29" x14ac:dyDescent="0.25">
      <c r="A850" s="3">
        <v>40972.520833333336</v>
      </c>
      <c r="B850" s="41">
        <v>0</v>
      </c>
      <c r="C850" s="41">
        <v>0</v>
      </c>
      <c r="D850" s="2">
        <f t="shared" si="28"/>
        <v>-0.999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f t="shared" si="29"/>
        <v>0</v>
      </c>
      <c r="V850" s="2">
        <v>-1.2E-2</v>
      </c>
      <c r="X850" s="5">
        <v>40972.520833333336</v>
      </c>
      <c r="Y850" s="2">
        <v>0</v>
      </c>
      <c r="Z850" s="2">
        <v>0</v>
      </c>
      <c r="AB850" s="5">
        <v>40974.680555555555</v>
      </c>
      <c r="AC850" s="2">
        <v>5.3999999999999999E-2</v>
      </c>
    </row>
    <row r="851" spans="1:29" x14ac:dyDescent="0.25">
      <c r="A851" s="3">
        <v>40972.53125</v>
      </c>
      <c r="B851" s="41">
        <v>0</v>
      </c>
      <c r="C851" s="41">
        <v>0</v>
      </c>
      <c r="D851" s="2">
        <f t="shared" si="28"/>
        <v>-0.999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f t="shared" si="29"/>
        <v>0</v>
      </c>
      <c r="V851" s="2">
        <v>-1.2E-2</v>
      </c>
      <c r="X851" s="5">
        <v>40972.53125</v>
      </c>
      <c r="Y851" s="2">
        <v>0</v>
      </c>
      <c r="Z851" s="2">
        <v>0</v>
      </c>
      <c r="AB851" s="5">
        <v>40974.684027777781</v>
      </c>
      <c r="AC851" s="2">
        <v>5.3999999999999999E-2</v>
      </c>
    </row>
    <row r="852" spans="1:29" x14ac:dyDescent="0.25">
      <c r="A852" s="3">
        <v>40972.541666666664</v>
      </c>
      <c r="B852" s="41">
        <v>0</v>
      </c>
      <c r="C852" s="41">
        <v>0</v>
      </c>
      <c r="D852" s="2">
        <f t="shared" si="28"/>
        <v>-0.999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f t="shared" si="29"/>
        <v>0</v>
      </c>
      <c r="V852" s="2">
        <v>-1.2E-2</v>
      </c>
      <c r="X852" s="5">
        <v>40972.541666666664</v>
      </c>
      <c r="Y852" s="2">
        <v>0</v>
      </c>
      <c r="Z852" s="2">
        <v>0</v>
      </c>
      <c r="AB852" s="5">
        <v>40974.6875</v>
      </c>
      <c r="AC852" s="2">
        <v>0</v>
      </c>
    </row>
    <row r="853" spans="1:29" x14ac:dyDescent="0.25">
      <c r="A853" s="3">
        <v>40972.552083333336</v>
      </c>
      <c r="B853" s="41">
        <v>0</v>
      </c>
      <c r="C853" s="41">
        <v>0</v>
      </c>
      <c r="D853" s="2">
        <f t="shared" si="28"/>
        <v>-0.999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f t="shared" si="29"/>
        <v>0</v>
      </c>
      <c r="V853" s="2">
        <v>-1.2E-2</v>
      </c>
      <c r="X853" s="5">
        <v>40972.552083333336</v>
      </c>
      <c r="Y853" s="2">
        <v>0</v>
      </c>
      <c r="Z853" s="2">
        <v>0</v>
      </c>
      <c r="AB853" s="5">
        <v>40974.690972222219</v>
      </c>
      <c r="AC853" s="2">
        <v>0</v>
      </c>
    </row>
    <row r="854" spans="1:29" x14ac:dyDescent="0.25">
      <c r="A854" s="3">
        <v>40972.5625</v>
      </c>
      <c r="B854" s="41">
        <v>0</v>
      </c>
      <c r="C854" s="41">
        <v>0</v>
      </c>
      <c r="D854" s="2">
        <f t="shared" si="28"/>
        <v>-0.999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f t="shared" si="29"/>
        <v>0</v>
      </c>
      <c r="V854" s="2">
        <v>-1.2E-2</v>
      </c>
      <c r="X854" s="5">
        <v>40972.5625</v>
      </c>
      <c r="Y854" s="2">
        <v>0</v>
      </c>
      <c r="Z854" s="2">
        <v>0</v>
      </c>
      <c r="AB854" s="5">
        <v>40974.694444444445</v>
      </c>
      <c r="AC854" s="2">
        <v>0</v>
      </c>
    </row>
    <row r="855" spans="1:29" x14ac:dyDescent="0.25">
      <c r="A855" s="3">
        <v>40972.572916666664</v>
      </c>
      <c r="B855" s="41">
        <v>0</v>
      </c>
      <c r="C855" s="41">
        <v>0</v>
      </c>
      <c r="D855" s="2">
        <f t="shared" si="28"/>
        <v>-0.999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f t="shared" si="29"/>
        <v>0</v>
      </c>
      <c r="V855" s="2">
        <v>-1.2E-2</v>
      </c>
      <c r="X855" s="5">
        <v>40972.572916666664</v>
      </c>
      <c r="Y855" s="2">
        <v>0</v>
      </c>
      <c r="Z855" s="2">
        <v>0</v>
      </c>
      <c r="AB855" s="5">
        <v>40974.697916666664</v>
      </c>
      <c r="AC855" s="2">
        <v>0</v>
      </c>
    </row>
    <row r="856" spans="1:29" x14ac:dyDescent="0.25">
      <c r="A856" s="3">
        <v>40972.583333333336</v>
      </c>
      <c r="B856" s="41">
        <v>0</v>
      </c>
      <c r="C856" s="41">
        <v>0</v>
      </c>
      <c r="D856" s="2">
        <f t="shared" si="28"/>
        <v>-0.999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f t="shared" si="29"/>
        <v>0</v>
      </c>
      <c r="V856" s="2">
        <v>-1.0999999999999999E-2</v>
      </c>
      <c r="X856" s="5">
        <v>40972.583333333336</v>
      </c>
      <c r="Y856" s="2">
        <v>0</v>
      </c>
      <c r="Z856" s="2">
        <v>0</v>
      </c>
      <c r="AB856" s="5">
        <v>40974.701388888891</v>
      </c>
      <c r="AC856" s="2">
        <v>0</v>
      </c>
    </row>
    <row r="857" spans="1:29" x14ac:dyDescent="0.25">
      <c r="A857" s="3">
        <v>40972.59375</v>
      </c>
      <c r="B857" s="41">
        <v>0</v>
      </c>
      <c r="C857" s="41">
        <v>0</v>
      </c>
      <c r="D857" s="2">
        <f t="shared" si="28"/>
        <v>-0.999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f t="shared" si="29"/>
        <v>0</v>
      </c>
      <c r="V857" s="2">
        <v>-1.2E-2</v>
      </c>
      <c r="X857" s="5">
        <v>40972.59375</v>
      </c>
      <c r="Y857" s="2">
        <v>0</v>
      </c>
      <c r="Z857" s="2">
        <v>0</v>
      </c>
      <c r="AB857" s="5">
        <v>40974.704861111109</v>
      </c>
      <c r="AC857" s="2">
        <v>0</v>
      </c>
    </row>
    <row r="858" spans="1:29" x14ac:dyDescent="0.25">
      <c r="A858" s="3">
        <v>40972.604166666664</v>
      </c>
      <c r="B858" s="41">
        <v>0</v>
      </c>
      <c r="C858" s="41">
        <v>0</v>
      </c>
      <c r="D858" s="2">
        <f t="shared" si="28"/>
        <v>-0.999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f t="shared" si="29"/>
        <v>0.2475000001152512</v>
      </c>
      <c r="V858" s="2">
        <v>-1.2E-2</v>
      </c>
      <c r="X858" s="5">
        <v>40972.604166666664</v>
      </c>
      <c r="Y858" s="2">
        <v>0</v>
      </c>
      <c r="Z858" s="2">
        <v>0</v>
      </c>
      <c r="AB858" s="5">
        <v>40974.708333333336</v>
      </c>
      <c r="AC858" s="2">
        <v>0</v>
      </c>
    </row>
    <row r="859" spans="1:29" x14ac:dyDescent="0.25">
      <c r="A859" s="3">
        <v>40972.614583333336</v>
      </c>
      <c r="B859" s="41">
        <v>2.7E-2</v>
      </c>
      <c r="C859" s="41">
        <v>2.2000000000000001E-3</v>
      </c>
      <c r="D859" s="2">
        <f t="shared" si="28"/>
        <v>-0.999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f t="shared" si="29"/>
        <v>1.7775000001047738</v>
      </c>
      <c r="V859" s="2">
        <v>1.4999999999999999E-2</v>
      </c>
      <c r="X859" s="5">
        <v>40972.614583333336</v>
      </c>
      <c r="Y859" s="2">
        <v>2.7E-2</v>
      </c>
      <c r="Z859" s="2">
        <v>2.2000000000000001E-3</v>
      </c>
      <c r="AB859" s="5">
        <v>40974.711805555555</v>
      </c>
      <c r="AC859" s="2">
        <v>0</v>
      </c>
    </row>
    <row r="860" spans="1:29" x14ac:dyDescent="0.25">
      <c r="A860" s="3">
        <v>40972.625</v>
      </c>
      <c r="B860" s="41">
        <v>2.9000000000000001E-2</v>
      </c>
      <c r="C860" s="41">
        <v>2.5999999999999999E-3</v>
      </c>
      <c r="D860" s="2">
        <f t="shared" si="28"/>
        <v>-0.999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f t="shared" si="29"/>
        <v>7.8716249981672446</v>
      </c>
      <c r="V860" s="2">
        <v>1.7000000000000001E-2</v>
      </c>
      <c r="X860" s="5">
        <v>40972.625</v>
      </c>
      <c r="Y860" s="2">
        <v>2.9000000000000001E-2</v>
      </c>
      <c r="Z860" s="2">
        <v>2.5999999999999999E-3</v>
      </c>
      <c r="AB860" s="5">
        <v>40974.715277777781</v>
      </c>
      <c r="AC860" s="2">
        <v>0</v>
      </c>
    </row>
    <row r="861" spans="1:29" x14ac:dyDescent="0.25">
      <c r="A861" s="3">
        <v>40972.635416666664</v>
      </c>
      <c r="B861" s="41">
        <v>0.14399999999999999</v>
      </c>
      <c r="C861" s="41">
        <v>5.2170000000000001E-2</v>
      </c>
      <c r="D861" s="2">
        <f t="shared" si="28"/>
        <v>-0.999</v>
      </c>
      <c r="F861" s="2">
        <v>0</v>
      </c>
      <c r="G861" s="2">
        <v>101</v>
      </c>
      <c r="H861" s="2">
        <v>0</v>
      </c>
      <c r="I861" s="2">
        <v>0</v>
      </c>
      <c r="J861" s="2">
        <v>0</v>
      </c>
      <c r="K861" s="2">
        <f t="shared" si="29"/>
        <v>25.95000000520394</v>
      </c>
      <c r="V861" s="2">
        <v>0.13200000000000001</v>
      </c>
      <c r="X861" s="5">
        <v>40972.635416666664</v>
      </c>
      <c r="Y861" s="2">
        <v>0.14399999999999999</v>
      </c>
      <c r="Z861" s="2">
        <v>5.2170000000000001E-2</v>
      </c>
      <c r="AB861" s="5">
        <v>40974.71875</v>
      </c>
      <c r="AC861" s="2">
        <v>0</v>
      </c>
    </row>
    <row r="862" spans="1:29" x14ac:dyDescent="0.25">
      <c r="A862" s="3">
        <v>40972.638888888891</v>
      </c>
      <c r="B862" s="41">
        <v>0.153</v>
      </c>
      <c r="C862" s="41">
        <v>5.8160000000000003E-2</v>
      </c>
      <c r="D862" s="2">
        <f t="shared" si="28"/>
        <v>-0.999</v>
      </c>
      <c r="F862" s="2">
        <v>0</v>
      </c>
      <c r="G862" s="2">
        <v>101</v>
      </c>
      <c r="H862" s="2">
        <v>0</v>
      </c>
      <c r="I862" s="2">
        <v>0</v>
      </c>
      <c r="J862" s="2">
        <v>0</v>
      </c>
      <c r="K862" s="2">
        <f t="shared" si="29"/>
        <v>17.27362500172292</v>
      </c>
      <c r="V862" s="2">
        <v>0.14099999999999999</v>
      </c>
      <c r="X862" s="5">
        <v>40972.638888888891</v>
      </c>
      <c r="Y862" s="2">
        <v>0.153</v>
      </c>
      <c r="Z862" s="2">
        <v>5.8160000000000003E-2</v>
      </c>
      <c r="AB862" s="5">
        <v>40974.722222222219</v>
      </c>
      <c r="AC862" s="2">
        <v>0</v>
      </c>
    </row>
    <row r="863" spans="1:29" x14ac:dyDescent="0.25">
      <c r="A863" s="3">
        <v>40972.642361111109</v>
      </c>
      <c r="B863" s="41">
        <v>0.155</v>
      </c>
      <c r="C863" s="41">
        <v>5.9499999999999997E-2</v>
      </c>
      <c r="D863" s="2">
        <f t="shared" si="28"/>
        <v>-0.999</v>
      </c>
      <c r="F863" s="2">
        <v>0</v>
      </c>
      <c r="G863" s="2">
        <v>101</v>
      </c>
      <c r="H863" s="2">
        <v>0</v>
      </c>
      <c r="I863" s="2">
        <v>0</v>
      </c>
      <c r="J863" s="2">
        <v>0</v>
      </c>
      <c r="K863" s="2">
        <f t="shared" si="29"/>
        <v>17.879625377217799</v>
      </c>
      <c r="V863" s="2">
        <v>0.14299999999999999</v>
      </c>
      <c r="X863" s="5">
        <v>40972.642361111109</v>
      </c>
      <c r="Y863" s="2">
        <v>0.155</v>
      </c>
      <c r="Z863" s="2">
        <v>5.9499999999999997E-2</v>
      </c>
      <c r="AB863" s="5">
        <v>40974.725694444445</v>
      </c>
      <c r="AC863" s="2">
        <v>0</v>
      </c>
    </row>
    <row r="864" spans="1:29" x14ac:dyDescent="0.25">
      <c r="A864" s="3">
        <v>40972.645833333336</v>
      </c>
      <c r="B864" s="41">
        <v>0.158</v>
      </c>
      <c r="C864" s="41">
        <v>6.1630009999999999E-2</v>
      </c>
      <c r="D864" s="2">
        <f t="shared" si="28"/>
        <v>-0.999</v>
      </c>
      <c r="F864" s="2">
        <v>0</v>
      </c>
      <c r="G864" s="2">
        <v>101</v>
      </c>
      <c r="H864" s="2">
        <v>0</v>
      </c>
      <c r="I864" s="2">
        <v>0</v>
      </c>
      <c r="J864" s="2">
        <v>0</v>
      </c>
      <c r="K864" s="2">
        <f t="shared" si="29"/>
        <v>18.542252626935433</v>
      </c>
      <c r="V864" s="2">
        <v>0.14599999999999999</v>
      </c>
      <c r="X864" s="5">
        <v>40972.645833333336</v>
      </c>
      <c r="Y864" s="2">
        <v>0.158</v>
      </c>
      <c r="Z864" s="2">
        <v>6.1630009999999999E-2</v>
      </c>
      <c r="AB864" s="5">
        <v>40974.729166666664</v>
      </c>
      <c r="AC864" s="2">
        <v>0</v>
      </c>
    </row>
    <row r="865" spans="1:29" x14ac:dyDescent="0.25">
      <c r="A865" s="3">
        <v>40972.649305555555</v>
      </c>
      <c r="B865" s="41">
        <v>0.16300000000000001</v>
      </c>
      <c r="C865" s="41">
        <v>6.5180009999999997E-2</v>
      </c>
      <c r="D865" s="2">
        <f t="shared" si="28"/>
        <v>-0.999</v>
      </c>
      <c r="F865" s="2">
        <v>0</v>
      </c>
      <c r="G865" s="2">
        <v>401</v>
      </c>
      <c r="H865" s="2">
        <v>0</v>
      </c>
      <c r="I865" s="2">
        <v>0</v>
      </c>
      <c r="J865" s="2">
        <v>0</v>
      </c>
      <c r="K865" s="2">
        <f t="shared" si="29"/>
        <v>19.394253002369368</v>
      </c>
      <c r="V865" s="2">
        <v>0.151</v>
      </c>
      <c r="X865" s="5">
        <v>40972.649305555555</v>
      </c>
      <c r="Y865" s="2">
        <v>0.16300000000000001</v>
      </c>
      <c r="Z865" s="2">
        <v>6.5180009999999997E-2</v>
      </c>
      <c r="AB865" s="5">
        <v>40974.732638888891</v>
      </c>
      <c r="AC865" s="2">
        <v>0</v>
      </c>
    </row>
    <row r="866" spans="1:29" x14ac:dyDescent="0.25">
      <c r="A866" s="3">
        <v>40972.652777777781</v>
      </c>
      <c r="B866" s="41">
        <v>0.16200000000000001</v>
      </c>
      <c r="C866" s="41">
        <v>6.4470009999999994E-2</v>
      </c>
      <c r="D866" s="2">
        <f t="shared" si="28"/>
        <v>-0.999</v>
      </c>
      <c r="F866" s="2">
        <v>0</v>
      </c>
      <c r="G866" s="2">
        <v>101</v>
      </c>
      <c r="H866" s="2">
        <v>0</v>
      </c>
      <c r="I866" s="2">
        <v>0</v>
      </c>
      <c r="J866" s="2">
        <v>0</v>
      </c>
      <c r="K866" s="2">
        <f t="shared" si="29"/>
        <v>19.447503002208194</v>
      </c>
      <c r="V866" s="2">
        <v>0.15</v>
      </c>
      <c r="X866" s="5">
        <v>40972.652777777781</v>
      </c>
      <c r="Y866" s="2">
        <v>0.16200000000000001</v>
      </c>
      <c r="Z866" s="2">
        <v>6.4470009999999994E-2</v>
      </c>
      <c r="AB866" s="5">
        <v>40974.736111111109</v>
      </c>
      <c r="AC866" s="2">
        <v>0</v>
      </c>
    </row>
    <row r="867" spans="1:29" x14ac:dyDescent="0.25">
      <c r="A867" s="3">
        <v>40972.65625</v>
      </c>
      <c r="B867" s="41">
        <v>0.16500000000000001</v>
      </c>
      <c r="C867" s="41">
        <v>6.6600010000000001E-2</v>
      </c>
      <c r="D867" s="2">
        <f t="shared" si="28"/>
        <v>-0.999</v>
      </c>
      <c r="F867" s="2">
        <v>0</v>
      </c>
      <c r="G867" s="2">
        <v>101</v>
      </c>
      <c r="H867" s="2">
        <v>0</v>
      </c>
      <c r="I867" s="2">
        <v>0</v>
      </c>
      <c r="J867" s="2">
        <v>0</v>
      </c>
      <c r="K867" s="2">
        <f t="shared" si="29"/>
        <v>19.846877981516155</v>
      </c>
      <c r="V867" s="2">
        <v>0.153</v>
      </c>
      <c r="X867" s="5">
        <v>40972.65625</v>
      </c>
      <c r="Y867" s="2">
        <v>0.16500000000000001</v>
      </c>
      <c r="Z867" s="2">
        <v>6.6600010000000001E-2</v>
      </c>
      <c r="AB867" s="5">
        <v>40974.739583333336</v>
      </c>
      <c r="AC867" s="2">
        <v>0</v>
      </c>
    </row>
    <row r="868" spans="1:29" x14ac:dyDescent="0.25">
      <c r="A868" s="3">
        <v>40972.659722222219</v>
      </c>
      <c r="B868" s="41">
        <v>0.16300000000000001</v>
      </c>
      <c r="C868" s="41">
        <v>6.5180009999999997E-2</v>
      </c>
      <c r="D868" s="2">
        <f t="shared" si="28"/>
        <v>-0.999</v>
      </c>
      <c r="F868" s="2">
        <v>0</v>
      </c>
      <c r="G868" s="2">
        <v>101</v>
      </c>
      <c r="H868" s="2">
        <v>0</v>
      </c>
      <c r="I868" s="2">
        <v>0</v>
      </c>
      <c r="J868" s="2">
        <v>0</v>
      </c>
      <c r="K868" s="2">
        <f t="shared" si="29"/>
        <v>19.660503002288781</v>
      </c>
      <c r="V868" s="2">
        <v>0.151</v>
      </c>
      <c r="X868" s="5">
        <v>40972.659722222219</v>
      </c>
      <c r="Y868" s="2">
        <v>0.16300000000000001</v>
      </c>
      <c r="Z868" s="2">
        <v>6.5180009999999997E-2</v>
      </c>
      <c r="AB868" s="5">
        <v>40974.743055555555</v>
      </c>
      <c r="AC868" s="2">
        <v>0</v>
      </c>
    </row>
    <row r="869" spans="1:29" x14ac:dyDescent="0.25">
      <c r="A869" s="3">
        <v>40972.663194444445</v>
      </c>
      <c r="B869" s="41">
        <v>0.16500000000000001</v>
      </c>
      <c r="C869" s="41">
        <v>6.6600010000000001E-2</v>
      </c>
      <c r="D869" s="2">
        <f t="shared" si="28"/>
        <v>-0.999</v>
      </c>
      <c r="F869" s="2">
        <v>0</v>
      </c>
      <c r="G869" s="2">
        <v>101</v>
      </c>
      <c r="H869" s="2">
        <v>0</v>
      </c>
      <c r="I869" s="2">
        <v>0</v>
      </c>
      <c r="J869" s="2">
        <v>0</v>
      </c>
      <c r="K869" s="2">
        <f t="shared" si="29"/>
        <v>19.820252627363175</v>
      </c>
      <c r="V869" s="2">
        <v>0.153</v>
      </c>
      <c r="X869" s="5">
        <v>40972.663194444445</v>
      </c>
      <c r="Y869" s="2">
        <v>0.16500000000000001</v>
      </c>
      <c r="Z869" s="2">
        <v>6.6600010000000001E-2</v>
      </c>
      <c r="AB869" s="5">
        <v>40974.746527777781</v>
      </c>
      <c r="AC869" s="2">
        <v>0</v>
      </c>
    </row>
    <row r="870" spans="1:29" x14ac:dyDescent="0.25">
      <c r="A870" s="3">
        <v>40972.666666666664</v>
      </c>
      <c r="B870" s="41">
        <v>0.161</v>
      </c>
      <c r="C870" s="41">
        <v>6.3759999999999997E-2</v>
      </c>
      <c r="D870" s="2">
        <f t="shared" si="28"/>
        <v>-0.999</v>
      </c>
      <c r="F870" s="2">
        <v>0</v>
      </c>
      <c r="G870" s="2">
        <v>101</v>
      </c>
      <c r="H870" s="2">
        <v>0</v>
      </c>
      <c r="I870" s="2">
        <v>0</v>
      </c>
      <c r="J870" s="2">
        <v>0</v>
      </c>
      <c r="K870" s="2">
        <f t="shared" si="29"/>
        <v>19.314375752220592</v>
      </c>
      <c r="V870" s="2">
        <v>0.14899999999999999</v>
      </c>
      <c r="X870" s="5">
        <v>40972.666666666664</v>
      </c>
      <c r="Y870" s="2">
        <v>0.161</v>
      </c>
      <c r="Z870" s="2">
        <v>6.3759999999999997E-2</v>
      </c>
      <c r="AB870" s="5">
        <v>40974.75</v>
      </c>
      <c r="AC870" s="2">
        <v>0</v>
      </c>
    </row>
    <row r="871" spans="1:29" x14ac:dyDescent="0.25">
      <c r="A871" s="3">
        <v>40972.670138888891</v>
      </c>
      <c r="B871" s="41">
        <v>0.16400000000000001</v>
      </c>
      <c r="C871" s="41">
        <v>6.5890009999999999E-2</v>
      </c>
      <c r="D871" s="2">
        <f t="shared" si="28"/>
        <v>-0.999</v>
      </c>
      <c r="F871" s="2">
        <v>0</v>
      </c>
      <c r="G871" s="2">
        <v>101</v>
      </c>
      <c r="H871" s="2">
        <v>0</v>
      </c>
      <c r="I871" s="2">
        <v>0</v>
      </c>
      <c r="J871" s="2">
        <v>0</v>
      </c>
      <c r="K871" s="2">
        <f t="shared" si="29"/>
        <v>19.607252252282581</v>
      </c>
      <c r="V871" s="2">
        <v>0.152</v>
      </c>
      <c r="X871" s="5">
        <v>40972.670138888891</v>
      </c>
      <c r="Y871" s="2">
        <v>0.16400000000000001</v>
      </c>
      <c r="Z871" s="2">
        <v>6.5890009999999999E-2</v>
      </c>
      <c r="AB871" s="5">
        <v>40974.753472222219</v>
      </c>
      <c r="AC871" s="2">
        <v>0</v>
      </c>
    </row>
    <row r="872" spans="1:29" x14ac:dyDescent="0.25">
      <c r="A872" s="3">
        <v>40972.673611111109</v>
      </c>
      <c r="B872" s="41">
        <v>0.161</v>
      </c>
      <c r="C872" s="41">
        <v>6.3759999999999997E-2</v>
      </c>
      <c r="D872" s="2">
        <f t="shared" si="28"/>
        <v>-0.999</v>
      </c>
      <c r="F872" s="2">
        <v>0</v>
      </c>
      <c r="G872" s="2">
        <v>101</v>
      </c>
      <c r="H872" s="2">
        <v>0</v>
      </c>
      <c r="I872" s="2">
        <v>0</v>
      </c>
      <c r="J872" s="2">
        <v>0</v>
      </c>
      <c r="K872" s="2">
        <f t="shared" si="29"/>
        <v>19.314375752276383</v>
      </c>
      <c r="V872" s="2">
        <v>0.14899999999999999</v>
      </c>
      <c r="X872" s="5">
        <v>40972.673611111109</v>
      </c>
      <c r="Y872" s="2">
        <v>0.161</v>
      </c>
      <c r="Z872" s="2">
        <v>6.3759999999999997E-2</v>
      </c>
      <c r="AB872" s="5">
        <v>40974.756944444445</v>
      </c>
      <c r="AC872" s="2">
        <v>0</v>
      </c>
    </row>
    <row r="873" spans="1:29" x14ac:dyDescent="0.25">
      <c r="A873" s="3">
        <v>40972.677083333336</v>
      </c>
      <c r="B873" s="41">
        <v>0.16500000000000001</v>
      </c>
      <c r="C873" s="41">
        <v>6.6600010000000001E-2</v>
      </c>
      <c r="D873" s="2">
        <f t="shared" si="28"/>
        <v>-0.999</v>
      </c>
      <c r="F873" s="2">
        <v>0</v>
      </c>
      <c r="G873" s="2">
        <v>101</v>
      </c>
      <c r="H873" s="2">
        <v>0</v>
      </c>
      <c r="I873" s="2">
        <v>0</v>
      </c>
      <c r="J873" s="2">
        <v>0</v>
      </c>
      <c r="K873" s="2">
        <f t="shared" si="29"/>
        <v>19.901627252175803</v>
      </c>
      <c r="V873" s="2">
        <v>0.153</v>
      </c>
      <c r="X873" s="5">
        <v>40972.677083333336</v>
      </c>
      <c r="Y873" s="2">
        <v>0.16500000000000001</v>
      </c>
      <c r="Z873" s="2">
        <v>6.6600010000000001E-2</v>
      </c>
      <c r="AB873" s="5">
        <v>40974.760416666664</v>
      </c>
      <c r="AC873" s="2">
        <v>0</v>
      </c>
    </row>
    <row r="874" spans="1:29" x14ac:dyDescent="0.25">
      <c r="A874" s="3">
        <v>40972.680555555555</v>
      </c>
      <c r="B874" s="41">
        <v>0.16600000000000001</v>
      </c>
      <c r="C874" s="41">
        <v>6.7349999999999993E-2</v>
      </c>
      <c r="D874" s="2">
        <f t="shared" si="28"/>
        <v>-0.999</v>
      </c>
      <c r="F874" s="2">
        <v>0</v>
      </c>
      <c r="G874" s="2">
        <v>101</v>
      </c>
      <c r="H874" s="2">
        <v>0</v>
      </c>
      <c r="I874" s="2">
        <v>0</v>
      </c>
      <c r="J874" s="2">
        <v>0</v>
      </c>
      <c r="K874" s="2">
        <f t="shared" si="29"/>
        <v>20.205000752411106</v>
      </c>
      <c r="V874" s="2">
        <v>0.154</v>
      </c>
      <c r="X874" s="5">
        <v>40972.680555555555</v>
      </c>
      <c r="Y874" s="2">
        <v>0.16600000000000001</v>
      </c>
      <c r="Z874" s="2">
        <v>6.7349999999999993E-2</v>
      </c>
      <c r="AB874" s="5">
        <v>40974.763888888891</v>
      </c>
      <c r="AC874" s="2">
        <v>0</v>
      </c>
    </row>
    <row r="875" spans="1:29" x14ac:dyDescent="0.25">
      <c r="A875" s="3">
        <v>40972.684027777781</v>
      </c>
      <c r="B875" s="41">
        <v>0.16700000000000001</v>
      </c>
      <c r="C875" s="41">
        <v>6.8100010000000002E-2</v>
      </c>
      <c r="D875" s="2">
        <f t="shared" ref="D875:D938" si="30">IF(G875&gt;900,B875,-0.999)</f>
        <v>-0.999</v>
      </c>
      <c r="F875" s="2">
        <v>0</v>
      </c>
      <c r="G875" s="2">
        <v>101</v>
      </c>
      <c r="H875" s="2">
        <v>0</v>
      </c>
      <c r="I875" s="2">
        <v>0</v>
      </c>
      <c r="J875" s="2">
        <v>0</v>
      </c>
      <c r="K875" s="2">
        <f t="shared" si="29"/>
        <v>20.319002627422805</v>
      </c>
      <c r="V875" s="2">
        <v>0.155</v>
      </c>
      <c r="X875" s="5">
        <v>40972.684027777781</v>
      </c>
      <c r="Y875" s="2">
        <v>0.16700000000000001</v>
      </c>
      <c r="Z875" s="2">
        <v>6.8100010000000002E-2</v>
      </c>
      <c r="AB875" s="5">
        <v>40974.767361111109</v>
      </c>
      <c r="AC875" s="2">
        <v>0</v>
      </c>
    </row>
    <row r="876" spans="1:29" x14ac:dyDescent="0.25">
      <c r="A876" s="3">
        <v>40972.6875</v>
      </c>
      <c r="B876" s="41">
        <v>0.16400000000000001</v>
      </c>
      <c r="C876" s="41">
        <v>6.5890009999999999E-2</v>
      </c>
      <c r="D876" s="2">
        <f t="shared" si="30"/>
        <v>-0.999</v>
      </c>
      <c r="F876" s="2">
        <v>0</v>
      </c>
      <c r="G876" s="2">
        <v>101</v>
      </c>
      <c r="H876" s="2">
        <v>0</v>
      </c>
      <c r="I876" s="2">
        <v>0</v>
      </c>
      <c r="J876" s="2">
        <v>0</v>
      </c>
      <c r="K876" s="2">
        <f t="shared" ref="K876:K939" si="31">(0.5*(($A876-$A875)*86400))*(0.75*$C876+0.25*$C875)+(0.5*(($A877-$A876)*86400)*(0.75*$C876+0.25*$C877))</f>
        <v>19.960877606409987</v>
      </c>
      <c r="V876" s="2">
        <v>0.152</v>
      </c>
      <c r="X876" s="5">
        <v>40972.6875</v>
      </c>
      <c r="Y876" s="2">
        <v>0.16400000000000001</v>
      </c>
      <c r="Z876" s="2">
        <v>6.5890009999999999E-2</v>
      </c>
      <c r="AB876" s="5">
        <v>40974.770833333336</v>
      </c>
      <c r="AC876" s="2">
        <v>0</v>
      </c>
    </row>
    <row r="877" spans="1:29" x14ac:dyDescent="0.25">
      <c r="A877" s="3">
        <v>40972.690972222219</v>
      </c>
      <c r="B877" s="41">
        <v>0.16800000000000001</v>
      </c>
      <c r="C877" s="41">
        <v>6.8849999999999995E-2</v>
      </c>
      <c r="D877" s="2">
        <f t="shared" si="30"/>
        <v>-0.999</v>
      </c>
      <c r="F877" s="2">
        <v>0</v>
      </c>
      <c r="G877" s="2">
        <v>101</v>
      </c>
      <c r="H877" s="2">
        <v>0</v>
      </c>
      <c r="I877" s="2">
        <v>0</v>
      </c>
      <c r="J877" s="2">
        <v>0</v>
      </c>
      <c r="K877" s="2">
        <f t="shared" si="31"/>
        <v>20.572125752540675</v>
      </c>
      <c r="V877" s="2">
        <v>0.156</v>
      </c>
      <c r="X877" s="5">
        <v>40972.690972222219</v>
      </c>
      <c r="Y877" s="2">
        <v>0.16800000000000001</v>
      </c>
      <c r="Z877" s="2">
        <v>6.8849999999999995E-2</v>
      </c>
      <c r="AB877" s="5">
        <v>40974.774305555555</v>
      </c>
      <c r="AC877" s="2">
        <v>0</v>
      </c>
    </row>
    <row r="878" spans="1:29" x14ac:dyDescent="0.25">
      <c r="A878" s="3">
        <v>40972.694444444445</v>
      </c>
      <c r="B878" s="41">
        <v>0.16900000000000001</v>
      </c>
      <c r="C878" s="41">
        <v>6.9600010000000004E-2</v>
      </c>
      <c r="D878" s="2">
        <f t="shared" si="30"/>
        <v>-0.999</v>
      </c>
      <c r="F878" s="2">
        <v>0</v>
      </c>
      <c r="G878" s="2">
        <v>101</v>
      </c>
      <c r="H878" s="2">
        <v>0</v>
      </c>
      <c r="I878" s="2">
        <v>0</v>
      </c>
      <c r="J878" s="2">
        <v>0</v>
      </c>
      <c r="K878" s="2">
        <f t="shared" si="31"/>
        <v>20.739377627502783</v>
      </c>
      <c r="V878" s="2">
        <v>0.157</v>
      </c>
      <c r="X878" s="5">
        <v>40972.694444444445</v>
      </c>
      <c r="Y878" s="2">
        <v>0.16900000000000001</v>
      </c>
      <c r="Z878" s="2">
        <v>6.9600010000000004E-2</v>
      </c>
      <c r="AB878" s="5">
        <v>40974.777777777781</v>
      </c>
      <c r="AC878" s="2">
        <v>0</v>
      </c>
    </row>
    <row r="879" spans="1:29" x14ac:dyDescent="0.25">
      <c r="A879" s="3">
        <v>40972.697916666664</v>
      </c>
      <c r="B879" s="41">
        <v>0.16500000000000001</v>
      </c>
      <c r="C879" s="41">
        <v>6.6600010000000001E-2</v>
      </c>
      <c r="D879" s="2">
        <f t="shared" si="30"/>
        <v>-0.999</v>
      </c>
      <c r="F879" s="2">
        <v>0</v>
      </c>
      <c r="G879" s="2">
        <v>101</v>
      </c>
      <c r="H879" s="2">
        <v>0</v>
      </c>
      <c r="I879" s="2">
        <v>0</v>
      </c>
      <c r="J879" s="2">
        <v>0</v>
      </c>
      <c r="K879" s="2">
        <f t="shared" si="31"/>
        <v>20.120627627253945</v>
      </c>
      <c r="V879" s="2">
        <v>0.153</v>
      </c>
      <c r="X879" s="5">
        <v>40972.697916666664</v>
      </c>
      <c r="Y879" s="2">
        <v>0.16500000000000001</v>
      </c>
      <c r="Z879" s="2">
        <v>6.6600010000000001E-2</v>
      </c>
      <c r="AB879" s="5">
        <v>40974.78125</v>
      </c>
      <c r="AC879" s="2">
        <v>0</v>
      </c>
    </row>
    <row r="880" spans="1:29" x14ac:dyDescent="0.25">
      <c r="A880" s="3">
        <v>40972.701388888891</v>
      </c>
      <c r="B880" s="41">
        <v>0.16600000000000001</v>
      </c>
      <c r="C880" s="41">
        <v>6.7349999999999993E-2</v>
      </c>
      <c r="D880" s="2">
        <f t="shared" si="30"/>
        <v>-0.999</v>
      </c>
      <c r="F880" s="2">
        <v>0</v>
      </c>
      <c r="G880" s="2">
        <v>101</v>
      </c>
      <c r="H880" s="2">
        <v>0</v>
      </c>
      <c r="I880" s="2">
        <v>0</v>
      </c>
      <c r="J880" s="2">
        <v>0</v>
      </c>
      <c r="K880" s="2">
        <f t="shared" si="31"/>
        <v>20.095500752395214</v>
      </c>
      <c r="V880" s="2">
        <v>0.154</v>
      </c>
      <c r="X880" s="5">
        <v>40972.701388888891</v>
      </c>
      <c r="Y880" s="2">
        <v>0.16600000000000001</v>
      </c>
      <c r="Z880" s="2">
        <v>6.7349999999999993E-2</v>
      </c>
      <c r="AB880" s="5">
        <v>40974.784722222219</v>
      </c>
      <c r="AC880" s="2">
        <v>0</v>
      </c>
    </row>
    <row r="881" spans="1:29" x14ac:dyDescent="0.25">
      <c r="A881" s="3">
        <v>40972.704861111109</v>
      </c>
      <c r="B881" s="41">
        <v>0.16300000000000001</v>
      </c>
      <c r="C881" s="41">
        <v>6.5180009999999997E-2</v>
      </c>
      <c r="D881" s="2">
        <f t="shared" si="30"/>
        <v>-0.999</v>
      </c>
      <c r="F881" s="2">
        <v>0</v>
      </c>
      <c r="G881" s="2">
        <v>101</v>
      </c>
      <c r="H881" s="2">
        <v>0</v>
      </c>
      <c r="I881" s="2">
        <v>0</v>
      </c>
      <c r="J881" s="2">
        <v>0</v>
      </c>
      <c r="K881" s="2">
        <f t="shared" si="31"/>
        <v>19.662002627231594</v>
      </c>
      <c r="V881" s="2">
        <v>0.151</v>
      </c>
      <c r="X881" s="5">
        <v>40972.704861111109</v>
      </c>
      <c r="Y881" s="2">
        <v>0.16300000000000001</v>
      </c>
      <c r="Z881" s="2">
        <v>6.5180009999999997E-2</v>
      </c>
      <c r="AB881" s="5">
        <v>40974.788194444445</v>
      </c>
      <c r="AC881" s="2">
        <v>0</v>
      </c>
    </row>
    <row r="882" spans="1:29" x14ac:dyDescent="0.25">
      <c r="A882" s="3">
        <v>40972.708333333336</v>
      </c>
      <c r="B882" s="41">
        <v>0.16400000000000001</v>
      </c>
      <c r="C882" s="41">
        <v>6.5890009999999999E-2</v>
      </c>
      <c r="D882" s="2">
        <f t="shared" si="30"/>
        <v>-0.999</v>
      </c>
      <c r="F882" s="2">
        <v>0</v>
      </c>
      <c r="G882" s="2">
        <v>101</v>
      </c>
      <c r="H882" s="2">
        <v>0</v>
      </c>
      <c r="I882" s="2">
        <v>0</v>
      </c>
      <c r="J882" s="2">
        <v>0</v>
      </c>
      <c r="K882" s="2">
        <f t="shared" si="31"/>
        <v>19.554003002443761</v>
      </c>
      <c r="V882" s="2">
        <v>0.152</v>
      </c>
      <c r="X882" s="5">
        <v>40972.708333333336</v>
      </c>
      <c r="Y882" s="2">
        <v>0.16400000000000001</v>
      </c>
      <c r="Z882" s="2">
        <v>6.5890009999999999E-2</v>
      </c>
      <c r="AB882" s="5">
        <v>40974.791666666664</v>
      </c>
      <c r="AC882" s="2">
        <v>0</v>
      </c>
    </row>
    <row r="883" spans="1:29" x14ac:dyDescent="0.25">
      <c r="A883" s="3">
        <v>40972.711805555555</v>
      </c>
      <c r="B883" s="41">
        <v>0.157</v>
      </c>
      <c r="C883" s="41">
        <v>6.0920009999999997E-2</v>
      </c>
      <c r="D883" s="2">
        <f t="shared" si="30"/>
        <v>-0.999</v>
      </c>
      <c r="F883" s="2">
        <v>0</v>
      </c>
      <c r="G883" s="2">
        <v>401</v>
      </c>
      <c r="H883" s="2">
        <v>0</v>
      </c>
      <c r="I883" s="2">
        <v>0</v>
      </c>
      <c r="J883" s="2">
        <v>0</v>
      </c>
      <c r="K883" s="2">
        <f t="shared" si="31"/>
        <v>18.462378001954029</v>
      </c>
      <c r="V883" s="2">
        <v>0.14499999999999999</v>
      </c>
      <c r="X883" s="5">
        <v>40972.711805555555</v>
      </c>
      <c r="Y883" s="2">
        <v>0.157</v>
      </c>
      <c r="Z883" s="2">
        <v>6.0920009999999997E-2</v>
      </c>
      <c r="AB883" s="5">
        <v>40974.795138888891</v>
      </c>
      <c r="AC883" s="2">
        <v>0</v>
      </c>
    </row>
    <row r="884" spans="1:29" x14ac:dyDescent="0.25">
      <c r="A884" s="3">
        <v>40972.715277777781</v>
      </c>
      <c r="B884" s="41">
        <v>0.157</v>
      </c>
      <c r="C884" s="41">
        <v>6.0920009999999997E-2</v>
      </c>
      <c r="D884" s="2">
        <f t="shared" si="30"/>
        <v>-0.999</v>
      </c>
      <c r="F884" s="2">
        <v>0</v>
      </c>
      <c r="G884" s="2">
        <v>101</v>
      </c>
      <c r="H884" s="2">
        <v>0</v>
      </c>
      <c r="I884" s="2">
        <v>0</v>
      </c>
      <c r="J884" s="2">
        <v>0</v>
      </c>
      <c r="K884" s="2">
        <f t="shared" si="31"/>
        <v>18.222752627177201</v>
      </c>
      <c r="V884" s="2">
        <v>0.14499999999999999</v>
      </c>
      <c r="X884" s="5">
        <v>40972.715277777781</v>
      </c>
      <c r="Y884" s="2">
        <v>0.157</v>
      </c>
      <c r="Z884" s="2">
        <v>6.0920009999999997E-2</v>
      </c>
      <c r="AB884" s="5">
        <v>40974.798611111109</v>
      </c>
      <c r="AC884" s="2">
        <v>0</v>
      </c>
    </row>
    <row r="885" spans="1:29" x14ac:dyDescent="0.25">
      <c r="A885" s="3">
        <v>40972.71875</v>
      </c>
      <c r="B885" s="41">
        <v>0.155</v>
      </c>
      <c r="C885" s="41">
        <v>5.9499999999999997E-2</v>
      </c>
      <c r="D885" s="2">
        <f t="shared" si="30"/>
        <v>-0.999</v>
      </c>
      <c r="F885" s="2">
        <v>0</v>
      </c>
      <c r="G885" s="2">
        <v>101</v>
      </c>
      <c r="H885" s="2">
        <v>0</v>
      </c>
      <c r="I885" s="2">
        <v>0</v>
      </c>
      <c r="J885" s="2">
        <v>0</v>
      </c>
      <c r="K885" s="2">
        <f t="shared" si="31"/>
        <v>17.752500358466698</v>
      </c>
      <c r="V885" s="2">
        <v>0.14299999999999999</v>
      </c>
      <c r="X885" s="5">
        <v>40972.71875</v>
      </c>
      <c r="Y885" s="2">
        <v>0.155</v>
      </c>
      <c r="Z885" s="2">
        <v>5.9499999999999997E-2</v>
      </c>
      <c r="AB885" s="5">
        <v>40974.802083333336</v>
      </c>
      <c r="AC885" s="2">
        <v>0</v>
      </c>
    </row>
    <row r="886" spans="1:29" x14ac:dyDescent="0.25">
      <c r="A886" s="3">
        <v>40972.722222222219</v>
      </c>
      <c r="B886" s="41">
        <v>0.14899999999999999</v>
      </c>
      <c r="C886" s="41">
        <v>5.5480000000000002E-2</v>
      </c>
      <c r="D886" s="2">
        <f t="shared" si="30"/>
        <v>-0.999</v>
      </c>
      <c r="F886" s="2">
        <v>0</v>
      </c>
      <c r="G886" s="2">
        <v>101</v>
      </c>
      <c r="H886" s="2">
        <v>0</v>
      </c>
      <c r="I886" s="2">
        <v>0</v>
      </c>
      <c r="J886" s="2">
        <v>0</v>
      </c>
      <c r="K886" s="2">
        <f t="shared" si="31"/>
        <v>16.794750001797219</v>
      </c>
      <c r="V886" s="2">
        <v>0.13700000000000001</v>
      </c>
      <c r="X886" s="5">
        <v>40972.722222222219</v>
      </c>
      <c r="Y886" s="2">
        <v>0.14899999999999999</v>
      </c>
      <c r="Z886" s="2">
        <v>5.5480000000000002E-2</v>
      </c>
      <c r="AB886" s="5">
        <v>40974.805555555555</v>
      </c>
      <c r="AC886" s="2">
        <v>0</v>
      </c>
    </row>
    <row r="887" spans="1:29" x14ac:dyDescent="0.25">
      <c r="A887" s="3">
        <v>40972.725694444445</v>
      </c>
      <c r="B887" s="41">
        <v>0.14899999999999999</v>
      </c>
      <c r="C887" s="41">
        <v>5.5480000000000002E-2</v>
      </c>
      <c r="D887" s="2">
        <f t="shared" si="30"/>
        <v>-0.999</v>
      </c>
      <c r="F887" s="2">
        <v>0</v>
      </c>
      <c r="G887" s="2">
        <v>101</v>
      </c>
      <c r="H887" s="2">
        <v>0</v>
      </c>
      <c r="I887" s="2">
        <v>0</v>
      </c>
      <c r="J887" s="2">
        <v>0</v>
      </c>
      <c r="K887" s="2">
        <f t="shared" si="31"/>
        <v>16.568625002007813</v>
      </c>
      <c r="V887" s="2">
        <v>0.13700000000000001</v>
      </c>
      <c r="X887" s="5">
        <v>40972.725694444445</v>
      </c>
      <c r="Y887" s="2">
        <v>0.14899999999999999</v>
      </c>
      <c r="Z887" s="2">
        <v>5.5480000000000002E-2</v>
      </c>
      <c r="AB887" s="5">
        <v>40974.809027777781</v>
      </c>
      <c r="AC887" s="2">
        <v>0</v>
      </c>
    </row>
    <row r="888" spans="1:29" x14ac:dyDescent="0.25">
      <c r="A888" s="3">
        <v>40972.729166666664</v>
      </c>
      <c r="B888" s="41">
        <v>0.14599999999999999</v>
      </c>
      <c r="C888" s="41">
        <v>5.3469999999999997E-2</v>
      </c>
      <c r="D888" s="2">
        <f t="shared" si="30"/>
        <v>-0.999</v>
      </c>
      <c r="F888" s="2">
        <v>0</v>
      </c>
      <c r="G888" s="2">
        <v>101</v>
      </c>
      <c r="H888" s="2">
        <v>0</v>
      </c>
      <c r="I888" s="2">
        <v>0</v>
      </c>
      <c r="J888" s="2">
        <v>0</v>
      </c>
      <c r="K888" s="2">
        <f t="shared" si="31"/>
        <v>15.973125376630454</v>
      </c>
      <c r="V888" s="2">
        <v>0.13400000000000001</v>
      </c>
      <c r="X888" s="5">
        <v>40972.729166666664</v>
      </c>
      <c r="Y888" s="2">
        <v>0.14599999999999999</v>
      </c>
      <c r="Z888" s="2">
        <v>5.3469999999999997E-2</v>
      </c>
      <c r="AB888" s="5">
        <v>40974.8125</v>
      </c>
      <c r="AC888" s="2">
        <v>0</v>
      </c>
    </row>
    <row r="889" spans="1:29" x14ac:dyDescent="0.25">
      <c r="A889" s="3">
        <v>40972.732638888891</v>
      </c>
      <c r="B889" s="41">
        <v>0.14000000000000001</v>
      </c>
      <c r="C889" s="41">
        <v>4.9650010000000001E-2</v>
      </c>
      <c r="D889" s="2">
        <f t="shared" si="30"/>
        <v>-0.999</v>
      </c>
      <c r="F889" s="2">
        <v>0</v>
      </c>
      <c r="G889" s="2">
        <v>101</v>
      </c>
      <c r="H889" s="2">
        <v>0</v>
      </c>
      <c r="I889" s="2">
        <v>0</v>
      </c>
      <c r="J889" s="2">
        <v>0</v>
      </c>
      <c r="K889" s="2">
        <f t="shared" si="31"/>
        <v>14.991002251944778</v>
      </c>
      <c r="V889" s="2">
        <v>0.128</v>
      </c>
      <c r="X889" s="5">
        <v>40972.732638888891</v>
      </c>
      <c r="Y889" s="2">
        <v>0.14000000000000001</v>
      </c>
      <c r="Z889" s="2">
        <v>4.9650010000000001E-2</v>
      </c>
      <c r="AB889" s="5">
        <v>40974.815972222219</v>
      </c>
      <c r="AC889" s="2">
        <v>0</v>
      </c>
    </row>
    <row r="890" spans="1:29" x14ac:dyDescent="0.25">
      <c r="A890" s="3">
        <v>40972.736111111109</v>
      </c>
      <c r="B890" s="41">
        <v>0.13800000000000001</v>
      </c>
      <c r="C890" s="41">
        <v>4.8390000000000002E-2</v>
      </c>
      <c r="D890" s="2">
        <f t="shared" si="30"/>
        <v>-0.999</v>
      </c>
      <c r="F890" s="2">
        <v>0</v>
      </c>
      <c r="G890" s="2">
        <v>101</v>
      </c>
      <c r="H890" s="2">
        <v>0</v>
      </c>
      <c r="I890" s="2">
        <v>0</v>
      </c>
      <c r="J890" s="2">
        <v>0</v>
      </c>
      <c r="K890" s="2">
        <f t="shared" si="31"/>
        <v>14.587875376673502</v>
      </c>
      <c r="V890" s="2">
        <v>0.126</v>
      </c>
      <c r="X890" s="5">
        <v>40972.736111111109</v>
      </c>
      <c r="Y890" s="2">
        <v>0.13800000000000001</v>
      </c>
      <c r="Z890" s="2">
        <v>4.8390000000000002E-2</v>
      </c>
      <c r="AB890" s="5">
        <v>40974.819444444445</v>
      </c>
      <c r="AC890" s="2">
        <v>0</v>
      </c>
    </row>
    <row r="891" spans="1:29" x14ac:dyDescent="0.25">
      <c r="A891" s="3">
        <v>40972.739583333336</v>
      </c>
      <c r="B891" s="41">
        <v>0.13900000000000001</v>
      </c>
      <c r="C891" s="41">
        <v>4.9020000000000001E-2</v>
      </c>
      <c r="D891" s="2">
        <f t="shared" si="30"/>
        <v>-0.999</v>
      </c>
      <c r="F891" s="2">
        <v>0</v>
      </c>
      <c r="G891" s="2">
        <v>101</v>
      </c>
      <c r="H891" s="2">
        <v>0</v>
      </c>
      <c r="I891" s="2">
        <v>0</v>
      </c>
      <c r="J891" s="2">
        <v>0</v>
      </c>
      <c r="K891" s="2">
        <f t="shared" si="31"/>
        <v>14.58787537677251</v>
      </c>
      <c r="V891" s="2">
        <v>0.127</v>
      </c>
      <c r="X891" s="5">
        <v>40972.739583333336</v>
      </c>
      <c r="Y891" s="2">
        <v>0.13900000000000001</v>
      </c>
      <c r="Z891" s="2">
        <v>4.9020000000000001E-2</v>
      </c>
      <c r="AB891" s="5">
        <v>40974.822916666664</v>
      </c>
      <c r="AC891" s="2">
        <v>0</v>
      </c>
    </row>
    <row r="892" spans="1:29" x14ac:dyDescent="0.25">
      <c r="A892" s="3">
        <v>40972.743055555555</v>
      </c>
      <c r="B892" s="41">
        <v>0.13500000000000001</v>
      </c>
      <c r="C892" s="41">
        <v>4.6500010000000001E-2</v>
      </c>
      <c r="D892" s="2">
        <f t="shared" si="30"/>
        <v>-0.999</v>
      </c>
      <c r="F892" s="2">
        <v>0</v>
      </c>
      <c r="G892" s="2">
        <v>101</v>
      </c>
      <c r="H892" s="2">
        <v>0</v>
      </c>
      <c r="I892" s="2">
        <v>0</v>
      </c>
      <c r="J892" s="2">
        <v>0</v>
      </c>
      <c r="K892" s="2">
        <f t="shared" si="31"/>
        <v>14.091752251590989</v>
      </c>
      <c r="V892" s="2">
        <v>0.123</v>
      </c>
      <c r="X892" s="5">
        <v>40972.743055555555</v>
      </c>
      <c r="Y892" s="2">
        <v>0.13500000000000001</v>
      </c>
      <c r="Z892" s="2">
        <v>4.6500010000000001E-2</v>
      </c>
      <c r="AB892" s="5">
        <v>40974.826388888891</v>
      </c>
      <c r="AC892" s="2">
        <v>0</v>
      </c>
    </row>
    <row r="893" spans="1:29" x14ac:dyDescent="0.25">
      <c r="A893" s="3">
        <v>40972.746527777781</v>
      </c>
      <c r="B893" s="41">
        <v>0.13700000000000001</v>
      </c>
      <c r="C893" s="41">
        <v>4.7759999999999997E-2</v>
      </c>
      <c r="D893" s="2">
        <f t="shared" si="30"/>
        <v>-0.999</v>
      </c>
      <c r="F893" s="2">
        <v>0</v>
      </c>
      <c r="G893" s="2">
        <v>101</v>
      </c>
      <c r="H893" s="2">
        <v>0</v>
      </c>
      <c r="I893" s="2">
        <v>0</v>
      </c>
      <c r="J893" s="2">
        <v>0</v>
      </c>
      <c r="K893" s="2">
        <f t="shared" si="31"/>
        <v>14.145000376739418</v>
      </c>
      <c r="V893" s="2">
        <v>0.125</v>
      </c>
      <c r="X893" s="5">
        <v>40972.746527777781</v>
      </c>
      <c r="Y893" s="2">
        <v>0.13700000000000001</v>
      </c>
      <c r="Z893" s="2">
        <v>4.7759999999999997E-2</v>
      </c>
      <c r="AB893" s="5">
        <v>40974.829861111109</v>
      </c>
      <c r="AC893" s="2">
        <v>0</v>
      </c>
    </row>
    <row r="894" spans="1:29" x14ac:dyDescent="0.25">
      <c r="A894" s="3">
        <v>40972.75</v>
      </c>
      <c r="B894" s="41">
        <v>0.13100000000000001</v>
      </c>
      <c r="C894" s="41">
        <v>4.4139999999999999E-2</v>
      </c>
      <c r="D894" s="2">
        <f t="shared" si="30"/>
        <v>-0.999</v>
      </c>
      <c r="F894" s="2">
        <v>0</v>
      </c>
      <c r="G894" s="2">
        <v>101</v>
      </c>
      <c r="H894" s="2">
        <v>0</v>
      </c>
      <c r="I894" s="2">
        <v>0</v>
      </c>
      <c r="J894" s="2">
        <v>0</v>
      </c>
      <c r="K894" s="2">
        <f t="shared" si="31"/>
        <v>13.377749987540998</v>
      </c>
      <c r="V894" s="2">
        <v>0.11899999999999999</v>
      </c>
      <c r="X894" s="5">
        <v>40972.75</v>
      </c>
      <c r="Y894" s="2">
        <v>0.13100000000000001</v>
      </c>
      <c r="Z894" s="2">
        <v>4.4139999999999999E-2</v>
      </c>
      <c r="AB894" s="5">
        <v>40974.833333333336</v>
      </c>
      <c r="AC894" s="2">
        <v>0</v>
      </c>
    </row>
    <row r="895" spans="1:29" x14ac:dyDescent="0.25">
      <c r="A895" s="3">
        <v>40972.753472222219</v>
      </c>
      <c r="B895" s="41">
        <v>0.13100000000000001</v>
      </c>
      <c r="C895" s="41">
        <v>4.4139999999999999E-2</v>
      </c>
      <c r="D895" s="2">
        <f t="shared" si="30"/>
        <v>-0.999</v>
      </c>
      <c r="F895" s="2">
        <v>0</v>
      </c>
      <c r="G895" s="2">
        <v>101</v>
      </c>
      <c r="H895" s="2">
        <v>0</v>
      </c>
      <c r="I895" s="2">
        <v>0</v>
      </c>
      <c r="J895" s="2">
        <v>0</v>
      </c>
      <c r="K895" s="2">
        <f t="shared" si="31"/>
        <v>13.286250376593085</v>
      </c>
      <c r="V895" s="2">
        <v>0.11899999999999999</v>
      </c>
      <c r="X895" s="5">
        <v>40972.753472222219</v>
      </c>
      <c r="Y895" s="2">
        <v>0.13100000000000001</v>
      </c>
      <c r="Z895" s="2">
        <v>4.4139999999999999E-2</v>
      </c>
      <c r="AB895" s="5">
        <v>40974.836805555555</v>
      </c>
      <c r="AC895" s="2">
        <v>0</v>
      </c>
    </row>
    <row r="896" spans="1:29" x14ac:dyDescent="0.25">
      <c r="A896" s="3">
        <v>40972.756944444445</v>
      </c>
      <c r="B896" s="41">
        <v>0.13300000000000001</v>
      </c>
      <c r="C896" s="41">
        <v>4.5320010000000001E-2</v>
      </c>
      <c r="D896" s="2">
        <f t="shared" si="30"/>
        <v>-0.999</v>
      </c>
      <c r="F896" s="2">
        <v>0</v>
      </c>
      <c r="G896" s="2">
        <v>101</v>
      </c>
      <c r="H896" s="2">
        <v>0</v>
      </c>
      <c r="I896" s="2">
        <v>0</v>
      </c>
      <c r="J896" s="2">
        <v>0</v>
      </c>
      <c r="K896" s="2">
        <f t="shared" si="31"/>
        <v>13.463252251613692</v>
      </c>
      <c r="V896" s="2">
        <v>0.121</v>
      </c>
      <c r="X896" s="5">
        <v>40972.756944444445</v>
      </c>
      <c r="Y896" s="2">
        <v>0.13300000000000001</v>
      </c>
      <c r="Z896" s="2">
        <v>4.5320010000000001E-2</v>
      </c>
      <c r="AB896" s="5">
        <v>40974.840277777781</v>
      </c>
      <c r="AC896" s="2">
        <v>0</v>
      </c>
    </row>
    <row r="897" spans="1:29" x14ac:dyDescent="0.25">
      <c r="A897" s="3">
        <v>40972.760416666664</v>
      </c>
      <c r="B897" s="41">
        <v>0.129</v>
      </c>
      <c r="C897" s="41">
        <v>4.2959999999999998E-2</v>
      </c>
      <c r="D897" s="2">
        <f t="shared" si="30"/>
        <v>-0.999</v>
      </c>
      <c r="F897" s="2">
        <v>0</v>
      </c>
      <c r="G897" s="2">
        <v>101</v>
      </c>
      <c r="H897" s="2">
        <v>0</v>
      </c>
      <c r="I897" s="2">
        <v>0</v>
      </c>
      <c r="J897" s="2">
        <v>0</v>
      </c>
      <c r="K897" s="2">
        <f t="shared" si="31"/>
        <v>12.910125376340666</v>
      </c>
      <c r="V897" s="2">
        <v>0.11700000000000001</v>
      </c>
      <c r="X897" s="5">
        <v>40972.760416666664</v>
      </c>
      <c r="Y897" s="2">
        <v>0.129</v>
      </c>
      <c r="Z897" s="2">
        <v>4.2959999999999998E-2</v>
      </c>
      <c r="AB897" s="5">
        <v>40974.84375</v>
      </c>
      <c r="AC897" s="2">
        <v>0</v>
      </c>
    </row>
    <row r="898" spans="1:29" x14ac:dyDescent="0.25">
      <c r="A898" s="3">
        <v>40972.763888888891</v>
      </c>
      <c r="B898" s="41">
        <v>0.126</v>
      </c>
      <c r="C898" s="41">
        <v>4.1189999999999997E-2</v>
      </c>
      <c r="D898" s="2">
        <f t="shared" si="30"/>
        <v>-0.999</v>
      </c>
      <c r="F898" s="2">
        <v>0</v>
      </c>
      <c r="G898" s="2">
        <v>101</v>
      </c>
      <c r="H898" s="2">
        <v>0</v>
      </c>
      <c r="I898" s="2">
        <v>0</v>
      </c>
      <c r="J898" s="2">
        <v>0</v>
      </c>
      <c r="K898" s="2">
        <f t="shared" si="31"/>
        <v>12.380250001555975</v>
      </c>
      <c r="V898" s="2">
        <v>0.114</v>
      </c>
      <c r="X898" s="5">
        <v>40972.763888888891</v>
      </c>
      <c r="Y898" s="2">
        <v>0.126</v>
      </c>
      <c r="Z898" s="2">
        <v>4.1189999999999997E-2</v>
      </c>
      <c r="AB898" s="5">
        <v>40974.847222222219</v>
      </c>
      <c r="AC898" s="2">
        <v>0</v>
      </c>
    </row>
    <row r="899" spans="1:29" x14ac:dyDescent="0.25">
      <c r="A899" s="3">
        <v>40972.767361111109</v>
      </c>
      <c r="B899" s="41">
        <v>0.124</v>
      </c>
      <c r="C899" s="41">
        <v>4.0039999999999999E-2</v>
      </c>
      <c r="D899" s="2">
        <f t="shared" si="30"/>
        <v>-0.999</v>
      </c>
      <c r="F899" s="2">
        <v>0</v>
      </c>
      <c r="G899" s="2">
        <v>101</v>
      </c>
      <c r="H899" s="2">
        <v>0</v>
      </c>
      <c r="I899" s="2">
        <v>0</v>
      </c>
      <c r="J899" s="2">
        <v>0</v>
      </c>
      <c r="K899" s="2">
        <f t="shared" si="31"/>
        <v>12.120375001434178</v>
      </c>
      <c r="V899" s="2">
        <v>0.112</v>
      </c>
      <c r="X899" s="5">
        <v>40972.767361111109</v>
      </c>
      <c r="Y899" s="2">
        <v>0.124</v>
      </c>
      <c r="Z899" s="2">
        <v>4.0039999999999999E-2</v>
      </c>
      <c r="AB899" s="5">
        <v>40974.850694444445</v>
      </c>
      <c r="AC899" s="2">
        <v>0</v>
      </c>
    </row>
    <row r="900" spans="1:29" x14ac:dyDescent="0.25">
      <c r="A900" s="3">
        <v>40972.770833333336</v>
      </c>
      <c r="B900" s="41">
        <v>0.127</v>
      </c>
      <c r="C900" s="41">
        <v>4.1779999999999998E-2</v>
      </c>
      <c r="D900" s="2">
        <f t="shared" si="30"/>
        <v>-0.999</v>
      </c>
      <c r="F900" s="2">
        <v>0</v>
      </c>
      <c r="G900" s="2">
        <v>101</v>
      </c>
      <c r="H900" s="2">
        <v>0</v>
      </c>
      <c r="I900" s="2">
        <v>0</v>
      </c>
      <c r="J900" s="2">
        <v>0</v>
      </c>
      <c r="K900" s="2">
        <f t="shared" si="31"/>
        <v>12.361500001483073</v>
      </c>
      <c r="V900" s="2">
        <v>0.115</v>
      </c>
      <c r="X900" s="5">
        <v>40972.770833333336</v>
      </c>
      <c r="Y900" s="2">
        <v>0.127</v>
      </c>
      <c r="Z900" s="2">
        <v>4.1779999999999998E-2</v>
      </c>
      <c r="AB900" s="5">
        <v>40974.854166666664</v>
      </c>
      <c r="AC900" s="2">
        <v>0</v>
      </c>
    </row>
    <row r="901" spans="1:29" x14ac:dyDescent="0.25">
      <c r="A901" s="3">
        <v>40972.774305555555</v>
      </c>
      <c r="B901" s="41">
        <v>0.122</v>
      </c>
      <c r="C901" s="41">
        <v>3.8920000000000003E-2</v>
      </c>
      <c r="D901" s="2">
        <f t="shared" si="30"/>
        <v>-0.999</v>
      </c>
      <c r="F901" s="2">
        <v>0</v>
      </c>
      <c r="G901" s="2">
        <v>401</v>
      </c>
      <c r="H901" s="2">
        <v>0</v>
      </c>
      <c r="I901" s="2">
        <v>0</v>
      </c>
      <c r="J901" s="2">
        <v>0</v>
      </c>
      <c r="K901" s="2">
        <f t="shared" si="31"/>
        <v>11.762250001234934</v>
      </c>
      <c r="V901" s="2">
        <v>0.11</v>
      </c>
      <c r="X901" s="5">
        <v>40972.774305555555</v>
      </c>
      <c r="Y901" s="2">
        <v>0.122</v>
      </c>
      <c r="Z901" s="2">
        <v>3.8920000000000003E-2</v>
      </c>
      <c r="AB901" s="5">
        <v>40974.857638888891</v>
      </c>
      <c r="AC901" s="2">
        <v>0</v>
      </c>
    </row>
    <row r="902" spans="1:29" x14ac:dyDescent="0.25">
      <c r="A902" s="3">
        <v>40972.777777777781</v>
      </c>
      <c r="B902" s="41">
        <v>0.121</v>
      </c>
      <c r="C902" s="41">
        <v>3.8359999999999998E-2</v>
      </c>
      <c r="D902" s="2">
        <f t="shared" si="30"/>
        <v>-0.999</v>
      </c>
      <c r="F902" s="2">
        <v>0</v>
      </c>
      <c r="G902" s="2">
        <v>101</v>
      </c>
      <c r="H902" s="2">
        <v>0</v>
      </c>
      <c r="I902" s="2">
        <v>0</v>
      </c>
      <c r="J902" s="2">
        <v>0</v>
      </c>
      <c r="K902" s="2">
        <f t="shared" si="31"/>
        <v>11.48700000140327</v>
      </c>
      <c r="V902" s="2">
        <v>0.109</v>
      </c>
      <c r="X902" s="5">
        <v>40972.777777777781</v>
      </c>
      <c r="Y902" s="2">
        <v>0.121</v>
      </c>
      <c r="Z902" s="2">
        <v>3.8359999999999998E-2</v>
      </c>
      <c r="AB902" s="5">
        <v>40974.861111111109</v>
      </c>
      <c r="AC902" s="2">
        <v>0</v>
      </c>
    </row>
    <row r="903" spans="1:29" x14ac:dyDescent="0.25">
      <c r="A903" s="3">
        <v>40972.78125</v>
      </c>
      <c r="B903" s="41">
        <v>0.11899999999999999</v>
      </c>
      <c r="C903" s="41">
        <v>3.7240000000000002E-2</v>
      </c>
      <c r="D903" s="2">
        <f t="shared" si="30"/>
        <v>-0.999</v>
      </c>
      <c r="F903" s="2">
        <v>0</v>
      </c>
      <c r="G903" s="2">
        <v>101</v>
      </c>
      <c r="H903" s="2">
        <v>0</v>
      </c>
      <c r="I903" s="2">
        <v>0</v>
      </c>
      <c r="J903" s="2">
        <v>0</v>
      </c>
      <c r="K903" s="2">
        <f t="shared" si="31"/>
        <v>11.21399998955615</v>
      </c>
      <c r="V903" s="2">
        <v>0.107</v>
      </c>
      <c r="X903" s="5">
        <v>40972.78125</v>
      </c>
      <c r="Y903" s="2">
        <v>0.11899999999999999</v>
      </c>
      <c r="Z903" s="2">
        <v>3.7240000000000002E-2</v>
      </c>
      <c r="AB903" s="5">
        <v>40974.864583333336</v>
      </c>
      <c r="AC903" s="2">
        <v>0</v>
      </c>
    </row>
    <row r="904" spans="1:29" x14ac:dyDescent="0.25">
      <c r="A904" s="3">
        <v>40972.784722222219</v>
      </c>
      <c r="B904" s="41">
        <v>0.11899999999999999</v>
      </c>
      <c r="C904" s="41">
        <v>3.7240000000000002E-2</v>
      </c>
      <c r="D904" s="2">
        <f t="shared" si="30"/>
        <v>-0.999</v>
      </c>
      <c r="F904" s="2">
        <v>0</v>
      </c>
      <c r="G904" s="2">
        <v>101</v>
      </c>
      <c r="H904" s="2">
        <v>0</v>
      </c>
      <c r="I904" s="2">
        <v>0</v>
      </c>
      <c r="J904" s="2">
        <v>0</v>
      </c>
      <c r="K904" s="2">
        <f t="shared" si="31"/>
        <v>11.130000001251698</v>
      </c>
      <c r="V904" s="2">
        <v>0.107</v>
      </c>
      <c r="X904" s="5">
        <v>40972.784722222219</v>
      </c>
      <c r="Y904" s="2">
        <v>0.11899999999999999</v>
      </c>
      <c r="Z904" s="2">
        <v>3.7240000000000002E-2</v>
      </c>
      <c r="AB904" s="5">
        <v>40974.868055555555</v>
      </c>
      <c r="AC904" s="2">
        <v>0</v>
      </c>
    </row>
    <row r="905" spans="1:29" x14ac:dyDescent="0.25">
      <c r="A905" s="3">
        <v>40972.788194444445</v>
      </c>
      <c r="B905" s="41">
        <v>0.11700000000000001</v>
      </c>
      <c r="C905" s="41">
        <v>3.6119999999999999E-2</v>
      </c>
      <c r="D905" s="2">
        <f t="shared" si="30"/>
        <v>-0.999</v>
      </c>
      <c r="F905" s="2">
        <v>0</v>
      </c>
      <c r="G905" s="2">
        <v>101</v>
      </c>
      <c r="H905" s="2">
        <v>0</v>
      </c>
      <c r="I905" s="2">
        <v>0</v>
      </c>
      <c r="J905" s="2">
        <v>0</v>
      </c>
      <c r="K905" s="2">
        <f t="shared" si="31"/>
        <v>10.836000001349486</v>
      </c>
      <c r="V905" s="2">
        <v>0.105</v>
      </c>
      <c r="X905" s="5">
        <v>40972.788194444445</v>
      </c>
      <c r="Y905" s="2">
        <v>0.11700000000000001</v>
      </c>
      <c r="Z905" s="2">
        <v>3.6119999999999999E-2</v>
      </c>
      <c r="AB905" s="5">
        <v>40974.871527777781</v>
      </c>
      <c r="AC905" s="2">
        <v>0</v>
      </c>
    </row>
    <row r="906" spans="1:29" x14ac:dyDescent="0.25">
      <c r="A906" s="3">
        <v>40972.791666666664</v>
      </c>
      <c r="B906" s="41">
        <v>0.115</v>
      </c>
      <c r="C906" s="41">
        <v>3.5000000000000003E-2</v>
      </c>
      <c r="D906" s="2">
        <f t="shared" si="30"/>
        <v>-0.999</v>
      </c>
      <c r="F906" s="2">
        <v>0</v>
      </c>
      <c r="G906" s="2">
        <v>101</v>
      </c>
      <c r="H906" s="2">
        <v>0</v>
      </c>
      <c r="I906" s="2">
        <v>0</v>
      </c>
      <c r="J906" s="2">
        <v>0</v>
      </c>
      <c r="K906" s="2">
        <f t="shared" si="31"/>
        <v>10.522500001160545</v>
      </c>
      <c r="V906" s="2">
        <v>0.10299999999999999</v>
      </c>
      <c r="X906" s="5">
        <v>40972.791666666664</v>
      </c>
      <c r="Y906" s="2">
        <v>0.115</v>
      </c>
      <c r="Z906" s="2">
        <v>3.5000000000000003E-2</v>
      </c>
      <c r="AB906" s="5">
        <v>40974.875</v>
      </c>
      <c r="AC906" s="2">
        <v>0</v>
      </c>
    </row>
    <row r="907" spans="1:29" x14ac:dyDescent="0.25">
      <c r="A907" s="3">
        <v>40972.795138888891</v>
      </c>
      <c r="B907" s="41">
        <v>0.114</v>
      </c>
      <c r="C907" s="41">
        <v>3.4479999999999997E-2</v>
      </c>
      <c r="D907" s="2">
        <f t="shared" si="30"/>
        <v>-0.999</v>
      </c>
      <c r="F907" s="2">
        <v>0</v>
      </c>
      <c r="G907" s="2">
        <v>101</v>
      </c>
      <c r="H907" s="2">
        <v>0</v>
      </c>
      <c r="I907" s="2">
        <v>0</v>
      </c>
      <c r="J907" s="2">
        <v>0</v>
      </c>
      <c r="K907" s="2">
        <f t="shared" si="31"/>
        <v>10.344000001245062</v>
      </c>
      <c r="V907" s="2">
        <v>0.10199999999999999</v>
      </c>
      <c r="X907" s="5">
        <v>40972.795138888891</v>
      </c>
      <c r="Y907" s="2">
        <v>0.114</v>
      </c>
      <c r="Z907" s="2">
        <v>3.4479999999999997E-2</v>
      </c>
      <c r="AB907" s="5">
        <v>40974.878472222219</v>
      </c>
      <c r="AC907" s="2">
        <v>0</v>
      </c>
    </row>
    <row r="908" spans="1:29" x14ac:dyDescent="0.25">
      <c r="A908" s="3">
        <v>40972.798611111109</v>
      </c>
      <c r="B908" s="41">
        <v>0.113</v>
      </c>
      <c r="C908" s="41">
        <v>3.3959999999999997E-2</v>
      </c>
      <c r="D908" s="2">
        <f t="shared" si="30"/>
        <v>-0.999</v>
      </c>
      <c r="F908" s="2">
        <v>0</v>
      </c>
      <c r="G908" s="2">
        <v>101</v>
      </c>
      <c r="H908" s="2">
        <v>0</v>
      </c>
      <c r="I908" s="2">
        <v>0</v>
      </c>
      <c r="J908" s="2">
        <v>0</v>
      </c>
      <c r="K908" s="2">
        <f t="shared" si="31"/>
        <v>10.149000001099775</v>
      </c>
      <c r="V908" s="2">
        <v>0.10100000000000001</v>
      </c>
      <c r="X908" s="5">
        <v>40972.798611111109</v>
      </c>
      <c r="Y908" s="2">
        <v>0.113</v>
      </c>
      <c r="Z908" s="2">
        <v>3.3959999999999997E-2</v>
      </c>
      <c r="AB908" s="5">
        <v>40974.885416666664</v>
      </c>
      <c r="AC908" s="2">
        <v>0</v>
      </c>
    </row>
    <row r="909" spans="1:29" x14ac:dyDescent="0.25">
      <c r="A909" s="3">
        <v>40972.802083333336</v>
      </c>
      <c r="B909" s="41">
        <v>0.11</v>
      </c>
      <c r="C909" s="41">
        <v>3.2399999999999998E-2</v>
      </c>
      <c r="D909" s="2">
        <f t="shared" si="30"/>
        <v>-0.999</v>
      </c>
      <c r="F909" s="2">
        <v>0</v>
      </c>
      <c r="G909" s="2">
        <v>101</v>
      </c>
      <c r="H909" s="2">
        <v>0</v>
      </c>
      <c r="I909" s="2">
        <v>0</v>
      </c>
      <c r="J909" s="2">
        <v>0</v>
      </c>
      <c r="K909" s="2">
        <f t="shared" si="31"/>
        <v>9.8175000011633369</v>
      </c>
      <c r="V909" s="2">
        <v>9.8000000000000004E-2</v>
      </c>
      <c r="X909" s="5">
        <v>40972.802083333336</v>
      </c>
      <c r="Y909" s="2">
        <v>0.11</v>
      </c>
      <c r="Z909" s="2">
        <v>3.2399999999999998E-2</v>
      </c>
      <c r="AB909" s="5">
        <v>40974.895833333336</v>
      </c>
      <c r="AC909" s="2">
        <v>0</v>
      </c>
    </row>
    <row r="910" spans="1:29" x14ac:dyDescent="0.25">
      <c r="A910" s="3">
        <v>40972.805555555555</v>
      </c>
      <c r="B910" s="41">
        <v>0.112</v>
      </c>
      <c r="C910" s="41">
        <v>3.3439999999999998E-2</v>
      </c>
      <c r="D910" s="2">
        <f t="shared" si="30"/>
        <v>-0.999</v>
      </c>
      <c r="F910" s="2">
        <v>0</v>
      </c>
      <c r="G910" s="2">
        <v>101</v>
      </c>
      <c r="H910" s="2">
        <v>0</v>
      </c>
      <c r="I910" s="2">
        <v>0</v>
      </c>
      <c r="J910" s="2">
        <v>0</v>
      </c>
      <c r="K910" s="2">
        <f t="shared" si="31"/>
        <v>9.9735000011814989</v>
      </c>
      <c r="V910" s="2">
        <v>0.1</v>
      </c>
      <c r="X910" s="5">
        <v>40972.805555555555</v>
      </c>
      <c r="Y910" s="2">
        <v>0.112</v>
      </c>
      <c r="Z910" s="2">
        <v>3.3439999999999998E-2</v>
      </c>
      <c r="AB910" s="5">
        <v>40974.90625</v>
      </c>
      <c r="AC910" s="2">
        <v>0</v>
      </c>
    </row>
    <row r="911" spans="1:29" x14ac:dyDescent="0.25">
      <c r="A911" s="3">
        <v>40972.809027777781</v>
      </c>
      <c r="B911" s="41">
        <v>0.111</v>
      </c>
      <c r="C911" s="41">
        <v>3.2919999999999998E-2</v>
      </c>
      <c r="D911" s="2">
        <f t="shared" si="30"/>
        <v>-0.999</v>
      </c>
      <c r="F911" s="2">
        <v>0</v>
      </c>
      <c r="G911" s="2">
        <v>101</v>
      </c>
      <c r="H911" s="2">
        <v>0</v>
      </c>
      <c r="I911" s="2">
        <v>0</v>
      </c>
      <c r="J911" s="2">
        <v>0</v>
      </c>
      <c r="K911" s="2">
        <f t="shared" si="31"/>
        <v>9.7980000012632207</v>
      </c>
      <c r="V911" s="2">
        <v>9.9000000000000005E-2</v>
      </c>
      <c r="X911" s="5">
        <v>40972.809027777781</v>
      </c>
      <c r="Y911" s="2">
        <v>0.111</v>
      </c>
      <c r="Z911" s="2">
        <v>3.2919999999999998E-2</v>
      </c>
      <c r="AB911" s="5">
        <v>40974.916666666664</v>
      </c>
      <c r="AC911" s="2">
        <v>0</v>
      </c>
    </row>
    <row r="912" spans="1:29" x14ac:dyDescent="0.25">
      <c r="A912" s="3">
        <v>40972.8125</v>
      </c>
      <c r="B912" s="41">
        <v>0.106</v>
      </c>
      <c r="C912" s="41">
        <v>3.032E-2</v>
      </c>
      <c r="D912" s="2">
        <f t="shared" si="30"/>
        <v>-0.999</v>
      </c>
      <c r="F912" s="2">
        <v>0</v>
      </c>
      <c r="G912" s="2">
        <v>101</v>
      </c>
      <c r="H912" s="2">
        <v>0</v>
      </c>
      <c r="I912" s="2">
        <v>0</v>
      </c>
      <c r="J912" s="2">
        <v>0</v>
      </c>
      <c r="K912" s="2">
        <f t="shared" si="31"/>
        <v>9.2324999914015642</v>
      </c>
      <c r="V912" s="2">
        <v>9.4E-2</v>
      </c>
      <c r="X912" s="5">
        <v>40972.8125</v>
      </c>
      <c r="Y912" s="2">
        <v>0.106</v>
      </c>
      <c r="Z912" s="2">
        <v>3.032E-2</v>
      </c>
      <c r="AB912" s="5">
        <v>40974.927083333336</v>
      </c>
      <c r="AC912" s="2">
        <v>0</v>
      </c>
    </row>
    <row r="913" spans="1:29" x14ac:dyDescent="0.25">
      <c r="A913" s="3">
        <v>40972.815972222219</v>
      </c>
      <c r="B913" s="41">
        <v>0.108</v>
      </c>
      <c r="C913" s="41">
        <v>3.1359999999999999E-2</v>
      </c>
      <c r="D913" s="2">
        <f t="shared" si="30"/>
        <v>-0.999</v>
      </c>
      <c r="F913" s="2">
        <v>0</v>
      </c>
      <c r="G913" s="2">
        <v>101</v>
      </c>
      <c r="H913" s="2">
        <v>0</v>
      </c>
      <c r="I913" s="2">
        <v>0</v>
      </c>
      <c r="J913" s="2">
        <v>0</v>
      </c>
      <c r="K913" s="2">
        <f t="shared" si="31"/>
        <v>9.272250001018925</v>
      </c>
      <c r="V913" s="2">
        <v>9.6000000000000002E-2</v>
      </c>
      <c r="X913" s="5">
        <v>40972.815972222219</v>
      </c>
      <c r="Y913" s="2">
        <v>0.108</v>
      </c>
      <c r="Z913" s="2">
        <v>3.1359999999999999E-2</v>
      </c>
      <c r="AB913" s="5">
        <v>40974.9375</v>
      </c>
      <c r="AC913" s="2">
        <v>0</v>
      </c>
    </row>
    <row r="914" spans="1:29" x14ac:dyDescent="0.25">
      <c r="A914" s="3">
        <v>40972.819444444445</v>
      </c>
      <c r="B914" s="41">
        <v>0.10299999999999999</v>
      </c>
      <c r="C914" s="41">
        <v>2.878E-2</v>
      </c>
      <c r="D914" s="2">
        <f t="shared" si="30"/>
        <v>-0.999</v>
      </c>
      <c r="F914" s="2">
        <v>0</v>
      </c>
      <c r="G914" s="2">
        <v>101</v>
      </c>
      <c r="H914" s="2">
        <v>0</v>
      </c>
      <c r="I914" s="2">
        <v>0</v>
      </c>
      <c r="J914" s="2">
        <v>0</v>
      </c>
      <c r="K914" s="2">
        <f t="shared" si="31"/>
        <v>8.7885000010639764</v>
      </c>
      <c r="V914" s="2">
        <v>9.0999999999999998E-2</v>
      </c>
      <c r="X914" s="5">
        <v>40972.819444444445</v>
      </c>
      <c r="Y914" s="2">
        <v>0.10299999999999999</v>
      </c>
      <c r="Z914" s="2">
        <v>2.878E-2</v>
      </c>
      <c r="AB914" s="5">
        <v>40974.947916666664</v>
      </c>
      <c r="AC914" s="2">
        <v>0</v>
      </c>
    </row>
    <row r="915" spans="1:29" x14ac:dyDescent="0.25">
      <c r="A915" s="3">
        <v>40972.822916666664</v>
      </c>
      <c r="B915" s="41">
        <v>0.106</v>
      </c>
      <c r="C915" s="41">
        <v>3.032E-2</v>
      </c>
      <c r="D915" s="2">
        <f t="shared" si="30"/>
        <v>-0.999</v>
      </c>
      <c r="F915" s="2">
        <v>0</v>
      </c>
      <c r="G915" s="2">
        <v>101</v>
      </c>
      <c r="H915" s="2">
        <v>0</v>
      </c>
      <c r="I915" s="2">
        <v>0</v>
      </c>
      <c r="J915" s="2">
        <v>0</v>
      </c>
      <c r="K915" s="2">
        <f t="shared" si="31"/>
        <v>8.9231250009786756</v>
      </c>
      <c r="V915" s="2">
        <v>9.4E-2</v>
      </c>
      <c r="X915" s="5">
        <v>40972.822916666664</v>
      </c>
      <c r="Y915" s="2">
        <v>0.106</v>
      </c>
      <c r="Z915" s="2">
        <v>3.032E-2</v>
      </c>
      <c r="AB915" s="5">
        <v>40974.958333333336</v>
      </c>
      <c r="AC915" s="2">
        <v>0</v>
      </c>
    </row>
    <row r="916" spans="1:29" x14ac:dyDescent="0.25">
      <c r="A916" s="3">
        <v>40972.826388888891</v>
      </c>
      <c r="B916" s="41">
        <v>0.1</v>
      </c>
      <c r="C916" s="41">
        <v>2.725E-2</v>
      </c>
      <c r="D916" s="2">
        <f t="shared" si="30"/>
        <v>-0.999</v>
      </c>
      <c r="F916" s="2">
        <v>0</v>
      </c>
      <c r="G916" s="2">
        <v>101</v>
      </c>
      <c r="H916" s="2">
        <v>0</v>
      </c>
      <c r="I916" s="2">
        <v>0</v>
      </c>
      <c r="J916" s="2">
        <v>0</v>
      </c>
      <c r="K916" s="2">
        <f t="shared" si="31"/>
        <v>8.3092500010679053</v>
      </c>
      <c r="V916" s="2">
        <v>8.7999999999999995E-2</v>
      </c>
      <c r="X916" s="5">
        <v>40972.826388888891</v>
      </c>
      <c r="Y916" s="2">
        <v>0.1</v>
      </c>
      <c r="Z916" s="2">
        <v>2.725E-2</v>
      </c>
      <c r="AB916" s="5">
        <v>40974.96875</v>
      </c>
      <c r="AC916" s="2">
        <v>0</v>
      </c>
    </row>
    <row r="917" spans="1:29" x14ac:dyDescent="0.25">
      <c r="A917" s="3">
        <v>40972.829861111109</v>
      </c>
      <c r="B917" s="41">
        <v>0.10100000000000001</v>
      </c>
      <c r="C917" s="41">
        <v>2.776E-2</v>
      </c>
      <c r="D917" s="2">
        <f t="shared" si="30"/>
        <v>-0.999</v>
      </c>
      <c r="F917" s="2">
        <v>0</v>
      </c>
      <c r="G917" s="2">
        <v>101</v>
      </c>
      <c r="H917" s="2">
        <v>0</v>
      </c>
      <c r="I917" s="2">
        <v>0</v>
      </c>
      <c r="J917" s="2">
        <v>0</v>
      </c>
      <c r="K917" s="2">
        <f t="shared" si="31"/>
        <v>8.3088750009873173</v>
      </c>
      <c r="V917" s="2">
        <v>8.8999999999999996E-2</v>
      </c>
      <c r="X917" s="5">
        <v>40972.829861111109</v>
      </c>
      <c r="Y917" s="2">
        <v>0.10100000000000001</v>
      </c>
      <c r="Z917" s="2">
        <v>2.776E-2</v>
      </c>
      <c r="AB917" s="5">
        <v>40974.979166666664</v>
      </c>
      <c r="AC917" s="2">
        <v>0</v>
      </c>
    </row>
    <row r="918" spans="1:29" x14ac:dyDescent="0.25">
      <c r="A918" s="3">
        <v>40972.833333333336</v>
      </c>
      <c r="B918" s="41">
        <v>0.10100000000000001</v>
      </c>
      <c r="C918" s="41">
        <v>2.776E-2</v>
      </c>
      <c r="D918" s="2">
        <f t="shared" si="30"/>
        <v>-0.999</v>
      </c>
      <c r="F918" s="2">
        <v>0</v>
      </c>
      <c r="G918" s="2">
        <v>101</v>
      </c>
      <c r="H918" s="2">
        <v>0</v>
      </c>
      <c r="I918" s="2">
        <v>0</v>
      </c>
      <c r="J918" s="2">
        <v>0</v>
      </c>
      <c r="K918" s="2">
        <f t="shared" si="31"/>
        <v>8.3280000009695065</v>
      </c>
      <c r="V918" s="2">
        <v>8.8999999999999996E-2</v>
      </c>
      <c r="X918" s="5">
        <v>40972.833333333336</v>
      </c>
      <c r="Y918" s="2">
        <v>0.10100000000000001</v>
      </c>
      <c r="Z918" s="2">
        <v>2.776E-2</v>
      </c>
      <c r="AB918" s="5">
        <v>40974.989583333336</v>
      </c>
      <c r="AC918" s="2">
        <v>0</v>
      </c>
    </row>
    <row r="919" spans="1:29" x14ac:dyDescent="0.25">
      <c r="A919" s="3">
        <v>40972.836805555555</v>
      </c>
      <c r="B919" s="41">
        <v>0.10100000000000001</v>
      </c>
      <c r="C919" s="41">
        <v>2.776E-2</v>
      </c>
      <c r="D919" s="2">
        <f t="shared" si="30"/>
        <v>-0.999</v>
      </c>
      <c r="F919" s="2">
        <v>0</v>
      </c>
      <c r="G919" s="2">
        <v>401</v>
      </c>
      <c r="H919" s="2">
        <v>0</v>
      </c>
      <c r="I919" s="2">
        <v>0</v>
      </c>
      <c r="J919" s="2">
        <v>0</v>
      </c>
      <c r="K919" s="2">
        <f t="shared" si="31"/>
        <v>8.1956250008154008</v>
      </c>
      <c r="V919" s="2">
        <v>8.8999999999999996E-2</v>
      </c>
      <c r="X919" s="5">
        <v>40972.836805555555</v>
      </c>
      <c r="Y919" s="2">
        <v>0.10100000000000001</v>
      </c>
      <c r="Z919" s="2">
        <v>2.776E-2</v>
      </c>
      <c r="AB919" s="5">
        <v>40975</v>
      </c>
      <c r="AC919" s="2">
        <v>0</v>
      </c>
    </row>
    <row r="920" spans="1:29" x14ac:dyDescent="0.25">
      <c r="A920" s="3">
        <v>40972.840277777781</v>
      </c>
      <c r="B920" s="41">
        <v>9.4E-2</v>
      </c>
      <c r="C920" s="41">
        <v>2.4230000000000002E-2</v>
      </c>
      <c r="D920" s="2">
        <f t="shared" si="30"/>
        <v>-0.999</v>
      </c>
      <c r="F920" s="2">
        <v>0</v>
      </c>
      <c r="G920" s="2">
        <v>101</v>
      </c>
      <c r="H920" s="2">
        <v>0</v>
      </c>
      <c r="I920" s="2">
        <v>0</v>
      </c>
      <c r="J920" s="2">
        <v>0</v>
      </c>
      <c r="K920" s="2">
        <f t="shared" si="31"/>
        <v>7.4013750010003285</v>
      </c>
      <c r="V920" s="2">
        <v>8.4000000000000005E-2</v>
      </c>
      <c r="X920" s="5">
        <v>40972.840277777781</v>
      </c>
      <c r="Y920" s="2">
        <v>9.4E-2</v>
      </c>
      <c r="Z920" s="2">
        <v>2.4230000000000002E-2</v>
      </c>
      <c r="AB920" s="5">
        <v>40975.010416666664</v>
      </c>
      <c r="AC920" s="2">
        <v>0</v>
      </c>
    </row>
    <row r="921" spans="1:29" x14ac:dyDescent="0.25">
      <c r="A921" s="3">
        <v>40972.84375</v>
      </c>
      <c r="B921" s="41">
        <v>9.4E-2</v>
      </c>
      <c r="C921" s="41">
        <v>2.4230000000000002E-2</v>
      </c>
      <c r="D921" s="2">
        <f t="shared" si="30"/>
        <v>-0.999</v>
      </c>
      <c r="F921" s="2">
        <v>0</v>
      </c>
      <c r="G921" s="2">
        <v>101</v>
      </c>
      <c r="H921" s="2">
        <v>0</v>
      </c>
      <c r="I921" s="2">
        <v>0</v>
      </c>
      <c r="J921" s="2">
        <v>0</v>
      </c>
      <c r="K921" s="2">
        <f t="shared" si="31"/>
        <v>7.198499993295874</v>
      </c>
      <c r="V921" s="2">
        <v>8.6999999999999994E-2</v>
      </c>
      <c r="X921" s="5">
        <v>40972.84375</v>
      </c>
      <c r="Y921" s="2">
        <v>9.4E-2</v>
      </c>
      <c r="Z921" s="2">
        <v>2.4230000000000002E-2</v>
      </c>
      <c r="AB921" s="5">
        <v>40975.020833333336</v>
      </c>
      <c r="AC921" s="2">
        <v>0</v>
      </c>
    </row>
    <row r="922" spans="1:29" x14ac:dyDescent="0.25">
      <c r="A922" s="3">
        <v>40972.847222222219</v>
      </c>
      <c r="B922" s="41">
        <v>0.09</v>
      </c>
      <c r="C922" s="41">
        <v>2.2349999999999998E-2</v>
      </c>
      <c r="D922" s="2">
        <f t="shared" si="30"/>
        <v>-0.999</v>
      </c>
      <c r="F922" s="2">
        <v>0</v>
      </c>
      <c r="G922" s="2">
        <v>101</v>
      </c>
      <c r="H922" s="2">
        <v>0</v>
      </c>
      <c r="I922" s="2">
        <v>0</v>
      </c>
      <c r="J922" s="2">
        <v>0</v>
      </c>
      <c r="K922" s="2">
        <f t="shared" si="31"/>
        <v>6.7931250007354249</v>
      </c>
      <c r="V922" s="2">
        <v>8.5000000000000006E-2</v>
      </c>
      <c r="X922" s="5">
        <v>40972.847222222219</v>
      </c>
      <c r="Y922" s="2">
        <v>0.09</v>
      </c>
      <c r="Z922" s="2">
        <v>2.2349999999999998E-2</v>
      </c>
      <c r="AB922" s="5">
        <v>40975.03125</v>
      </c>
      <c r="AC922" s="2">
        <v>0</v>
      </c>
    </row>
    <row r="923" spans="1:29" x14ac:dyDescent="0.25">
      <c r="A923" s="3">
        <v>40972.850694444445</v>
      </c>
      <c r="B923" s="41">
        <v>9.0999999999999998E-2</v>
      </c>
      <c r="C923" s="41">
        <v>2.282E-2</v>
      </c>
      <c r="D923" s="2">
        <f t="shared" si="30"/>
        <v>-0.999</v>
      </c>
      <c r="F923" s="2">
        <v>0</v>
      </c>
      <c r="G923" s="2">
        <v>101</v>
      </c>
      <c r="H923" s="2">
        <v>0</v>
      </c>
      <c r="I923" s="2">
        <v>0</v>
      </c>
      <c r="J923" s="2">
        <v>0</v>
      </c>
      <c r="K923" s="2">
        <f t="shared" si="31"/>
        <v>6.8107500007928747</v>
      </c>
      <c r="V923" s="2">
        <v>8.8999999999999996E-2</v>
      </c>
      <c r="X923" s="5">
        <v>40972.850694444445</v>
      </c>
      <c r="Y923" s="2">
        <v>9.0999999999999998E-2</v>
      </c>
      <c r="Z923" s="2">
        <v>2.282E-2</v>
      </c>
      <c r="AB923" s="5">
        <v>40975.041666666664</v>
      </c>
      <c r="AC923" s="2">
        <v>0</v>
      </c>
    </row>
    <row r="924" spans="1:29" x14ac:dyDescent="0.25">
      <c r="A924" s="3">
        <v>40972.854166666664</v>
      </c>
      <c r="B924" s="41">
        <v>0.09</v>
      </c>
      <c r="C924" s="41">
        <v>2.2349999999999998E-2</v>
      </c>
      <c r="D924" s="2">
        <f t="shared" si="30"/>
        <v>-0.999</v>
      </c>
      <c r="F924" s="2">
        <v>0</v>
      </c>
      <c r="G924" s="2">
        <v>101</v>
      </c>
      <c r="H924" s="2">
        <v>0</v>
      </c>
      <c r="I924" s="2">
        <v>0</v>
      </c>
      <c r="J924" s="2">
        <v>0</v>
      </c>
      <c r="K924" s="2">
        <f t="shared" si="31"/>
        <v>6.6345000006615589</v>
      </c>
      <c r="V924" s="2">
        <v>9.0999999999999998E-2</v>
      </c>
      <c r="X924" s="5">
        <v>40972.854166666664</v>
      </c>
      <c r="Y924" s="2">
        <v>0.09</v>
      </c>
      <c r="Z924" s="2">
        <v>2.2349999999999998E-2</v>
      </c>
      <c r="AB924" s="5">
        <v>40975.052083333336</v>
      </c>
      <c r="AC924" s="2">
        <v>0</v>
      </c>
    </row>
    <row r="925" spans="1:29" x14ac:dyDescent="0.25">
      <c r="A925" s="3">
        <v>40972.857638888891</v>
      </c>
      <c r="B925" s="41">
        <v>8.5000000000000006E-2</v>
      </c>
      <c r="C925" s="41">
        <v>0.02</v>
      </c>
      <c r="D925" s="2">
        <f t="shared" si="30"/>
        <v>-0.999</v>
      </c>
      <c r="F925" s="2">
        <v>0</v>
      </c>
      <c r="G925" s="2">
        <v>101</v>
      </c>
      <c r="H925" s="2">
        <v>0</v>
      </c>
      <c r="I925" s="2">
        <v>0</v>
      </c>
      <c r="J925" s="2">
        <v>0</v>
      </c>
      <c r="K925" s="2">
        <f t="shared" si="31"/>
        <v>6.0566250008304188</v>
      </c>
      <c r="V925" s="2">
        <v>8.7999999999999995E-2</v>
      </c>
      <c r="X925" s="5">
        <v>40972.857638888891</v>
      </c>
      <c r="Y925" s="2">
        <v>8.5000000000000006E-2</v>
      </c>
      <c r="Z925" s="2">
        <v>0.02</v>
      </c>
      <c r="AB925" s="5">
        <v>40975.0625</v>
      </c>
      <c r="AC925" s="2">
        <v>0</v>
      </c>
    </row>
    <row r="926" spans="1:29" x14ac:dyDescent="0.25">
      <c r="A926" s="3">
        <v>40972.861111111109</v>
      </c>
      <c r="B926" s="41">
        <v>8.3000000000000004E-2</v>
      </c>
      <c r="C926" s="41">
        <v>1.916E-2</v>
      </c>
      <c r="D926" s="2">
        <f t="shared" si="30"/>
        <v>-0.999</v>
      </c>
      <c r="F926" s="2">
        <v>0</v>
      </c>
      <c r="G926" s="2">
        <v>101</v>
      </c>
      <c r="H926" s="2">
        <v>0</v>
      </c>
      <c r="I926" s="2">
        <v>0</v>
      </c>
      <c r="J926" s="2">
        <v>0</v>
      </c>
      <c r="K926" s="2">
        <f t="shared" si="31"/>
        <v>5.7795000006398194</v>
      </c>
      <c r="V926" s="2">
        <v>8.8999999999999996E-2</v>
      </c>
      <c r="X926" s="5">
        <v>40972.861111111109</v>
      </c>
      <c r="Y926" s="2">
        <v>8.3000000000000004E-2</v>
      </c>
      <c r="Z926" s="2">
        <v>1.916E-2</v>
      </c>
      <c r="AB926" s="5">
        <v>40975.072916666664</v>
      </c>
      <c r="AC926" s="2">
        <v>0</v>
      </c>
    </row>
    <row r="927" spans="1:29" x14ac:dyDescent="0.25">
      <c r="A927" s="3">
        <v>40972.864583333336</v>
      </c>
      <c r="B927" s="41">
        <v>8.3000000000000004E-2</v>
      </c>
      <c r="C927" s="41">
        <v>1.916E-2</v>
      </c>
      <c r="D927" s="2">
        <f t="shared" si="30"/>
        <v>-0.999</v>
      </c>
      <c r="F927" s="2">
        <v>0</v>
      </c>
      <c r="G927" s="2">
        <v>101</v>
      </c>
      <c r="H927" s="2">
        <v>0</v>
      </c>
      <c r="I927" s="2">
        <v>0</v>
      </c>
      <c r="J927" s="2">
        <v>0</v>
      </c>
      <c r="K927" s="2">
        <f t="shared" si="31"/>
        <v>5.6535000007571652</v>
      </c>
      <c r="V927" s="2">
        <v>9.1999999999999998E-2</v>
      </c>
      <c r="X927" s="5">
        <v>40972.864583333336</v>
      </c>
      <c r="Y927" s="2">
        <v>8.3000000000000004E-2</v>
      </c>
      <c r="Z927" s="2">
        <v>1.916E-2</v>
      </c>
      <c r="AB927" s="5">
        <v>40975.083333333336</v>
      </c>
      <c r="AC927" s="2">
        <v>0</v>
      </c>
    </row>
    <row r="928" spans="1:29" x14ac:dyDescent="0.25">
      <c r="A928" s="3">
        <v>40972.868055555555</v>
      </c>
      <c r="B928" s="41">
        <v>7.6999999999999999E-2</v>
      </c>
      <c r="C928" s="41">
        <v>1.6639999999999999E-2</v>
      </c>
      <c r="D928" s="2">
        <f t="shared" si="30"/>
        <v>-0.999</v>
      </c>
      <c r="F928" s="2">
        <v>0</v>
      </c>
      <c r="G928" s="2">
        <v>101</v>
      </c>
      <c r="H928" s="2">
        <v>0</v>
      </c>
      <c r="I928" s="2">
        <v>0</v>
      </c>
      <c r="J928" s="2">
        <v>0</v>
      </c>
      <c r="K928" s="2">
        <f t="shared" si="31"/>
        <v>5.0865000004931353</v>
      </c>
      <c r="V928" s="2">
        <v>8.7999999999999995E-2</v>
      </c>
      <c r="X928" s="5">
        <v>40972.868055555555</v>
      </c>
      <c r="Y928" s="2">
        <v>7.6999999999999999E-2</v>
      </c>
      <c r="Z928" s="2">
        <v>1.6639999999999999E-2</v>
      </c>
      <c r="AB928" s="5">
        <v>40975.09375</v>
      </c>
      <c r="AC928" s="2">
        <v>0</v>
      </c>
    </row>
    <row r="929" spans="1:29" x14ac:dyDescent="0.25">
      <c r="A929" s="3">
        <v>40972.871527777781</v>
      </c>
      <c r="B929" s="41">
        <v>7.6999999999999999E-2</v>
      </c>
      <c r="C929" s="41">
        <v>1.6639999999999999E-2</v>
      </c>
      <c r="D929" s="2">
        <f t="shared" si="30"/>
        <v>-0.999</v>
      </c>
      <c r="F929" s="2">
        <v>0</v>
      </c>
      <c r="G929" s="2">
        <v>101</v>
      </c>
      <c r="H929" s="2">
        <v>0</v>
      </c>
      <c r="I929" s="2">
        <v>0</v>
      </c>
      <c r="J929" s="2">
        <v>0</v>
      </c>
      <c r="K929" s="2">
        <f t="shared" si="31"/>
        <v>4.960500000610482</v>
      </c>
      <c r="V929" s="2">
        <v>9.0999999999999998E-2</v>
      </c>
      <c r="X929" s="5">
        <v>40972.871527777781</v>
      </c>
      <c r="Y929" s="2">
        <v>7.6999999999999999E-2</v>
      </c>
      <c r="Z929" s="2">
        <v>1.6639999999999999E-2</v>
      </c>
      <c r="AB929" s="5">
        <v>40975.104166666664</v>
      </c>
      <c r="AC929" s="2">
        <v>0</v>
      </c>
    </row>
    <row r="930" spans="1:29" x14ac:dyDescent="0.25">
      <c r="A930" s="3">
        <v>40972.875</v>
      </c>
      <c r="B930" s="41">
        <v>7.4999999999999997E-2</v>
      </c>
      <c r="C930" s="41">
        <v>1.5800000000000002E-2</v>
      </c>
      <c r="D930" s="2">
        <f t="shared" si="30"/>
        <v>-0.999</v>
      </c>
      <c r="F930" s="2">
        <v>0</v>
      </c>
      <c r="G930" s="2">
        <v>101</v>
      </c>
      <c r="H930" s="2">
        <v>0</v>
      </c>
      <c r="I930" s="2">
        <v>0</v>
      </c>
      <c r="J930" s="2">
        <v>0</v>
      </c>
      <c r="K930" s="2">
        <f t="shared" si="31"/>
        <v>4.7159999956078833</v>
      </c>
      <c r="V930" s="2">
        <v>9.1999999999999998E-2</v>
      </c>
      <c r="X930" s="5">
        <v>40972.875</v>
      </c>
      <c r="Y930" s="2">
        <v>7.4999999999999997E-2</v>
      </c>
      <c r="Z930" s="2">
        <v>1.5800000000000002E-2</v>
      </c>
      <c r="AB930" s="5">
        <v>40975.114583333336</v>
      </c>
      <c r="AC930" s="2">
        <v>0</v>
      </c>
    </row>
    <row r="931" spans="1:29" x14ac:dyDescent="0.25">
      <c r="A931" s="3">
        <v>40972.878472222219</v>
      </c>
      <c r="B931" s="41">
        <v>7.0999999999999994E-2</v>
      </c>
      <c r="C931" s="41">
        <v>1.4319999999999999E-2</v>
      </c>
      <c r="D931" s="2">
        <f t="shared" si="30"/>
        <v>-0.999</v>
      </c>
      <c r="F931" s="2">
        <v>0</v>
      </c>
      <c r="G931" s="2">
        <v>101</v>
      </c>
      <c r="H931" s="2">
        <v>0</v>
      </c>
      <c r="I931" s="2">
        <v>0</v>
      </c>
      <c r="J931" s="2">
        <v>0</v>
      </c>
      <c r="K931" s="2">
        <f t="shared" si="31"/>
        <v>4.3098750003999742</v>
      </c>
      <c r="V931" s="2">
        <v>0.09</v>
      </c>
      <c r="X931" s="5">
        <v>40972.878472222219</v>
      </c>
      <c r="Y931" s="2">
        <v>7.0999999999999994E-2</v>
      </c>
      <c r="Z931" s="2">
        <v>1.4319999999999999E-2</v>
      </c>
      <c r="AB931" s="5">
        <v>40975.125</v>
      </c>
      <c r="AC931" s="2">
        <v>0</v>
      </c>
    </row>
    <row r="932" spans="1:29" x14ac:dyDescent="0.25">
      <c r="A932" s="3">
        <v>40972.881944444445</v>
      </c>
      <c r="B932" s="41">
        <v>6.8000000000000005E-2</v>
      </c>
      <c r="C932" s="41">
        <v>1.321E-2</v>
      </c>
      <c r="D932" s="2">
        <f t="shared" si="30"/>
        <v>-0.999</v>
      </c>
      <c r="F932" s="2">
        <v>0</v>
      </c>
      <c r="G932" s="2">
        <v>101</v>
      </c>
      <c r="H932" s="2">
        <v>0</v>
      </c>
      <c r="I932" s="2">
        <v>0</v>
      </c>
      <c r="J932" s="2">
        <v>0</v>
      </c>
      <c r="K932" s="2">
        <f t="shared" si="31"/>
        <v>3.9907500005227341</v>
      </c>
      <c r="V932" s="2">
        <v>0.09</v>
      </c>
      <c r="X932" s="5">
        <v>40972.881944444445</v>
      </c>
      <c r="Y932" s="2">
        <v>6.8000000000000005E-2</v>
      </c>
      <c r="Z932" s="2">
        <v>1.321E-2</v>
      </c>
      <c r="AB932" s="5">
        <v>40975.135416666664</v>
      </c>
      <c r="AC932" s="2">
        <v>0</v>
      </c>
    </row>
    <row r="933" spans="1:29" x14ac:dyDescent="0.25">
      <c r="A933" s="3">
        <v>40972.885416666664</v>
      </c>
      <c r="B933" s="41">
        <v>6.7000000000000004E-2</v>
      </c>
      <c r="C933" s="41">
        <v>1.2840000000000001E-2</v>
      </c>
      <c r="D933" s="2">
        <f t="shared" si="30"/>
        <v>-0.999</v>
      </c>
      <c r="F933" s="2">
        <v>0</v>
      </c>
      <c r="G933" s="2">
        <v>101</v>
      </c>
      <c r="H933" s="2">
        <v>0</v>
      </c>
      <c r="I933" s="2">
        <v>0</v>
      </c>
      <c r="J933" s="2">
        <v>0</v>
      </c>
      <c r="K933" s="2">
        <f t="shared" si="31"/>
        <v>3.8141250003752645</v>
      </c>
      <c r="V933" s="2">
        <v>9.1999999999999998E-2</v>
      </c>
      <c r="X933" s="5">
        <v>40972.885416666664</v>
      </c>
      <c r="Y933" s="2">
        <v>6.7000000000000004E-2</v>
      </c>
      <c r="Z933" s="2">
        <v>1.2840000000000001E-2</v>
      </c>
      <c r="AB933" s="5">
        <v>40975.145833333336</v>
      </c>
      <c r="AC933" s="2">
        <v>0</v>
      </c>
    </row>
    <row r="934" spans="1:29" x14ac:dyDescent="0.25">
      <c r="A934" s="3">
        <v>40972.888888888891</v>
      </c>
      <c r="B934" s="41">
        <v>6.3E-2</v>
      </c>
      <c r="C934" s="41">
        <v>1.146E-2</v>
      </c>
      <c r="D934" s="2">
        <f t="shared" si="30"/>
        <v>-0.999</v>
      </c>
      <c r="F934" s="2">
        <v>0</v>
      </c>
      <c r="G934" s="2">
        <v>101</v>
      </c>
      <c r="H934" s="2">
        <v>0</v>
      </c>
      <c r="I934" s="2">
        <v>0</v>
      </c>
      <c r="J934" s="2">
        <v>0</v>
      </c>
      <c r="K934" s="2">
        <f t="shared" si="31"/>
        <v>3.4297500005163601</v>
      </c>
      <c r="V934" s="2">
        <v>0.09</v>
      </c>
      <c r="X934" s="5">
        <v>40972.888888888891</v>
      </c>
      <c r="Y934" s="2">
        <v>6.3E-2</v>
      </c>
      <c r="Z934" s="2">
        <v>1.146E-2</v>
      </c>
      <c r="AB934" s="5">
        <v>40975.15625</v>
      </c>
      <c r="AC934" s="2">
        <v>0</v>
      </c>
    </row>
    <row r="935" spans="1:29" x14ac:dyDescent="0.25">
      <c r="A935" s="3">
        <v>40972.892361111109</v>
      </c>
      <c r="B935" s="41">
        <v>5.8000000000000003E-2</v>
      </c>
      <c r="C935" s="41">
        <v>9.8600000000000007E-3</v>
      </c>
      <c r="D935" s="2">
        <f t="shared" si="30"/>
        <v>-0.999</v>
      </c>
      <c r="F935" s="2">
        <v>0</v>
      </c>
      <c r="G935" s="2">
        <v>101</v>
      </c>
      <c r="H935" s="2">
        <v>0</v>
      </c>
      <c r="I935" s="2">
        <v>0</v>
      </c>
      <c r="J935" s="2">
        <v>0</v>
      </c>
      <c r="K935" s="2">
        <f t="shared" si="31"/>
        <v>2.9715000002343439</v>
      </c>
      <c r="V935" s="2">
        <v>8.5999999999999993E-2</v>
      </c>
      <c r="X935" s="5">
        <v>40972.892361111109</v>
      </c>
      <c r="Y935" s="2">
        <v>5.8000000000000003E-2</v>
      </c>
      <c r="Z935" s="2">
        <v>9.8600000000000007E-3</v>
      </c>
      <c r="AB935" s="5">
        <v>40975.166666666664</v>
      </c>
      <c r="AC935" s="2">
        <v>0</v>
      </c>
    </row>
    <row r="936" spans="1:29" x14ac:dyDescent="0.25">
      <c r="A936" s="3">
        <v>40972.895833333336</v>
      </c>
      <c r="B936" s="41">
        <v>5.3999999999999999E-2</v>
      </c>
      <c r="C936" s="41">
        <v>8.6199999999999992E-3</v>
      </c>
      <c r="D936" s="2">
        <f t="shared" si="30"/>
        <v>-0.999</v>
      </c>
      <c r="F936" s="2">
        <v>0</v>
      </c>
      <c r="G936" s="2">
        <v>101</v>
      </c>
      <c r="H936" s="2">
        <v>0</v>
      </c>
      <c r="I936" s="2">
        <v>0</v>
      </c>
      <c r="J936" s="2">
        <v>0</v>
      </c>
      <c r="K936" s="2">
        <f t="shared" si="31"/>
        <v>2.6220000003649617</v>
      </c>
      <c r="V936" s="2">
        <v>8.4000000000000005E-2</v>
      </c>
      <c r="X936" s="5">
        <v>40972.895833333336</v>
      </c>
      <c r="Y936" s="2">
        <v>5.3999999999999999E-2</v>
      </c>
      <c r="Z936" s="2">
        <v>8.6199999999999992E-3</v>
      </c>
      <c r="AB936" s="5">
        <v>40975.177083333336</v>
      </c>
      <c r="AC936" s="2">
        <v>0</v>
      </c>
    </row>
    <row r="937" spans="1:29" x14ac:dyDescent="0.25">
      <c r="A937" s="3">
        <v>40972.899305555555</v>
      </c>
      <c r="B937" s="41">
        <v>5.2999999999999999E-2</v>
      </c>
      <c r="C937" s="41">
        <v>8.3400000000000002E-3</v>
      </c>
      <c r="D937" s="2">
        <f t="shared" si="30"/>
        <v>-0.999</v>
      </c>
      <c r="F937" s="2">
        <v>0</v>
      </c>
      <c r="G937" s="2">
        <v>401</v>
      </c>
      <c r="H937" s="2">
        <v>0</v>
      </c>
      <c r="I937" s="2">
        <v>0</v>
      </c>
      <c r="J937" s="2">
        <v>0</v>
      </c>
      <c r="K937" s="2">
        <f t="shared" si="31"/>
        <v>2.5230000002937158</v>
      </c>
      <c r="V937" s="2">
        <v>8.6999999999999994E-2</v>
      </c>
      <c r="X937" s="5">
        <v>40972.899305555555</v>
      </c>
      <c r="Y937" s="2">
        <v>5.2999999999999999E-2</v>
      </c>
      <c r="Z937" s="2">
        <v>8.3400000000000002E-3</v>
      </c>
      <c r="AB937" s="5">
        <v>40975.1875</v>
      </c>
      <c r="AC937" s="2">
        <v>0</v>
      </c>
    </row>
    <row r="938" spans="1:29" x14ac:dyDescent="0.25">
      <c r="A938" s="3">
        <v>40972.902777777781</v>
      </c>
      <c r="B938" s="41">
        <v>5.3999999999999999E-2</v>
      </c>
      <c r="C938" s="41">
        <v>8.6199999999999992E-3</v>
      </c>
      <c r="D938" s="2">
        <f t="shared" si="30"/>
        <v>-0.999</v>
      </c>
      <c r="F938" s="2">
        <v>0</v>
      </c>
      <c r="G938" s="2">
        <v>101</v>
      </c>
      <c r="H938" s="2">
        <v>0</v>
      </c>
      <c r="I938" s="2">
        <v>0</v>
      </c>
      <c r="J938" s="2">
        <v>0</v>
      </c>
      <c r="K938" s="2">
        <f t="shared" si="31"/>
        <v>2.5230000003377206</v>
      </c>
      <c r="V938" s="2">
        <v>9.2999999999999999E-2</v>
      </c>
      <c r="X938" s="5">
        <v>40972.902777777781</v>
      </c>
      <c r="Y938" s="2">
        <v>5.3999999999999999E-2</v>
      </c>
      <c r="Z938" s="2">
        <v>8.6199999999999992E-3</v>
      </c>
      <c r="AB938" s="5">
        <v>40975.197916666664</v>
      </c>
      <c r="AC938" s="2">
        <v>0</v>
      </c>
    </row>
    <row r="939" spans="1:29" x14ac:dyDescent="0.25">
      <c r="A939" s="3">
        <v>40972.90625</v>
      </c>
      <c r="B939" s="41">
        <v>4.9000000000000002E-2</v>
      </c>
      <c r="C939" s="41">
        <v>7.2199999999999999E-3</v>
      </c>
      <c r="D939" s="2">
        <f t="shared" ref="D939:D1002" si="32">IF(G939&gt;900,B939,-0.999)</f>
        <v>-0.999</v>
      </c>
      <c r="F939" s="2">
        <v>0</v>
      </c>
      <c r="G939" s="2">
        <v>101</v>
      </c>
      <c r="H939" s="2">
        <v>0</v>
      </c>
      <c r="I939" s="2">
        <v>0</v>
      </c>
      <c r="J939" s="2">
        <v>0</v>
      </c>
      <c r="K939" s="2">
        <f t="shared" si="31"/>
        <v>2.2079999979436398</v>
      </c>
      <c r="V939" s="2">
        <v>8.7999999999999995E-2</v>
      </c>
      <c r="X939" s="5">
        <v>40972.90625</v>
      </c>
      <c r="Y939" s="2">
        <v>4.9000000000000002E-2</v>
      </c>
      <c r="Z939" s="2">
        <v>7.2199999999999999E-3</v>
      </c>
      <c r="AB939" s="5">
        <v>40975.208333333336</v>
      </c>
      <c r="AC939" s="2">
        <v>0</v>
      </c>
    </row>
    <row r="940" spans="1:29" x14ac:dyDescent="0.25">
      <c r="A940" s="3">
        <v>40972.909722222219</v>
      </c>
      <c r="B940" s="41">
        <v>4.8000000000000001E-2</v>
      </c>
      <c r="C940" s="41">
        <v>6.94E-3</v>
      </c>
      <c r="D940" s="2">
        <f t="shared" si="32"/>
        <v>-0.999</v>
      </c>
      <c r="F940" s="2">
        <v>0</v>
      </c>
      <c r="G940" s="2">
        <v>101</v>
      </c>
      <c r="H940" s="2">
        <v>0</v>
      </c>
      <c r="I940" s="2">
        <v>0</v>
      </c>
      <c r="J940" s="2">
        <v>0</v>
      </c>
      <c r="K940" s="2">
        <f t="shared" ref="K940:K1003" si="33">(0.5*(($A940-$A939)*86400))*(0.75*$C940+0.25*$C939)+(0.5*(($A941-$A940)*86400)*(0.75*$C940+0.25*$C941))</f>
        <v>2.0610000376959272</v>
      </c>
      <c r="V940" s="2">
        <v>9.1999999999999998E-2</v>
      </c>
      <c r="X940" s="5">
        <v>40972.909722222219</v>
      </c>
      <c r="Y940" s="2">
        <v>4.8000000000000001E-2</v>
      </c>
      <c r="Z940" s="2">
        <v>6.94E-3</v>
      </c>
      <c r="AB940" s="5">
        <v>40975.21875</v>
      </c>
      <c r="AC940" s="2">
        <v>0</v>
      </c>
    </row>
    <row r="941" spans="1:29" x14ac:dyDescent="0.25">
      <c r="A941" s="3">
        <v>40972.913194444445</v>
      </c>
      <c r="B941" s="41">
        <v>4.4999999999999998E-2</v>
      </c>
      <c r="C941" s="41">
        <v>6.1000009999999999E-3</v>
      </c>
      <c r="D941" s="2">
        <f t="shared" si="32"/>
        <v>-0.999</v>
      </c>
      <c r="F941" s="2">
        <v>0</v>
      </c>
      <c r="G941" s="2">
        <v>101</v>
      </c>
      <c r="H941" s="2">
        <v>0</v>
      </c>
      <c r="I941" s="2">
        <v>0</v>
      </c>
      <c r="J941" s="2">
        <v>0</v>
      </c>
      <c r="K941" s="2">
        <f t="shared" si="33"/>
        <v>1.8183752252898739</v>
      </c>
      <c r="V941" s="2">
        <v>9.0999999999999998E-2</v>
      </c>
      <c r="X941" s="5">
        <v>40972.913194444445</v>
      </c>
      <c r="Y941" s="2">
        <v>4.4999999999999998E-2</v>
      </c>
      <c r="Z941" s="2">
        <v>6.1000009999999999E-3</v>
      </c>
      <c r="AB941" s="5">
        <v>40975.229166666664</v>
      </c>
      <c r="AC941" s="2">
        <v>0</v>
      </c>
    </row>
    <row r="942" spans="1:29" x14ac:dyDescent="0.25">
      <c r="A942" s="3">
        <v>40972.916666666664</v>
      </c>
      <c r="B942" s="41">
        <v>0.04</v>
      </c>
      <c r="C942" s="41">
        <v>4.9500000000000004E-3</v>
      </c>
      <c r="D942" s="2">
        <f t="shared" si="32"/>
        <v>-0.999</v>
      </c>
      <c r="F942" s="2">
        <v>0</v>
      </c>
      <c r="G942" s="2">
        <v>101</v>
      </c>
      <c r="H942" s="2">
        <v>0</v>
      </c>
      <c r="I942" s="2">
        <v>0</v>
      </c>
      <c r="J942" s="2">
        <v>0</v>
      </c>
      <c r="K942" s="2">
        <f t="shared" si="33"/>
        <v>1.5022500751025911</v>
      </c>
      <c r="V942" s="2">
        <v>8.5999999999999993E-2</v>
      </c>
      <c r="X942" s="5">
        <v>40972.916666666664</v>
      </c>
      <c r="Y942" s="2">
        <v>0.04</v>
      </c>
      <c r="Z942" s="2">
        <v>4.9500000000000004E-3</v>
      </c>
      <c r="AB942" s="5">
        <v>40975.239583333336</v>
      </c>
      <c r="AC942" s="2">
        <v>0</v>
      </c>
    </row>
    <row r="943" spans="1:29" x14ac:dyDescent="0.25">
      <c r="A943" s="3">
        <v>40972.920138888891</v>
      </c>
      <c r="B943" s="41">
        <v>3.6999999999999998E-2</v>
      </c>
      <c r="C943" s="41">
        <v>4.2600010000000002E-3</v>
      </c>
      <c r="D943" s="2">
        <f t="shared" si="32"/>
        <v>-0.999</v>
      </c>
      <c r="F943" s="2">
        <v>0</v>
      </c>
      <c r="G943" s="2">
        <v>101</v>
      </c>
      <c r="H943" s="2">
        <v>0</v>
      </c>
      <c r="I943" s="2">
        <v>0</v>
      </c>
      <c r="J943" s="2">
        <v>0</v>
      </c>
      <c r="K943" s="2">
        <f t="shared" si="33"/>
        <v>1.2952502251869338</v>
      </c>
      <c r="V943" s="2">
        <v>8.5000000000000006E-2</v>
      </c>
      <c r="X943" s="5">
        <v>40972.920138888891</v>
      </c>
      <c r="Y943" s="2">
        <v>3.6999999999999998E-2</v>
      </c>
      <c r="Z943" s="2">
        <v>4.2600010000000002E-3</v>
      </c>
      <c r="AB943" s="5">
        <v>40975.25</v>
      </c>
      <c r="AC943" s="2">
        <v>0</v>
      </c>
    </row>
    <row r="944" spans="1:29" x14ac:dyDescent="0.25">
      <c r="A944" s="3">
        <v>40972.923611111109</v>
      </c>
      <c r="B944" s="41">
        <v>3.5999999999999997E-2</v>
      </c>
      <c r="C944" s="41">
        <v>4.0299999999999997E-3</v>
      </c>
      <c r="D944" s="2">
        <f t="shared" si="32"/>
        <v>-0.999</v>
      </c>
      <c r="F944" s="2">
        <v>0</v>
      </c>
      <c r="G944" s="2">
        <v>101</v>
      </c>
      <c r="H944" s="2">
        <v>0</v>
      </c>
      <c r="I944" s="2">
        <v>0</v>
      </c>
      <c r="J944" s="2">
        <v>0</v>
      </c>
      <c r="K944" s="2">
        <f t="shared" si="33"/>
        <v>1.1940000376052105</v>
      </c>
      <c r="V944" s="2">
        <v>8.7999999999999995E-2</v>
      </c>
      <c r="X944" s="5">
        <v>40972.923611111109</v>
      </c>
      <c r="Y944" s="2">
        <v>3.5999999999999997E-2</v>
      </c>
      <c r="Z944" s="2">
        <v>4.0299999999999997E-3</v>
      </c>
      <c r="AB944" s="5">
        <v>40975.260416666664</v>
      </c>
      <c r="AC944" s="2">
        <v>0</v>
      </c>
    </row>
    <row r="945" spans="1:29" x14ac:dyDescent="0.25">
      <c r="A945" s="3">
        <v>40972.927083333336</v>
      </c>
      <c r="B945" s="41">
        <v>3.3000000000000002E-2</v>
      </c>
      <c r="C945" s="41">
        <v>3.3999999999999998E-3</v>
      </c>
      <c r="D945" s="2">
        <f t="shared" si="32"/>
        <v>-0.999</v>
      </c>
      <c r="F945" s="2">
        <v>0</v>
      </c>
      <c r="G945" s="2">
        <v>101</v>
      </c>
      <c r="H945" s="2">
        <v>0</v>
      </c>
      <c r="I945" s="2">
        <v>0</v>
      </c>
      <c r="J945" s="2">
        <v>0</v>
      </c>
      <c r="K945" s="2">
        <f t="shared" si="33"/>
        <v>1.0211250001672014</v>
      </c>
      <c r="V945" s="2">
        <v>8.5999999999999993E-2</v>
      </c>
      <c r="X945" s="5">
        <v>40972.927083333336</v>
      </c>
      <c r="Y945" s="2">
        <v>3.3000000000000002E-2</v>
      </c>
      <c r="Z945" s="2">
        <v>3.3999999999999998E-3</v>
      </c>
      <c r="AB945" s="5">
        <v>40975.270833333336</v>
      </c>
      <c r="AC945" s="2">
        <v>0</v>
      </c>
    </row>
    <row r="946" spans="1:29" x14ac:dyDescent="0.25">
      <c r="A946" s="3">
        <v>40972.930555555555</v>
      </c>
      <c r="B946" s="41">
        <v>0.03</v>
      </c>
      <c r="C946" s="41">
        <v>2.8E-3</v>
      </c>
      <c r="D946" s="2">
        <f t="shared" si="32"/>
        <v>-0.999</v>
      </c>
      <c r="F946" s="2">
        <v>0</v>
      </c>
      <c r="G946" s="2">
        <v>101</v>
      </c>
      <c r="H946" s="2">
        <v>0</v>
      </c>
      <c r="I946" s="2">
        <v>0</v>
      </c>
      <c r="J946" s="2">
        <v>0</v>
      </c>
      <c r="K946" s="2">
        <f t="shared" si="33"/>
        <v>0.84750003755937187</v>
      </c>
      <c r="V946" s="2">
        <v>8.5999999999999993E-2</v>
      </c>
      <c r="X946" s="5">
        <v>40972.930555555555</v>
      </c>
      <c r="Y946" s="2">
        <v>0.03</v>
      </c>
      <c r="Z946" s="2">
        <v>2.8E-3</v>
      </c>
      <c r="AB946" s="5">
        <v>40975.28125</v>
      </c>
      <c r="AC946" s="2">
        <v>0</v>
      </c>
    </row>
    <row r="947" spans="1:29" x14ac:dyDescent="0.25">
      <c r="A947" s="3">
        <v>40972.934027777781</v>
      </c>
      <c r="B947" s="41">
        <v>2.8000000000000001E-2</v>
      </c>
      <c r="C947" s="41">
        <v>2.4000010000000001E-3</v>
      </c>
      <c r="D947" s="2">
        <f t="shared" si="32"/>
        <v>-0.999</v>
      </c>
      <c r="F947" s="2">
        <v>0</v>
      </c>
      <c r="G947" s="2">
        <v>101</v>
      </c>
      <c r="H947" s="2">
        <v>0</v>
      </c>
      <c r="I947" s="2">
        <v>0</v>
      </c>
      <c r="J947" s="2">
        <v>0</v>
      </c>
      <c r="K947" s="2">
        <f t="shared" si="33"/>
        <v>0.7125002251222361</v>
      </c>
      <c r="V947" s="2">
        <v>8.7999999999999995E-2</v>
      </c>
      <c r="X947" s="5">
        <v>40972.934027777781</v>
      </c>
      <c r="Y947" s="2">
        <v>2.8000000000000001E-2</v>
      </c>
      <c r="Z947" s="2">
        <v>2.4000010000000001E-3</v>
      </c>
      <c r="AB947" s="5">
        <v>40975.291666666664</v>
      </c>
      <c r="AC947" s="2">
        <v>0</v>
      </c>
    </row>
    <row r="948" spans="1:29" x14ac:dyDescent="0.25">
      <c r="A948" s="3">
        <v>40972.9375</v>
      </c>
      <c r="B948" s="41">
        <v>2.5000000000000001E-2</v>
      </c>
      <c r="C948" s="41">
        <v>1.8E-3</v>
      </c>
      <c r="D948" s="2">
        <f t="shared" si="32"/>
        <v>-0.999</v>
      </c>
      <c r="F948" s="2">
        <v>0</v>
      </c>
      <c r="G948" s="2">
        <v>101</v>
      </c>
      <c r="H948" s="2">
        <v>0</v>
      </c>
      <c r="I948" s="2">
        <v>0</v>
      </c>
      <c r="J948" s="2">
        <v>0</v>
      </c>
      <c r="K948" s="2">
        <f t="shared" si="33"/>
        <v>0.55575003698241754</v>
      </c>
      <c r="V948" s="2">
        <v>8.5999999999999993E-2</v>
      </c>
      <c r="X948" s="5">
        <v>40972.9375</v>
      </c>
      <c r="Y948" s="2">
        <v>2.5000000000000001E-2</v>
      </c>
      <c r="Z948" s="2">
        <v>1.8E-3</v>
      </c>
      <c r="AB948" s="5">
        <v>40975.302083333336</v>
      </c>
      <c r="AC948" s="2">
        <v>0</v>
      </c>
    </row>
    <row r="949" spans="1:29" x14ac:dyDescent="0.25">
      <c r="A949" s="3">
        <v>40972.940972222219</v>
      </c>
      <c r="B949" s="41">
        <v>2.4E-2</v>
      </c>
      <c r="C949" s="41">
        <v>1.6199999999999999E-3</v>
      </c>
      <c r="D949" s="2">
        <f t="shared" si="32"/>
        <v>-0.999</v>
      </c>
      <c r="F949" s="2">
        <v>0</v>
      </c>
      <c r="G949" s="2">
        <v>101</v>
      </c>
      <c r="H949" s="2">
        <v>0</v>
      </c>
      <c r="I949" s="2">
        <v>0</v>
      </c>
      <c r="J949" s="2">
        <v>0</v>
      </c>
      <c r="K949" s="2">
        <f t="shared" si="33"/>
        <v>0.47250000002671733</v>
      </c>
      <c r="V949" s="2">
        <v>9.1999999999999998E-2</v>
      </c>
      <c r="X949" s="5">
        <v>40972.940972222219</v>
      </c>
      <c r="Y949" s="2">
        <v>2.4E-2</v>
      </c>
      <c r="Z949" s="2">
        <v>1.6199999999999999E-3</v>
      </c>
      <c r="AB949" s="5">
        <v>40975.3125</v>
      </c>
      <c r="AC949" s="2">
        <v>0</v>
      </c>
    </row>
    <row r="950" spans="1:29" x14ac:dyDescent="0.25">
      <c r="A950" s="3">
        <v>40972.944444444445</v>
      </c>
      <c r="B950" s="41">
        <v>2.1000000000000001E-2</v>
      </c>
      <c r="C950" s="41">
        <v>1.08E-3</v>
      </c>
      <c r="D950" s="2">
        <f t="shared" si="32"/>
        <v>-0.999</v>
      </c>
      <c r="F950" s="2">
        <v>0</v>
      </c>
      <c r="G950" s="2">
        <v>101</v>
      </c>
      <c r="H950" s="2">
        <v>0</v>
      </c>
      <c r="I950" s="2">
        <v>0</v>
      </c>
      <c r="J950" s="2">
        <v>0</v>
      </c>
      <c r="K950" s="2">
        <f t="shared" si="33"/>
        <v>0.32399999633015197</v>
      </c>
      <c r="V950" s="2">
        <v>9.1999999999999998E-2</v>
      </c>
      <c r="X950" s="5">
        <v>40972.944444444445</v>
      </c>
      <c r="Y950" s="2">
        <v>2.1000000000000001E-2</v>
      </c>
      <c r="Z950" s="2">
        <v>1.08E-3</v>
      </c>
      <c r="AB950" s="5">
        <v>40975.322916666664</v>
      </c>
      <c r="AC950" s="2">
        <v>0</v>
      </c>
    </row>
    <row r="951" spans="1:29" x14ac:dyDescent="0.25">
      <c r="A951" s="3">
        <v>40972.947916666664</v>
      </c>
      <c r="B951" s="41">
        <v>1.7999999999999999E-2</v>
      </c>
      <c r="C951" s="41">
        <v>5.3999989999999997E-4</v>
      </c>
      <c r="D951" s="2">
        <f t="shared" si="32"/>
        <v>-0.999</v>
      </c>
      <c r="F951" s="2">
        <v>0</v>
      </c>
      <c r="G951" s="2">
        <v>101</v>
      </c>
      <c r="H951" s="2">
        <v>0</v>
      </c>
      <c r="I951" s="2">
        <v>0</v>
      </c>
      <c r="J951" s="2">
        <v>0</v>
      </c>
      <c r="K951" s="2">
        <f t="shared" si="33"/>
        <v>0.16199997747642586</v>
      </c>
      <c r="V951" s="2">
        <v>0.09</v>
      </c>
      <c r="X951" s="5">
        <v>40972.947916666664</v>
      </c>
      <c r="Y951" s="2">
        <v>1.7999999999999999E-2</v>
      </c>
      <c r="Z951" s="2">
        <v>5.3999989999999997E-4</v>
      </c>
      <c r="AB951" s="5">
        <v>40975.333333333336</v>
      </c>
      <c r="AC951" s="2">
        <v>0</v>
      </c>
    </row>
    <row r="952" spans="1:29" x14ac:dyDescent="0.25">
      <c r="A952" s="3">
        <v>40972.951388888891</v>
      </c>
      <c r="B952" s="41">
        <v>1.4999999999999999E-2</v>
      </c>
      <c r="C952" s="41">
        <v>0</v>
      </c>
      <c r="D952" s="2">
        <f t="shared" si="32"/>
        <v>-0.999</v>
      </c>
      <c r="F952" s="2">
        <v>0</v>
      </c>
      <c r="G952" s="2">
        <v>101</v>
      </c>
      <c r="H952" s="2">
        <v>0</v>
      </c>
      <c r="I952" s="2">
        <v>0</v>
      </c>
      <c r="J952" s="2">
        <v>0</v>
      </c>
      <c r="K952" s="2">
        <f t="shared" si="33"/>
        <v>2.0249996273574097E-2</v>
      </c>
      <c r="V952" s="2">
        <v>8.7999999999999995E-2</v>
      </c>
      <c r="X952" s="5">
        <v>40972.951388888891</v>
      </c>
      <c r="Y952" s="2">
        <v>1.4999999999999999E-2</v>
      </c>
      <c r="Z952" s="2">
        <v>0</v>
      </c>
      <c r="AB952" s="5">
        <v>40975.34375</v>
      </c>
      <c r="AC952" s="2">
        <v>0</v>
      </c>
    </row>
    <row r="953" spans="1:29" x14ac:dyDescent="0.25">
      <c r="A953" s="3">
        <v>40972.954861111109</v>
      </c>
      <c r="B953" s="41">
        <v>1.2999999999999999E-2</v>
      </c>
      <c r="C953" s="41">
        <v>0</v>
      </c>
      <c r="D953" s="2">
        <f t="shared" si="32"/>
        <v>-0.999</v>
      </c>
      <c r="F953" s="2">
        <v>0</v>
      </c>
      <c r="G953" s="2">
        <v>101</v>
      </c>
      <c r="H953" s="2">
        <v>0</v>
      </c>
      <c r="I953" s="2">
        <v>0</v>
      </c>
      <c r="J953" s="2">
        <v>0</v>
      </c>
      <c r="K953" s="2">
        <f t="shared" si="33"/>
        <v>0</v>
      </c>
      <c r="V953" s="2">
        <v>8.6999999999999994E-2</v>
      </c>
      <c r="X953" s="5">
        <v>40972.954861111109</v>
      </c>
      <c r="Y953" s="2">
        <v>1.2999999999999999E-2</v>
      </c>
      <c r="Z953" s="2">
        <v>0</v>
      </c>
      <c r="AB953" s="5">
        <v>40975.354166666664</v>
      </c>
      <c r="AC953" s="2">
        <v>0</v>
      </c>
    </row>
    <row r="954" spans="1:29" x14ac:dyDescent="0.25">
      <c r="A954" s="3">
        <v>40972.958333333336</v>
      </c>
      <c r="B954" s="41">
        <v>1.0999999999999999E-2</v>
      </c>
      <c r="C954" s="41">
        <v>0</v>
      </c>
      <c r="D954" s="2">
        <f t="shared" si="32"/>
        <v>-0.999</v>
      </c>
      <c r="F954" s="2">
        <v>0</v>
      </c>
      <c r="G954" s="2">
        <v>101</v>
      </c>
      <c r="H954" s="2">
        <v>0</v>
      </c>
      <c r="I954" s="2">
        <v>0</v>
      </c>
      <c r="J954" s="2">
        <v>0</v>
      </c>
      <c r="K954" s="2">
        <f t="shared" si="33"/>
        <v>0</v>
      </c>
      <c r="V954" s="2">
        <v>9.1999999999999998E-2</v>
      </c>
      <c r="X954" s="5">
        <v>40972.958333333336</v>
      </c>
      <c r="Y954" s="2">
        <v>1.0999999999999999E-2</v>
      </c>
      <c r="Z954" s="2">
        <v>0</v>
      </c>
      <c r="AB954" s="5">
        <v>40975.364583333336</v>
      </c>
      <c r="AC954" s="2">
        <v>0</v>
      </c>
    </row>
    <row r="955" spans="1:29" x14ac:dyDescent="0.25">
      <c r="A955" s="3">
        <v>40972.961805555555</v>
      </c>
      <c r="B955" s="41">
        <v>8.0000000000000002E-3</v>
      </c>
      <c r="C955" s="41">
        <v>0</v>
      </c>
      <c r="D955" s="2">
        <f t="shared" si="32"/>
        <v>-0.999</v>
      </c>
      <c r="F955" s="2">
        <v>0</v>
      </c>
      <c r="G955" s="2">
        <v>401</v>
      </c>
      <c r="H955" s="2">
        <v>0</v>
      </c>
      <c r="I955" s="2">
        <v>0</v>
      </c>
      <c r="J955" s="2">
        <v>0</v>
      </c>
      <c r="K955" s="2">
        <f t="shared" si="33"/>
        <v>0</v>
      </c>
      <c r="V955" s="2">
        <v>9.1999999999999998E-2</v>
      </c>
      <c r="X955" s="5">
        <v>40972.961805555555</v>
      </c>
      <c r="Y955" s="2">
        <v>8.0000000000000002E-3</v>
      </c>
      <c r="Z955" s="2">
        <v>0</v>
      </c>
      <c r="AB955" s="5">
        <v>40975.375</v>
      </c>
      <c r="AC955" s="2">
        <v>0</v>
      </c>
    </row>
    <row r="956" spans="1:29" x14ac:dyDescent="0.25">
      <c r="A956" s="3">
        <v>40972.965277777781</v>
      </c>
      <c r="B956" s="41">
        <v>5.0000000000000001E-3</v>
      </c>
      <c r="C956" s="41">
        <v>0</v>
      </c>
      <c r="D956" s="2">
        <f t="shared" si="32"/>
        <v>-0.999</v>
      </c>
      <c r="F956" s="2">
        <v>0</v>
      </c>
      <c r="G956" s="2">
        <v>101</v>
      </c>
      <c r="H956" s="2">
        <v>0</v>
      </c>
      <c r="I956" s="2">
        <v>0</v>
      </c>
      <c r="J956" s="2">
        <v>0</v>
      </c>
      <c r="K956" s="2">
        <f t="shared" si="33"/>
        <v>0</v>
      </c>
      <c r="V956" s="2">
        <v>9.2999999999999999E-2</v>
      </c>
      <c r="X956" s="5">
        <v>40972.965277777781</v>
      </c>
      <c r="Y956" s="2">
        <v>5.0000000000000001E-3</v>
      </c>
      <c r="Z956" s="2">
        <v>0</v>
      </c>
      <c r="AB956" s="5">
        <v>40975.385416666664</v>
      </c>
      <c r="AC956" s="2">
        <v>0</v>
      </c>
    </row>
    <row r="957" spans="1:29" x14ac:dyDescent="0.25">
      <c r="A957" s="3">
        <v>40972.96875</v>
      </c>
      <c r="B957" s="41">
        <v>3.0000000000000001E-3</v>
      </c>
      <c r="C957" s="41">
        <v>0</v>
      </c>
      <c r="D957" s="2">
        <f t="shared" si="32"/>
        <v>-0.999</v>
      </c>
      <c r="F957" s="2">
        <v>0</v>
      </c>
      <c r="G957" s="2">
        <v>101</v>
      </c>
      <c r="H957" s="2">
        <v>0</v>
      </c>
      <c r="I957" s="2">
        <v>0</v>
      </c>
      <c r="J957" s="2">
        <v>0</v>
      </c>
      <c r="K957" s="2">
        <f t="shared" si="33"/>
        <v>0</v>
      </c>
      <c r="V957" s="2">
        <v>9.6000000000000002E-2</v>
      </c>
      <c r="X957" s="5">
        <v>40972.96875</v>
      </c>
      <c r="Y957" s="2">
        <v>3.0000000000000001E-3</v>
      </c>
      <c r="Z957" s="2">
        <v>0</v>
      </c>
      <c r="AB957" s="5">
        <v>40975.395833333336</v>
      </c>
      <c r="AC957" s="2">
        <v>0</v>
      </c>
    </row>
    <row r="958" spans="1:29" x14ac:dyDescent="0.25">
      <c r="A958" s="3">
        <v>40972.972222222219</v>
      </c>
      <c r="B958" s="41">
        <v>0</v>
      </c>
      <c r="C958" s="41">
        <v>0</v>
      </c>
      <c r="D958" s="2">
        <f t="shared" si="32"/>
        <v>-0.999</v>
      </c>
      <c r="F958" s="2">
        <v>0</v>
      </c>
      <c r="G958" s="2">
        <v>101</v>
      </c>
      <c r="H958" s="2">
        <v>0</v>
      </c>
      <c r="I958" s="2">
        <v>0</v>
      </c>
      <c r="J958" s="2">
        <v>0</v>
      </c>
      <c r="K958" s="2">
        <f t="shared" si="33"/>
        <v>0</v>
      </c>
      <c r="V958" s="2">
        <v>9.6000000000000002E-2</v>
      </c>
      <c r="X958" s="5">
        <v>40972.972222222219</v>
      </c>
      <c r="Y958" s="2">
        <v>0</v>
      </c>
      <c r="Z958" s="2">
        <v>0</v>
      </c>
      <c r="AB958" s="5">
        <v>40975.40625</v>
      </c>
      <c r="AC958" s="2">
        <v>0</v>
      </c>
    </row>
    <row r="959" spans="1:29" x14ac:dyDescent="0.25">
      <c r="A959" s="3">
        <v>40972.975694444445</v>
      </c>
      <c r="B959" s="41">
        <v>0</v>
      </c>
      <c r="C959" s="41">
        <v>0</v>
      </c>
      <c r="D959" s="2">
        <f t="shared" si="32"/>
        <v>-0.999</v>
      </c>
      <c r="F959" s="2">
        <v>0</v>
      </c>
      <c r="G959" s="2">
        <v>101</v>
      </c>
      <c r="H959" s="2">
        <v>0</v>
      </c>
      <c r="I959" s="2">
        <v>0</v>
      </c>
      <c r="J959" s="2">
        <v>0</v>
      </c>
      <c r="K959" s="2">
        <f t="shared" si="33"/>
        <v>0</v>
      </c>
      <c r="V959" s="2">
        <v>9.7000000000000003E-2</v>
      </c>
      <c r="X959" s="5">
        <v>40972.975694444445</v>
      </c>
      <c r="Y959" s="2">
        <v>0</v>
      </c>
      <c r="Z959" s="2">
        <v>0</v>
      </c>
      <c r="AB959" s="5">
        <v>40975.416666666664</v>
      </c>
      <c r="AC959" s="2">
        <v>0</v>
      </c>
    </row>
    <row r="960" spans="1:29" x14ac:dyDescent="0.25">
      <c r="A960" s="3">
        <v>40972.979166666664</v>
      </c>
      <c r="B960" s="41">
        <v>0</v>
      </c>
      <c r="C960" s="41">
        <v>0</v>
      </c>
      <c r="D960" s="2">
        <f t="shared" si="32"/>
        <v>-0.999</v>
      </c>
      <c r="F960" s="2">
        <v>0</v>
      </c>
      <c r="G960" s="2">
        <v>101</v>
      </c>
      <c r="H960" s="2">
        <v>0</v>
      </c>
      <c r="I960" s="2">
        <v>0</v>
      </c>
      <c r="J960" s="2">
        <v>0</v>
      </c>
      <c r="K960" s="2">
        <f t="shared" si="33"/>
        <v>0</v>
      </c>
      <c r="V960" s="2">
        <v>9.1999999999999998E-2</v>
      </c>
      <c r="X960" s="5">
        <v>40972.979166666664</v>
      </c>
      <c r="Y960" s="2">
        <v>0</v>
      </c>
      <c r="Z960" s="2">
        <v>0</v>
      </c>
      <c r="AB960" s="5">
        <v>40975.427083333336</v>
      </c>
      <c r="AC960" s="2">
        <v>0</v>
      </c>
    </row>
    <row r="961" spans="1:29" x14ac:dyDescent="0.25">
      <c r="A961" s="3">
        <v>40972.982638888891</v>
      </c>
      <c r="B961" s="41">
        <v>0</v>
      </c>
      <c r="C961" s="41">
        <v>0</v>
      </c>
      <c r="D961" s="2">
        <f t="shared" si="32"/>
        <v>-0.999</v>
      </c>
      <c r="F961" s="2">
        <v>0</v>
      </c>
      <c r="G961" s="2">
        <v>101</v>
      </c>
      <c r="H961" s="2">
        <v>0</v>
      </c>
      <c r="I961" s="2">
        <v>0</v>
      </c>
      <c r="J961" s="2">
        <v>0</v>
      </c>
      <c r="K961" s="2">
        <f t="shared" si="33"/>
        <v>0</v>
      </c>
      <c r="V961" s="2">
        <v>8.7999999999999995E-2</v>
      </c>
      <c r="X961" s="5">
        <v>40972.982638888891</v>
      </c>
      <c r="Y961" s="2">
        <v>0</v>
      </c>
      <c r="Z961" s="2">
        <v>0</v>
      </c>
      <c r="AB961" s="5">
        <v>40975.4375</v>
      </c>
      <c r="AC961" s="2">
        <v>0</v>
      </c>
    </row>
    <row r="962" spans="1:29" x14ac:dyDescent="0.25">
      <c r="A962" s="3">
        <v>40972.986111111109</v>
      </c>
      <c r="B962" s="41">
        <v>0</v>
      </c>
      <c r="C962" s="41">
        <v>0</v>
      </c>
      <c r="D962" s="2">
        <f t="shared" si="32"/>
        <v>-0.999</v>
      </c>
      <c r="F962" s="2">
        <v>0</v>
      </c>
      <c r="G962" s="2">
        <v>101</v>
      </c>
      <c r="H962" s="2">
        <v>0</v>
      </c>
      <c r="I962" s="2">
        <v>0</v>
      </c>
      <c r="J962" s="2">
        <v>0</v>
      </c>
      <c r="K962" s="2">
        <f t="shared" si="33"/>
        <v>0</v>
      </c>
      <c r="V962" s="2">
        <v>8.6999999999999994E-2</v>
      </c>
      <c r="X962" s="5">
        <v>40972.986111111109</v>
      </c>
      <c r="Y962" s="2">
        <v>0</v>
      </c>
      <c r="Z962" s="2">
        <v>0</v>
      </c>
      <c r="AB962" s="5">
        <v>40975.447916666664</v>
      </c>
      <c r="AC962" s="2">
        <v>0</v>
      </c>
    </row>
    <row r="963" spans="1:29" x14ac:dyDescent="0.25">
      <c r="A963" s="3">
        <v>40972.989583333336</v>
      </c>
      <c r="B963" s="41">
        <v>0</v>
      </c>
      <c r="C963" s="41">
        <v>0</v>
      </c>
      <c r="D963" s="2">
        <f t="shared" si="32"/>
        <v>-0.999</v>
      </c>
      <c r="F963" s="2">
        <v>0</v>
      </c>
      <c r="G963" s="2">
        <v>101</v>
      </c>
      <c r="H963" s="2">
        <v>0</v>
      </c>
      <c r="I963" s="2">
        <v>0</v>
      </c>
      <c r="J963" s="2">
        <v>0</v>
      </c>
      <c r="K963" s="2">
        <f t="shared" si="33"/>
        <v>0</v>
      </c>
      <c r="V963" s="2">
        <v>8.3000000000000004E-2</v>
      </c>
      <c r="X963" s="5">
        <v>40972.989583333336</v>
      </c>
      <c r="Y963" s="2">
        <v>0</v>
      </c>
      <c r="Z963" s="2">
        <v>0</v>
      </c>
      <c r="AB963" s="5">
        <v>40975.458333333336</v>
      </c>
      <c r="AC963" s="2">
        <v>0</v>
      </c>
    </row>
    <row r="964" spans="1:29" x14ac:dyDescent="0.25">
      <c r="A964" s="3">
        <v>40972.993055555555</v>
      </c>
      <c r="B964" s="41">
        <v>0</v>
      </c>
      <c r="C964" s="41">
        <v>0</v>
      </c>
      <c r="D964" s="2">
        <f t="shared" si="32"/>
        <v>-0.999</v>
      </c>
      <c r="F964" s="2">
        <v>0</v>
      </c>
      <c r="G964" s="2">
        <v>101</v>
      </c>
      <c r="H964" s="2">
        <v>0</v>
      </c>
      <c r="I964" s="2">
        <v>0</v>
      </c>
      <c r="J964" s="2">
        <v>0</v>
      </c>
      <c r="K964" s="2">
        <f t="shared" si="33"/>
        <v>0</v>
      </c>
      <c r="V964" s="2">
        <v>7.6999999999999999E-2</v>
      </c>
      <c r="X964" s="5">
        <v>40972.993055555555</v>
      </c>
      <c r="Y964" s="2">
        <v>0</v>
      </c>
      <c r="Z964" s="2">
        <v>0</v>
      </c>
      <c r="AB964" s="5">
        <v>40975.46875</v>
      </c>
      <c r="AC964" s="2">
        <v>0</v>
      </c>
    </row>
    <row r="965" spans="1:29" x14ac:dyDescent="0.25">
      <c r="A965" s="3">
        <v>40973</v>
      </c>
      <c r="B965" s="41">
        <v>0</v>
      </c>
      <c r="C965" s="41">
        <v>0</v>
      </c>
      <c r="D965" s="2">
        <f t="shared" si="32"/>
        <v>-0.999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f t="shared" si="33"/>
        <v>0</v>
      </c>
      <c r="V965" s="2">
        <v>7.4999999999999997E-2</v>
      </c>
      <c r="X965" s="5">
        <v>40973</v>
      </c>
      <c r="Y965" s="2">
        <v>0</v>
      </c>
      <c r="Z965" s="2">
        <v>0</v>
      </c>
      <c r="AB965" s="5">
        <v>40975.479166666664</v>
      </c>
      <c r="AC965" s="2">
        <v>0</v>
      </c>
    </row>
    <row r="966" spans="1:29" x14ac:dyDescent="0.25">
      <c r="A966" s="3">
        <v>40973.010416666664</v>
      </c>
      <c r="B966" s="41">
        <v>0</v>
      </c>
      <c r="C966" s="41">
        <v>0</v>
      </c>
      <c r="D966" s="2">
        <f t="shared" si="32"/>
        <v>-0.999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f t="shared" si="33"/>
        <v>0</v>
      </c>
      <c r="V966" s="2">
        <v>7.4999999999999997E-2</v>
      </c>
      <c r="X966" s="5">
        <v>40973.010416666664</v>
      </c>
      <c r="Y966" s="2">
        <v>0</v>
      </c>
      <c r="Z966" s="2">
        <v>0</v>
      </c>
      <c r="AB966" s="5">
        <v>40975.489583333336</v>
      </c>
      <c r="AC966" s="2">
        <v>0</v>
      </c>
    </row>
    <row r="967" spans="1:29" x14ac:dyDescent="0.25">
      <c r="A967" s="3">
        <v>40973.020833333336</v>
      </c>
      <c r="B967" s="41">
        <v>0</v>
      </c>
      <c r="C967" s="41">
        <v>0</v>
      </c>
      <c r="D967" s="2">
        <f t="shared" si="32"/>
        <v>-0.999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f t="shared" si="33"/>
        <v>0</v>
      </c>
      <c r="V967" s="2">
        <v>6.9000000000000006E-2</v>
      </c>
      <c r="X967" s="5">
        <v>40973.020833333336</v>
      </c>
      <c r="Y967" s="2">
        <v>0</v>
      </c>
      <c r="Z967" s="2">
        <v>0</v>
      </c>
      <c r="AB967" s="5">
        <v>40975.5</v>
      </c>
      <c r="AC967" s="2">
        <v>0</v>
      </c>
    </row>
    <row r="968" spans="1:29" x14ac:dyDescent="0.25">
      <c r="A968" s="3">
        <v>40973.03125</v>
      </c>
      <c r="B968" s="41">
        <v>0</v>
      </c>
      <c r="C968" s="41">
        <v>0</v>
      </c>
      <c r="D968" s="2">
        <f t="shared" si="32"/>
        <v>-0.999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f t="shared" si="33"/>
        <v>0</v>
      </c>
      <c r="V968" s="2">
        <v>6.7000000000000004E-2</v>
      </c>
      <c r="X968" s="5">
        <v>40973.03125</v>
      </c>
      <c r="Y968" s="2">
        <v>0</v>
      </c>
      <c r="Z968" s="2">
        <v>0</v>
      </c>
      <c r="AB968" s="5">
        <v>40975.510416666664</v>
      </c>
      <c r="AC968" s="2">
        <v>0</v>
      </c>
    </row>
    <row r="969" spans="1:29" x14ac:dyDescent="0.25">
      <c r="A969" s="3">
        <v>40973.041666666664</v>
      </c>
      <c r="B969" s="41">
        <v>0</v>
      </c>
      <c r="C969" s="41">
        <v>0</v>
      </c>
      <c r="D969" s="2">
        <f t="shared" si="32"/>
        <v>-0.999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f t="shared" si="33"/>
        <v>0</v>
      </c>
      <c r="V969" s="2">
        <v>5.8999999999999997E-2</v>
      </c>
      <c r="X969" s="5">
        <v>40973.041666666664</v>
      </c>
      <c r="Y969" s="2">
        <v>0</v>
      </c>
      <c r="Z969" s="2">
        <v>0</v>
      </c>
      <c r="AB969" s="5">
        <v>40975.520833333336</v>
      </c>
      <c r="AC969" s="2">
        <v>0</v>
      </c>
    </row>
    <row r="970" spans="1:29" x14ac:dyDescent="0.25">
      <c r="A970" s="3">
        <v>40973.052083333336</v>
      </c>
      <c r="B970" s="41">
        <v>0</v>
      </c>
      <c r="C970" s="41">
        <v>0</v>
      </c>
      <c r="D970" s="2">
        <f t="shared" si="32"/>
        <v>-0.999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f t="shared" si="33"/>
        <v>0</v>
      </c>
      <c r="V970" s="2">
        <v>0.05</v>
      </c>
      <c r="X970" s="5">
        <v>40973.052083333336</v>
      </c>
      <c r="Y970" s="2">
        <v>0</v>
      </c>
      <c r="Z970" s="2">
        <v>0</v>
      </c>
      <c r="AB970" s="5">
        <v>40975.53125</v>
      </c>
      <c r="AC970" s="2">
        <v>0</v>
      </c>
    </row>
    <row r="971" spans="1:29" x14ac:dyDescent="0.25">
      <c r="A971" s="3">
        <v>40973.0625</v>
      </c>
      <c r="B971" s="41">
        <v>0</v>
      </c>
      <c r="C971" s="41">
        <v>0</v>
      </c>
      <c r="D971" s="2">
        <f t="shared" si="32"/>
        <v>-0.999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f t="shared" si="33"/>
        <v>0</v>
      </c>
      <c r="V971" s="2">
        <v>3.6999999999999998E-2</v>
      </c>
      <c r="X971" s="5">
        <v>40973.0625</v>
      </c>
      <c r="Y971" s="2">
        <v>0</v>
      </c>
      <c r="Z971" s="2">
        <v>0</v>
      </c>
      <c r="AB971" s="5">
        <v>40975.541666666664</v>
      </c>
      <c r="AC971" s="2">
        <v>0</v>
      </c>
    </row>
    <row r="972" spans="1:29" x14ac:dyDescent="0.25">
      <c r="A972" s="3">
        <v>40973.072916666664</v>
      </c>
      <c r="B972" s="41">
        <v>0</v>
      </c>
      <c r="C972" s="41">
        <v>0</v>
      </c>
      <c r="D972" s="2">
        <f t="shared" si="32"/>
        <v>-0.999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f t="shared" si="33"/>
        <v>0</v>
      </c>
      <c r="V972" s="2">
        <v>2.7E-2</v>
      </c>
      <c r="X972" s="5">
        <v>40973.072916666664</v>
      </c>
      <c r="Y972" s="2">
        <v>0</v>
      </c>
      <c r="Z972" s="2">
        <v>0</v>
      </c>
      <c r="AB972" s="5">
        <v>40975.552083333336</v>
      </c>
      <c r="AC972" s="2">
        <v>0</v>
      </c>
    </row>
    <row r="973" spans="1:29" x14ac:dyDescent="0.25">
      <c r="A973" s="3">
        <v>40973.083333333336</v>
      </c>
      <c r="B973" s="41">
        <v>0</v>
      </c>
      <c r="C973" s="41">
        <v>0</v>
      </c>
      <c r="D973" s="2">
        <f t="shared" si="32"/>
        <v>-0.999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f t="shared" si="33"/>
        <v>0</v>
      </c>
      <c r="V973" s="2">
        <v>0.03</v>
      </c>
      <c r="X973" s="5">
        <v>40973.083333333336</v>
      </c>
      <c r="Y973" s="2">
        <v>0</v>
      </c>
      <c r="Z973" s="2">
        <v>0</v>
      </c>
      <c r="AB973" s="5">
        <v>40975.5625</v>
      </c>
      <c r="AC973" s="2">
        <v>0</v>
      </c>
    </row>
    <row r="974" spans="1:29" x14ac:dyDescent="0.25">
      <c r="A974" s="3">
        <v>40973.09375</v>
      </c>
      <c r="B974" s="41">
        <v>0</v>
      </c>
      <c r="C974" s="41">
        <v>0</v>
      </c>
      <c r="D974" s="2">
        <f t="shared" si="32"/>
        <v>-0.999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f t="shared" si="33"/>
        <v>0</v>
      </c>
      <c r="V974" s="2">
        <v>3.1E-2</v>
      </c>
      <c r="X974" s="5">
        <v>40973.09375</v>
      </c>
      <c r="Y974" s="2">
        <v>0</v>
      </c>
      <c r="Z974" s="2">
        <v>0</v>
      </c>
      <c r="AB974" s="5">
        <v>40975.572916666664</v>
      </c>
      <c r="AC974" s="2">
        <v>0</v>
      </c>
    </row>
    <row r="975" spans="1:29" x14ac:dyDescent="0.25">
      <c r="A975" s="3">
        <v>40973.104166666664</v>
      </c>
      <c r="B975" s="41">
        <v>0</v>
      </c>
      <c r="C975" s="41">
        <v>0</v>
      </c>
      <c r="D975" s="2">
        <f t="shared" si="32"/>
        <v>-0.999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f t="shared" si="33"/>
        <v>0</v>
      </c>
      <c r="V975" s="2">
        <v>2.5999999999999999E-2</v>
      </c>
      <c r="X975" s="5">
        <v>40973.104166666664</v>
      </c>
      <c r="Y975" s="2">
        <v>0</v>
      </c>
      <c r="Z975" s="2">
        <v>0</v>
      </c>
      <c r="AB975" s="5">
        <v>40975.583333333336</v>
      </c>
      <c r="AC975" s="2">
        <v>0</v>
      </c>
    </row>
    <row r="976" spans="1:29" x14ac:dyDescent="0.25">
      <c r="A976" s="3">
        <v>40973.114583333336</v>
      </c>
      <c r="B976" s="41">
        <v>0</v>
      </c>
      <c r="C976" s="41">
        <v>0</v>
      </c>
      <c r="D976" s="2">
        <f t="shared" si="32"/>
        <v>-0.999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f t="shared" si="33"/>
        <v>0</v>
      </c>
      <c r="V976" s="2">
        <v>2.7E-2</v>
      </c>
      <c r="X976" s="5">
        <v>40973.114583333336</v>
      </c>
      <c r="Y976" s="2">
        <v>0</v>
      </c>
      <c r="Z976" s="2">
        <v>0</v>
      </c>
      <c r="AB976" s="5">
        <v>40975.59375</v>
      </c>
      <c r="AC976" s="2">
        <v>0</v>
      </c>
    </row>
    <row r="977" spans="1:29" x14ac:dyDescent="0.25">
      <c r="A977" s="3">
        <v>40973.125</v>
      </c>
      <c r="B977" s="41">
        <v>0</v>
      </c>
      <c r="C977" s="41">
        <v>0</v>
      </c>
      <c r="D977" s="2">
        <f t="shared" si="32"/>
        <v>-0.999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f t="shared" si="33"/>
        <v>0</v>
      </c>
      <c r="V977" s="2">
        <v>1.7999999999999999E-2</v>
      </c>
      <c r="X977" s="5">
        <v>40973.125</v>
      </c>
      <c r="Y977" s="2">
        <v>0</v>
      </c>
      <c r="Z977" s="2">
        <v>0</v>
      </c>
      <c r="AB977" s="5">
        <v>40975.604166666664</v>
      </c>
      <c r="AC977" s="2">
        <v>0</v>
      </c>
    </row>
    <row r="978" spans="1:29" x14ac:dyDescent="0.25">
      <c r="A978" s="3">
        <v>40973.135416666664</v>
      </c>
      <c r="B978" s="41">
        <v>0</v>
      </c>
      <c r="C978" s="41">
        <v>0</v>
      </c>
      <c r="D978" s="2">
        <f t="shared" si="32"/>
        <v>-0.999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f t="shared" si="33"/>
        <v>0</v>
      </c>
      <c r="V978" s="2">
        <v>1.2E-2</v>
      </c>
      <c r="X978" s="5">
        <v>40973.135416666664</v>
      </c>
      <c r="Y978" s="2">
        <v>0</v>
      </c>
      <c r="Z978" s="2">
        <v>0</v>
      </c>
      <c r="AB978" s="5">
        <v>40975.614583333336</v>
      </c>
      <c r="AC978" s="2">
        <v>0</v>
      </c>
    </row>
    <row r="979" spans="1:29" x14ac:dyDescent="0.25">
      <c r="A979" s="3">
        <v>40973.145833333336</v>
      </c>
      <c r="B979" s="41">
        <v>0</v>
      </c>
      <c r="C979" s="41">
        <v>0</v>
      </c>
      <c r="D979" s="2">
        <f t="shared" si="32"/>
        <v>-0.999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f t="shared" si="33"/>
        <v>0</v>
      </c>
      <c r="V979" s="2">
        <v>0.01</v>
      </c>
      <c r="X979" s="5">
        <v>40973.145833333336</v>
      </c>
      <c r="Y979" s="2">
        <v>0</v>
      </c>
      <c r="Z979" s="2">
        <v>0</v>
      </c>
      <c r="AB979" s="5">
        <v>40975.621527777781</v>
      </c>
      <c r="AC979" s="2">
        <v>8.9999999999999993E-3</v>
      </c>
    </row>
    <row r="980" spans="1:29" x14ac:dyDescent="0.25">
      <c r="A980" s="3">
        <v>40973.15625</v>
      </c>
      <c r="B980" s="41">
        <v>0</v>
      </c>
      <c r="C980" s="41">
        <v>0</v>
      </c>
      <c r="D980" s="2">
        <f t="shared" si="32"/>
        <v>-0.999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f t="shared" si="33"/>
        <v>0</v>
      </c>
      <c r="V980" s="2">
        <v>2.4E-2</v>
      </c>
      <c r="X980" s="5">
        <v>40973.15625</v>
      </c>
      <c r="Y980" s="2">
        <v>0</v>
      </c>
      <c r="Z980" s="2">
        <v>0</v>
      </c>
      <c r="AB980" s="5">
        <v>40975.625</v>
      </c>
      <c r="AC980" s="2">
        <v>8.9999999999999993E-3</v>
      </c>
    </row>
    <row r="981" spans="1:29" x14ac:dyDescent="0.25">
      <c r="A981" s="3">
        <v>40973.166666666664</v>
      </c>
      <c r="B981" s="41">
        <v>0</v>
      </c>
      <c r="C981" s="41">
        <v>0</v>
      </c>
      <c r="D981" s="2">
        <f t="shared" si="32"/>
        <v>-0.999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f t="shared" si="33"/>
        <v>0</v>
      </c>
      <c r="V981" s="2">
        <v>1.2E-2</v>
      </c>
      <c r="X981" s="5">
        <v>40973.166666666664</v>
      </c>
      <c r="Y981" s="2">
        <v>0</v>
      </c>
      <c r="Z981" s="2">
        <v>0</v>
      </c>
      <c r="AB981" s="5">
        <v>40975.635416666664</v>
      </c>
      <c r="AC981" s="2">
        <v>8.9999999999999993E-3</v>
      </c>
    </row>
    <row r="982" spans="1:29" x14ac:dyDescent="0.25">
      <c r="A982" s="3">
        <v>40973.177083333336</v>
      </c>
      <c r="B982" s="41">
        <v>0</v>
      </c>
      <c r="C982" s="41">
        <v>0</v>
      </c>
      <c r="D982" s="2">
        <f t="shared" si="32"/>
        <v>-0.999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f t="shared" si="33"/>
        <v>0</v>
      </c>
      <c r="V982" s="2">
        <v>0</v>
      </c>
      <c r="X982" s="5">
        <v>40973.177083333336</v>
      </c>
      <c r="Y982" s="2">
        <v>0</v>
      </c>
      <c r="Z982" s="2">
        <v>0</v>
      </c>
      <c r="AB982" s="5">
        <v>40975.645833333336</v>
      </c>
      <c r="AC982" s="2">
        <v>8.9999999999999993E-3</v>
      </c>
    </row>
    <row r="983" spans="1:29" x14ac:dyDescent="0.25">
      <c r="A983" s="3">
        <v>40973.1875</v>
      </c>
      <c r="B983" s="41">
        <v>0</v>
      </c>
      <c r="C983" s="41">
        <v>0</v>
      </c>
      <c r="D983" s="2">
        <f t="shared" si="32"/>
        <v>-0.999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f t="shared" si="33"/>
        <v>0</v>
      </c>
      <c r="V983" s="2">
        <v>1.9E-2</v>
      </c>
      <c r="X983" s="5">
        <v>40973.1875</v>
      </c>
      <c r="Y983" s="2">
        <v>0</v>
      </c>
      <c r="Z983" s="2">
        <v>0</v>
      </c>
      <c r="AB983" s="5">
        <v>40975.65625</v>
      </c>
      <c r="AC983" s="2">
        <v>8.9999999999999993E-3</v>
      </c>
    </row>
    <row r="984" spans="1:29" x14ac:dyDescent="0.25">
      <c r="A984" s="3">
        <v>40973.197916666664</v>
      </c>
      <c r="B984" s="41">
        <v>0</v>
      </c>
      <c r="C984" s="41">
        <v>0</v>
      </c>
      <c r="D984" s="2">
        <f t="shared" si="32"/>
        <v>-0.999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f t="shared" si="33"/>
        <v>0</v>
      </c>
      <c r="V984" s="2">
        <v>1.9E-2</v>
      </c>
      <c r="X984" s="5">
        <v>40973.197916666664</v>
      </c>
      <c r="Y984" s="2">
        <v>0</v>
      </c>
      <c r="Z984" s="2">
        <v>0</v>
      </c>
      <c r="AB984" s="5">
        <v>40975.663194444445</v>
      </c>
      <c r="AC984" s="2">
        <v>1.7999999999999999E-2</v>
      </c>
    </row>
    <row r="985" spans="1:29" x14ac:dyDescent="0.25">
      <c r="A985" s="3">
        <v>40973.208333333336</v>
      </c>
      <c r="B985" s="41">
        <v>0</v>
      </c>
      <c r="C985" s="41">
        <v>0</v>
      </c>
      <c r="D985" s="2">
        <f t="shared" si="32"/>
        <v>-0.999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f t="shared" si="33"/>
        <v>0</v>
      </c>
      <c r="V985" s="2">
        <v>-1E-3</v>
      </c>
      <c r="X985" s="5">
        <v>40973.208333333336</v>
      </c>
      <c r="Y985" s="2">
        <v>0</v>
      </c>
      <c r="Z985" s="2">
        <v>0</v>
      </c>
      <c r="AB985" s="5">
        <v>40975.666666666664</v>
      </c>
      <c r="AC985" s="2">
        <v>3.5999999999999997E-2</v>
      </c>
    </row>
    <row r="986" spans="1:29" x14ac:dyDescent="0.25">
      <c r="A986" s="3">
        <v>40973.21875</v>
      </c>
      <c r="B986" s="41">
        <v>0</v>
      </c>
      <c r="C986" s="41">
        <v>0</v>
      </c>
      <c r="D986" s="2">
        <f t="shared" si="32"/>
        <v>-0.999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f t="shared" si="33"/>
        <v>0</v>
      </c>
      <c r="V986" s="2">
        <v>3.0000000000000001E-3</v>
      </c>
      <c r="X986" s="5">
        <v>40973.21875</v>
      </c>
      <c r="Y986" s="2">
        <v>0</v>
      </c>
      <c r="Z986" s="2">
        <v>0</v>
      </c>
      <c r="AB986" s="5">
        <v>40975.677083333336</v>
      </c>
      <c r="AC986" s="2">
        <v>4.4999999999999998E-2</v>
      </c>
    </row>
    <row r="987" spans="1:29" x14ac:dyDescent="0.25">
      <c r="A987" s="3">
        <v>40973.229166666664</v>
      </c>
      <c r="B987" s="41">
        <v>0</v>
      </c>
      <c r="C987" s="41">
        <v>0</v>
      </c>
      <c r="D987" s="2">
        <f t="shared" si="32"/>
        <v>-0.999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f t="shared" si="33"/>
        <v>0</v>
      </c>
      <c r="V987" s="2">
        <v>3.0000000000000001E-3</v>
      </c>
      <c r="X987" s="5">
        <v>40973.229166666664</v>
      </c>
      <c r="Y987" s="2">
        <v>0</v>
      </c>
      <c r="Z987" s="2">
        <v>0</v>
      </c>
      <c r="AB987" s="5">
        <v>40975.6875</v>
      </c>
      <c r="AC987" s="2">
        <v>4.4999999999999998E-2</v>
      </c>
    </row>
    <row r="988" spans="1:29" x14ac:dyDescent="0.25">
      <c r="A988" s="3">
        <v>40973.239583333336</v>
      </c>
      <c r="B988" s="41">
        <v>0</v>
      </c>
      <c r="C988" s="41">
        <v>0</v>
      </c>
      <c r="D988" s="2">
        <f t="shared" si="32"/>
        <v>-0.999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f t="shared" si="33"/>
        <v>0</v>
      </c>
      <c r="V988" s="2">
        <v>2E-3</v>
      </c>
      <c r="X988" s="5">
        <v>40973.239583333336</v>
      </c>
      <c r="Y988" s="2">
        <v>0</v>
      </c>
      <c r="Z988" s="2">
        <v>0</v>
      </c>
      <c r="AB988" s="5">
        <v>40975.694444444445</v>
      </c>
      <c r="AC988" s="2">
        <v>5.3999999999999999E-2</v>
      </c>
    </row>
    <row r="989" spans="1:29" x14ac:dyDescent="0.25">
      <c r="A989" s="3">
        <v>40973.25</v>
      </c>
      <c r="B989" s="41">
        <v>0</v>
      </c>
      <c r="C989" s="41">
        <v>0</v>
      </c>
      <c r="D989" s="2">
        <f t="shared" si="32"/>
        <v>-0.999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f t="shared" si="33"/>
        <v>0</v>
      </c>
      <c r="V989" s="2">
        <v>2E-3</v>
      </c>
      <c r="X989" s="5">
        <v>40973.25</v>
      </c>
      <c r="Y989" s="2">
        <v>0</v>
      </c>
      <c r="Z989" s="2">
        <v>0</v>
      </c>
      <c r="AB989" s="5">
        <v>40975.697916666664</v>
      </c>
      <c r="AC989" s="2">
        <v>5.3999999999999999E-2</v>
      </c>
    </row>
    <row r="990" spans="1:29" x14ac:dyDescent="0.25">
      <c r="A990" s="3">
        <v>40973.260416666664</v>
      </c>
      <c r="B990" s="41">
        <v>0</v>
      </c>
      <c r="C990" s="41">
        <v>0</v>
      </c>
      <c r="D990" s="2">
        <f t="shared" si="32"/>
        <v>-0.999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f t="shared" si="33"/>
        <v>0</v>
      </c>
      <c r="V990" s="2">
        <v>-1E-3</v>
      </c>
      <c r="X990" s="5">
        <v>40973.260416666664</v>
      </c>
      <c r="Y990" s="2">
        <v>0</v>
      </c>
      <c r="Z990" s="2">
        <v>0</v>
      </c>
      <c r="AB990" s="5">
        <v>40975.708333333336</v>
      </c>
      <c r="AC990" s="2">
        <v>5.3999999999999999E-2</v>
      </c>
    </row>
    <row r="991" spans="1:29" x14ac:dyDescent="0.25">
      <c r="A991" s="3">
        <v>40973.270833333336</v>
      </c>
      <c r="B991" s="41">
        <v>0</v>
      </c>
      <c r="C991" s="41">
        <v>0</v>
      </c>
      <c r="D991" s="2">
        <f t="shared" si="32"/>
        <v>-0.999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f t="shared" si="33"/>
        <v>0</v>
      </c>
      <c r="V991" s="2">
        <v>1E-3</v>
      </c>
      <c r="X991" s="5">
        <v>40973.270833333336</v>
      </c>
      <c r="Y991" s="2">
        <v>0</v>
      </c>
      <c r="Z991" s="2">
        <v>0</v>
      </c>
      <c r="AB991" s="5">
        <v>40975.711805555555</v>
      </c>
      <c r="AC991" s="2">
        <v>6.3E-2</v>
      </c>
    </row>
    <row r="992" spans="1:29" x14ac:dyDescent="0.25">
      <c r="A992" s="3">
        <v>40973.28125</v>
      </c>
      <c r="B992" s="41">
        <v>0</v>
      </c>
      <c r="C992" s="41">
        <v>0</v>
      </c>
      <c r="D992" s="2">
        <f t="shared" si="32"/>
        <v>-0.999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f t="shared" si="33"/>
        <v>0</v>
      </c>
      <c r="V992" s="2">
        <v>6.0000000000000001E-3</v>
      </c>
      <c r="X992" s="5">
        <v>40973.28125</v>
      </c>
      <c r="Y992" s="2">
        <v>0</v>
      </c>
      <c r="Z992" s="2">
        <v>0</v>
      </c>
      <c r="AB992" s="5">
        <v>40975.715277777781</v>
      </c>
      <c r="AC992" s="2">
        <v>7.1999999999999995E-2</v>
      </c>
    </row>
    <row r="993" spans="1:29" x14ac:dyDescent="0.25">
      <c r="A993" s="3">
        <v>40973.291666666664</v>
      </c>
      <c r="B993" s="41">
        <v>0</v>
      </c>
      <c r="C993" s="41">
        <v>0</v>
      </c>
      <c r="D993" s="2">
        <f t="shared" si="32"/>
        <v>-0.999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f t="shared" si="33"/>
        <v>0</v>
      </c>
      <c r="V993" s="2">
        <v>-2E-3</v>
      </c>
      <c r="X993" s="5">
        <v>40973.291666666664</v>
      </c>
      <c r="Y993" s="2">
        <v>0</v>
      </c>
      <c r="Z993" s="2">
        <v>0</v>
      </c>
      <c r="AB993" s="5">
        <v>40975.71875</v>
      </c>
      <c r="AC993" s="2">
        <v>7.1999999999999995E-2</v>
      </c>
    </row>
    <row r="994" spans="1:29" x14ac:dyDescent="0.25">
      <c r="A994" s="3">
        <v>40973.302083333336</v>
      </c>
      <c r="B994" s="41">
        <v>0</v>
      </c>
      <c r="C994" s="41">
        <v>0</v>
      </c>
      <c r="D994" s="2">
        <f t="shared" si="32"/>
        <v>-0.999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f t="shared" si="33"/>
        <v>0</v>
      </c>
      <c r="V994" s="2">
        <v>-1E-3</v>
      </c>
      <c r="X994" s="5">
        <v>40973.302083333336</v>
      </c>
      <c r="Y994" s="2">
        <v>0</v>
      </c>
      <c r="Z994" s="2">
        <v>0</v>
      </c>
      <c r="AB994" s="5">
        <v>40975.729166666664</v>
      </c>
      <c r="AC994" s="2">
        <v>7.1999999999999995E-2</v>
      </c>
    </row>
    <row r="995" spans="1:29" x14ac:dyDescent="0.25">
      <c r="A995" s="3">
        <v>40973.3125</v>
      </c>
      <c r="B995" s="41">
        <v>0</v>
      </c>
      <c r="C995" s="41">
        <v>0</v>
      </c>
      <c r="D995" s="2">
        <f t="shared" si="32"/>
        <v>-0.999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f t="shared" si="33"/>
        <v>0</v>
      </c>
      <c r="V995" s="2">
        <v>2E-3</v>
      </c>
      <c r="X995" s="5">
        <v>40973.3125</v>
      </c>
      <c r="Y995" s="2">
        <v>0</v>
      </c>
      <c r="Z995" s="2">
        <v>0</v>
      </c>
      <c r="AB995" s="5">
        <v>40975.739583333336</v>
      </c>
      <c r="AC995" s="2">
        <v>7.1999999999999995E-2</v>
      </c>
    </row>
    <row r="996" spans="1:29" x14ac:dyDescent="0.25">
      <c r="A996" s="3">
        <v>40973.322916666664</v>
      </c>
      <c r="B996" s="41">
        <v>0</v>
      </c>
      <c r="C996" s="41">
        <v>0</v>
      </c>
      <c r="D996" s="2">
        <f t="shared" si="32"/>
        <v>-0.999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f t="shared" si="33"/>
        <v>0</v>
      </c>
      <c r="V996" s="2">
        <v>1.4999999999999999E-2</v>
      </c>
      <c r="X996" s="5">
        <v>40973.322916666664</v>
      </c>
      <c r="Y996" s="2">
        <v>0</v>
      </c>
      <c r="Z996" s="2">
        <v>0</v>
      </c>
      <c r="AB996" s="5">
        <v>40975.75</v>
      </c>
      <c r="AC996" s="2">
        <v>7.1999999999999995E-2</v>
      </c>
    </row>
    <row r="997" spans="1:29" x14ac:dyDescent="0.25">
      <c r="A997" s="3">
        <v>40973.333333333336</v>
      </c>
      <c r="B997" s="41">
        <v>0</v>
      </c>
      <c r="C997" s="41">
        <v>0</v>
      </c>
      <c r="D997" s="2">
        <f t="shared" si="32"/>
        <v>-0.999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f t="shared" si="33"/>
        <v>0</v>
      </c>
      <c r="V997" s="2">
        <v>5.0000000000000001E-3</v>
      </c>
      <c r="X997" s="5">
        <v>40973.333333333336</v>
      </c>
      <c r="Y997" s="2">
        <v>0</v>
      </c>
      <c r="Z997" s="2">
        <v>0</v>
      </c>
      <c r="AB997" s="5">
        <v>40975.760416666664</v>
      </c>
      <c r="AC997" s="2">
        <v>7.1999999999999995E-2</v>
      </c>
    </row>
    <row r="998" spans="1:29" x14ac:dyDescent="0.25">
      <c r="A998" s="3">
        <v>40973.34375</v>
      </c>
      <c r="B998" s="41">
        <v>0</v>
      </c>
      <c r="C998" s="41">
        <v>0</v>
      </c>
      <c r="D998" s="2">
        <f t="shared" si="32"/>
        <v>-0.999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f t="shared" si="33"/>
        <v>0</v>
      </c>
      <c r="V998" s="2">
        <v>1E-3</v>
      </c>
      <c r="X998" s="5">
        <v>40973.34375</v>
      </c>
      <c r="Y998" s="2">
        <v>0</v>
      </c>
      <c r="Z998" s="2">
        <v>0</v>
      </c>
      <c r="AB998" s="5">
        <v>40975.770833333336</v>
      </c>
      <c r="AC998" s="2">
        <v>7.1999999999999995E-2</v>
      </c>
    </row>
    <row r="999" spans="1:29" x14ac:dyDescent="0.25">
      <c r="A999" s="3">
        <v>40973.354166666664</v>
      </c>
      <c r="B999" s="41">
        <v>0</v>
      </c>
      <c r="C999" s="41">
        <v>0</v>
      </c>
      <c r="D999" s="2">
        <f t="shared" si="32"/>
        <v>-0.999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f t="shared" si="33"/>
        <v>0</v>
      </c>
      <c r="V999" s="2">
        <v>-3.0000000000000001E-3</v>
      </c>
      <c r="X999" s="5">
        <v>40973.354166666664</v>
      </c>
      <c r="Y999" s="2">
        <v>0</v>
      </c>
      <c r="Z999" s="2">
        <v>0</v>
      </c>
      <c r="AB999" s="5">
        <v>40975.78125</v>
      </c>
      <c r="AC999" s="2">
        <v>7.1999999999999995E-2</v>
      </c>
    </row>
    <row r="1000" spans="1:29" x14ac:dyDescent="0.25">
      <c r="A1000" s="3">
        <v>40973.364583333336</v>
      </c>
      <c r="B1000" s="41">
        <v>0</v>
      </c>
      <c r="C1000" s="41">
        <v>0</v>
      </c>
      <c r="D1000" s="2">
        <f t="shared" si="32"/>
        <v>-0.999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f t="shared" si="33"/>
        <v>0</v>
      </c>
      <c r="V1000" s="2">
        <v>-3.0000000000000001E-3</v>
      </c>
      <c r="X1000" s="5">
        <v>40973.364583333336</v>
      </c>
      <c r="Y1000" s="2">
        <v>0</v>
      </c>
      <c r="Z1000" s="2">
        <v>0</v>
      </c>
      <c r="AB1000" s="5">
        <v>40975.791666666664</v>
      </c>
      <c r="AC1000" s="2">
        <v>7.1999999999999995E-2</v>
      </c>
    </row>
    <row r="1001" spans="1:29" x14ac:dyDescent="0.25">
      <c r="A1001" s="3">
        <v>40973.375</v>
      </c>
      <c r="B1001" s="41">
        <v>0</v>
      </c>
      <c r="C1001" s="41">
        <v>0</v>
      </c>
      <c r="D1001" s="2">
        <f t="shared" si="32"/>
        <v>-0.999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f t="shared" si="33"/>
        <v>0</v>
      </c>
      <c r="V1001" s="2">
        <v>-5.0000000000000001E-3</v>
      </c>
      <c r="X1001" s="5">
        <v>40973.375</v>
      </c>
      <c r="Y1001" s="2">
        <v>0</v>
      </c>
      <c r="Z1001" s="2">
        <v>0</v>
      </c>
      <c r="AB1001" s="5">
        <v>40975.802083333336</v>
      </c>
      <c r="AC1001" s="2">
        <v>7.1999999999999995E-2</v>
      </c>
    </row>
    <row r="1002" spans="1:29" x14ac:dyDescent="0.25">
      <c r="A1002" s="3">
        <v>40973.385416666664</v>
      </c>
      <c r="B1002" s="41">
        <v>0</v>
      </c>
      <c r="C1002" s="41">
        <v>0</v>
      </c>
      <c r="D1002" s="2">
        <f t="shared" si="32"/>
        <v>-0.999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f t="shared" si="33"/>
        <v>0</v>
      </c>
      <c r="V1002" s="2">
        <v>1.4E-2</v>
      </c>
      <c r="X1002" s="5">
        <v>40973.385416666664</v>
      </c>
      <c r="Y1002" s="2">
        <v>0</v>
      </c>
      <c r="Z1002" s="2">
        <v>0</v>
      </c>
      <c r="AB1002" s="5">
        <v>40975.8125</v>
      </c>
      <c r="AC1002" s="2">
        <v>7.1999999999999995E-2</v>
      </c>
    </row>
    <row r="1003" spans="1:29" x14ac:dyDescent="0.25">
      <c r="A1003" s="3">
        <v>40973.395833333336</v>
      </c>
      <c r="B1003" s="41">
        <v>0</v>
      </c>
      <c r="C1003" s="41">
        <v>0</v>
      </c>
      <c r="D1003" s="2">
        <f t="shared" ref="D1003:D1066" si="34">IF(G1003&gt;900,B1003,-0.999)</f>
        <v>-0.999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f t="shared" si="33"/>
        <v>0</v>
      </c>
      <c r="V1003" s="2">
        <v>0.02</v>
      </c>
      <c r="X1003" s="5">
        <v>40973.395833333336</v>
      </c>
      <c r="Y1003" s="2">
        <v>0</v>
      </c>
      <c r="Z1003" s="2">
        <v>0</v>
      </c>
      <c r="AB1003" s="5">
        <v>40975.822916666664</v>
      </c>
      <c r="AC1003" s="2">
        <v>7.1999999999999995E-2</v>
      </c>
    </row>
    <row r="1004" spans="1:29" x14ac:dyDescent="0.25">
      <c r="A1004" s="3">
        <v>40973.40625</v>
      </c>
      <c r="B1004" s="41">
        <v>0</v>
      </c>
      <c r="C1004" s="41">
        <v>0</v>
      </c>
      <c r="D1004" s="2">
        <f t="shared" si="34"/>
        <v>-0.999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f t="shared" ref="K1004:K1067" si="35">(0.5*(($A1004-$A1003)*86400))*(0.75*$C1004+0.25*$C1003)+(0.5*(($A1005-$A1004)*86400)*(0.75*$C1004+0.25*$C1005))</f>
        <v>0</v>
      </c>
      <c r="V1004" s="2">
        <v>2.1000000000000001E-2</v>
      </c>
      <c r="X1004" s="5">
        <v>40973.40625</v>
      </c>
      <c r="Y1004" s="2">
        <v>0</v>
      </c>
      <c r="Z1004" s="2">
        <v>0</v>
      </c>
      <c r="AB1004" s="5">
        <v>40975.833333333336</v>
      </c>
      <c r="AC1004" s="2">
        <v>7.1999999999999995E-2</v>
      </c>
    </row>
    <row r="1005" spans="1:29" x14ac:dyDescent="0.25">
      <c r="A1005" s="3">
        <v>40973.416666666664</v>
      </c>
      <c r="B1005" s="41">
        <v>0</v>
      </c>
      <c r="C1005" s="41">
        <v>0</v>
      </c>
      <c r="D1005" s="2">
        <f t="shared" si="34"/>
        <v>-0.999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f t="shared" si="35"/>
        <v>0</v>
      </c>
      <c r="V1005" s="2">
        <v>6.0000000000000001E-3</v>
      </c>
      <c r="X1005" s="5">
        <v>40973.416666666664</v>
      </c>
      <c r="Y1005" s="2">
        <v>0</v>
      </c>
      <c r="Z1005" s="2">
        <v>0</v>
      </c>
      <c r="AB1005" s="5">
        <v>40975.836805555555</v>
      </c>
      <c r="AC1005" s="2">
        <v>8.1000000000000003E-2</v>
      </c>
    </row>
    <row r="1006" spans="1:29" x14ac:dyDescent="0.25">
      <c r="A1006" s="3">
        <v>40973.427083333336</v>
      </c>
      <c r="B1006" s="41">
        <v>0</v>
      </c>
      <c r="C1006" s="41">
        <v>0</v>
      </c>
      <c r="D1006" s="2">
        <f t="shared" si="34"/>
        <v>-0.999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f t="shared" si="35"/>
        <v>0</v>
      </c>
      <c r="V1006" s="2">
        <v>1.7999999999999999E-2</v>
      </c>
      <c r="X1006" s="5">
        <v>40973.427083333336</v>
      </c>
      <c r="Y1006" s="2">
        <v>0</v>
      </c>
      <c r="Z1006" s="2">
        <v>0</v>
      </c>
      <c r="AB1006" s="5">
        <v>40975.84375</v>
      </c>
      <c r="AC1006" s="2">
        <v>8.1000000000000003E-2</v>
      </c>
    </row>
    <row r="1007" spans="1:29" x14ac:dyDescent="0.25">
      <c r="A1007" s="3">
        <v>40973.4375</v>
      </c>
      <c r="B1007" s="41">
        <v>0</v>
      </c>
      <c r="C1007" s="41">
        <v>0</v>
      </c>
      <c r="D1007" s="2">
        <f t="shared" si="34"/>
        <v>-0.999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f t="shared" si="35"/>
        <v>0</v>
      </c>
      <c r="V1007" s="2">
        <v>2.1999999999999999E-2</v>
      </c>
      <c r="X1007" s="5">
        <v>40973.4375</v>
      </c>
      <c r="Y1007" s="2">
        <v>0</v>
      </c>
      <c r="Z1007" s="2">
        <v>0</v>
      </c>
      <c r="AB1007" s="5">
        <v>40975.854166666664</v>
      </c>
      <c r="AC1007" s="2">
        <v>8.1000000000000003E-2</v>
      </c>
    </row>
    <row r="1008" spans="1:29" x14ac:dyDescent="0.25">
      <c r="A1008" s="3">
        <v>40973.447916666664</v>
      </c>
      <c r="B1008" s="41">
        <v>0</v>
      </c>
      <c r="C1008" s="41">
        <v>0</v>
      </c>
      <c r="D1008" s="2">
        <f t="shared" si="34"/>
        <v>-0.999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f t="shared" si="35"/>
        <v>0</v>
      </c>
      <c r="V1008" s="2">
        <v>1.6E-2</v>
      </c>
      <c r="X1008" s="5">
        <v>40973.447916666664</v>
      </c>
      <c r="Y1008" s="2">
        <v>0</v>
      </c>
      <c r="Z1008" s="2">
        <v>0</v>
      </c>
      <c r="AB1008" s="5">
        <v>40975.864583333336</v>
      </c>
      <c r="AC1008" s="2">
        <v>8.1000000000000003E-2</v>
      </c>
    </row>
    <row r="1009" spans="1:29" x14ac:dyDescent="0.25">
      <c r="A1009" s="3">
        <v>40973.458333333336</v>
      </c>
      <c r="B1009" s="41">
        <v>0</v>
      </c>
      <c r="C1009" s="41">
        <v>0</v>
      </c>
      <c r="D1009" s="2">
        <f t="shared" si="34"/>
        <v>-0.999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f t="shared" si="35"/>
        <v>0</v>
      </c>
      <c r="V1009" s="2">
        <v>2.5999999999999999E-2</v>
      </c>
      <c r="X1009" s="5">
        <v>40973.458333333336</v>
      </c>
      <c r="Y1009" s="2">
        <v>0</v>
      </c>
      <c r="Z1009" s="2">
        <v>0</v>
      </c>
      <c r="AB1009" s="5">
        <v>40975.875</v>
      </c>
      <c r="AC1009" s="2">
        <v>8.1000000000000003E-2</v>
      </c>
    </row>
    <row r="1010" spans="1:29" x14ac:dyDescent="0.25">
      <c r="A1010" s="3">
        <v>40973.46875</v>
      </c>
      <c r="B1010" s="41">
        <v>0</v>
      </c>
      <c r="C1010" s="41">
        <v>0</v>
      </c>
      <c r="D1010" s="2">
        <f t="shared" si="34"/>
        <v>-0.999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f t="shared" si="35"/>
        <v>0</v>
      </c>
      <c r="V1010" s="2">
        <v>3.0000000000000001E-3</v>
      </c>
      <c r="X1010" s="5">
        <v>40973.46875</v>
      </c>
      <c r="Y1010" s="2">
        <v>0</v>
      </c>
      <c r="Z1010" s="2">
        <v>0</v>
      </c>
      <c r="AB1010" s="5">
        <v>40975.885416666664</v>
      </c>
      <c r="AC1010" s="2">
        <v>8.1000000000000003E-2</v>
      </c>
    </row>
    <row r="1011" spans="1:29" x14ac:dyDescent="0.25">
      <c r="A1011" s="3">
        <v>40973.479166666664</v>
      </c>
      <c r="B1011" s="41">
        <v>0</v>
      </c>
      <c r="C1011" s="41">
        <v>0</v>
      </c>
      <c r="D1011" s="2">
        <f t="shared" si="34"/>
        <v>-0.999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f t="shared" si="35"/>
        <v>0</v>
      </c>
      <c r="V1011" s="2">
        <v>2E-3</v>
      </c>
      <c r="X1011" s="5">
        <v>40973.479166666664</v>
      </c>
      <c r="Y1011" s="2">
        <v>0</v>
      </c>
      <c r="Z1011" s="2">
        <v>0</v>
      </c>
      <c r="AB1011" s="5">
        <v>40975.895833333336</v>
      </c>
      <c r="AC1011" s="2">
        <v>8.1000000000000003E-2</v>
      </c>
    </row>
    <row r="1012" spans="1:29" x14ac:dyDescent="0.25">
      <c r="A1012" s="3">
        <v>40973.489583333336</v>
      </c>
      <c r="B1012" s="41">
        <v>0</v>
      </c>
      <c r="C1012" s="41">
        <v>0</v>
      </c>
      <c r="D1012" s="2">
        <f t="shared" si="34"/>
        <v>-0.999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f t="shared" si="35"/>
        <v>0</v>
      </c>
      <c r="V1012" s="2">
        <v>1.2999999999999999E-2</v>
      </c>
      <c r="X1012" s="5">
        <v>40973.489583333336</v>
      </c>
      <c r="Y1012" s="2">
        <v>0</v>
      </c>
      <c r="Z1012" s="2">
        <v>0</v>
      </c>
      <c r="AB1012" s="5">
        <v>40975.90625</v>
      </c>
      <c r="AC1012" s="2">
        <v>8.1000000000000003E-2</v>
      </c>
    </row>
    <row r="1013" spans="1:29" x14ac:dyDescent="0.25">
      <c r="A1013" s="3">
        <v>40973.5</v>
      </c>
      <c r="B1013" s="41">
        <v>0</v>
      </c>
      <c r="C1013" s="41">
        <v>0</v>
      </c>
      <c r="D1013" s="2">
        <f t="shared" si="34"/>
        <v>-0.999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f t="shared" si="35"/>
        <v>0</v>
      </c>
      <c r="V1013" s="2">
        <v>-1E-3</v>
      </c>
      <c r="X1013" s="5">
        <v>40973.5</v>
      </c>
      <c r="Y1013" s="2">
        <v>0</v>
      </c>
      <c r="Z1013" s="2">
        <v>0</v>
      </c>
      <c r="AB1013" s="5">
        <v>40975.916666666664</v>
      </c>
      <c r="AC1013" s="2">
        <v>8.1000000000000003E-2</v>
      </c>
    </row>
    <row r="1014" spans="1:29" x14ac:dyDescent="0.25">
      <c r="A1014" s="3">
        <v>40973.510416666664</v>
      </c>
      <c r="B1014" s="41">
        <v>0</v>
      </c>
      <c r="C1014" s="41">
        <v>0</v>
      </c>
      <c r="D1014" s="2">
        <f t="shared" si="34"/>
        <v>-0.999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f t="shared" si="35"/>
        <v>0.10125000004714821</v>
      </c>
      <c r="V1014" s="2">
        <v>1E-3</v>
      </c>
      <c r="X1014" s="5">
        <v>40973.510416666664</v>
      </c>
      <c r="Y1014" s="2">
        <v>0</v>
      </c>
      <c r="Z1014" s="2">
        <v>0</v>
      </c>
      <c r="AB1014" s="5">
        <v>40975.927083333336</v>
      </c>
      <c r="AC1014" s="2">
        <v>8.1000000000000003E-2</v>
      </c>
    </row>
    <row r="1015" spans="1:29" x14ac:dyDescent="0.25">
      <c r="A1015" s="3">
        <v>40973.520833333336</v>
      </c>
      <c r="B1015" s="41">
        <v>0.02</v>
      </c>
      <c r="C1015" s="41">
        <v>8.9999999999999998E-4</v>
      </c>
      <c r="D1015" s="2">
        <f t="shared" si="34"/>
        <v>-0.999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f t="shared" si="35"/>
        <v>0.64800002256129274</v>
      </c>
      <c r="V1015" s="2">
        <v>8.0000000000000002E-3</v>
      </c>
      <c r="X1015" s="5">
        <v>40973.520833333336</v>
      </c>
      <c r="Y1015" s="2">
        <v>0.02</v>
      </c>
      <c r="Z1015" s="2">
        <v>8.9999999999999998E-4</v>
      </c>
      <c r="AB1015" s="5">
        <v>40975.9375</v>
      </c>
      <c r="AC1015" s="2">
        <v>8.1000000000000003E-2</v>
      </c>
    </row>
    <row r="1016" spans="1:29" x14ac:dyDescent="0.25">
      <c r="A1016" s="3">
        <v>40973.53125</v>
      </c>
      <c r="B1016" s="41">
        <v>1.7000000000000001E-2</v>
      </c>
      <c r="C1016" s="41">
        <v>3.6000019999999998E-4</v>
      </c>
      <c r="D1016" s="2">
        <f t="shared" si="34"/>
        <v>-0.999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f t="shared" si="35"/>
        <v>0.70425024733602892</v>
      </c>
      <c r="V1016" s="2">
        <v>5.0000000000000001E-3</v>
      </c>
      <c r="X1016" s="5">
        <v>40973.53125</v>
      </c>
      <c r="Y1016" s="2">
        <v>1.7000000000000001E-2</v>
      </c>
      <c r="Z1016" s="2">
        <v>3.6000019999999998E-4</v>
      </c>
      <c r="AB1016" s="5">
        <v>40975.947916666664</v>
      </c>
      <c r="AC1016" s="2">
        <v>8.1000000000000003E-2</v>
      </c>
    </row>
    <row r="1017" spans="1:29" x14ac:dyDescent="0.25">
      <c r="A1017" s="3">
        <v>40973.541666666664</v>
      </c>
      <c r="B1017" s="41">
        <v>3.2000000000000001E-2</v>
      </c>
      <c r="C1017" s="41">
        <v>3.2000010000000001E-3</v>
      </c>
      <c r="D1017" s="2">
        <f t="shared" si="34"/>
        <v>-0.999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f t="shared" si="35"/>
        <v>2.9497506980909241</v>
      </c>
      <c r="V1017" s="2">
        <v>0.02</v>
      </c>
      <c r="X1017" s="5">
        <v>40973.541666666664</v>
      </c>
      <c r="Y1017" s="2">
        <v>3.2000000000000001E-2</v>
      </c>
      <c r="Z1017" s="2">
        <v>3.2000010000000001E-3</v>
      </c>
      <c r="AB1017" s="5">
        <v>40975.958333333336</v>
      </c>
      <c r="AC1017" s="2">
        <v>8.1000000000000003E-2</v>
      </c>
    </row>
    <row r="1018" spans="1:29" x14ac:dyDescent="0.25">
      <c r="A1018" s="3">
        <v>40973.552083333336</v>
      </c>
      <c r="B1018" s="41">
        <v>4.7E-2</v>
      </c>
      <c r="C1018" s="41">
        <v>6.6600000000000001E-3</v>
      </c>
      <c r="D1018" s="2">
        <f t="shared" si="34"/>
        <v>-0.999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f t="shared" si="35"/>
        <v>4.4362501120114048</v>
      </c>
      <c r="V1018" s="2">
        <v>3.5000000000000003E-2</v>
      </c>
      <c r="X1018" s="5">
        <v>40973.552083333336</v>
      </c>
      <c r="Y1018" s="2">
        <v>4.7E-2</v>
      </c>
      <c r="Z1018" s="2">
        <v>6.6600000000000001E-3</v>
      </c>
      <c r="AB1018" s="5">
        <v>40975.96875</v>
      </c>
      <c r="AC1018" s="2">
        <v>8.1000000000000003E-2</v>
      </c>
    </row>
    <row r="1019" spans="1:29" x14ac:dyDescent="0.25">
      <c r="A1019" s="3">
        <v>40973.555555555555</v>
      </c>
      <c r="B1019" s="41">
        <v>0.10299999999999999</v>
      </c>
      <c r="C1019" s="41">
        <v>2.878E-2</v>
      </c>
      <c r="D1019" s="2">
        <f t="shared" si="34"/>
        <v>-0.999</v>
      </c>
      <c r="F1019" s="2">
        <v>0</v>
      </c>
      <c r="G1019" s="2">
        <v>101</v>
      </c>
      <c r="H1019" s="2">
        <v>0</v>
      </c>
      <c r="I1019" s="2">
        <v>0</v>
      </c>
      <c r="J1019" s="2">
        <v>0</v>
      </c>
      <c r="K1019" s="2">
        <f t="shared" si="35"/>
        <v>9.6225003788940935</v>
      </c>
      <c r="V1019" s="2">
        <v>9.0999999999999998E-2</v>
      </c>
      <c r="X1019" s="5">
        <v>40973.555555555555</v>
      </c>
      <c r="Y1019" s="2">
        <v>0.10299999999999999</v>
      </c>
      <c r="Z1019" s="2">
        <v>2.878E-2</v>
      </c>
      <c r="AB1019" s="5">
        <v>40975.979166666664</v>
      </c>
      <c r="AC1019" s="2">
        <v>8.1000000000000003E-2</v>
      </c>
    </row>
    <row r="1020" spans="1:29" x14ac:dyDescent="0.25">
      <c r="A1020" s="3">
        <v>40973.559027777781</v>
      </c>
      <c r="B1020" s="41">
        <v>0.17899999999999999</v>
      </c>
      <c r="C1020" s="41">
        <v>7.7260010000000004E-2</v>
      </c>
      <c r="D1020" s="2">
        <f t="shared" si="34"/>
        <v>-0.999</v>
      </c>
      <c r="F1020" s="2">
        <v>0</v>
      </c>
      <c r="G1020" s="2">
        <v>101</v>
      </c>
      <c r="H1020" s="2">
        <v>0</v>
      </c>
      <c r="I1020" s="2">
        <v>0</v>
      </c>
      <c r="J1020" s="2">
        <v>0</v>
      </c>
      <c r="K1020" s="2">
        <f t="shared" si="35"/>
        <v>21.537752250416304</v>
      </c>
      <c r="V1020" s="2">
        <v>0.16700000000000001</v>
      </c>
      <c r="X1020" s="5">
        <v>40973.559027777781</v>
      </c>
      <c r="Y1020" s="2">
        <v>0.17899999999999999</v>
      </c>
      <c r="Z1020" s="2">
        <v>7.7260010000000004E-2</v>
      </c>
      <c r="AB1020" s="5">
        <v>40975.989583333336</v>
      </c>
      <c r="AC1020" s="2">
        <v>8.1000000000000003E-2</v>
      </c>
    </row>
    <row r="1021" spans="1:29" x14ac:dyDescent="0.25">
      <c r="A1021" s="3">
        <v>40973.5625</v>
      </c>
      <c r="B1021" s="41">
        <v>0.185</v>
      </c>
      <c r="C1021" s="41">
        <v>8.2000000000000003E-2</v>
      </c>
      <c r="D1021" s="2">
        <f t="shared" si="34"/>
        <v>-0.999</v>
      </c>
      <c r="F1021" s="2">
        <v>0</v>
      </c>
      <c r="G1021" s="2">
        <v>101</v>
      </c>
      <c r="H1021" s="2">
        <v>0</v>
      </c>
      <c r="I1021" s="2">
        <v>0</v>
      </c>
      <c r="J1021" s="2">
        <v>0</v>
      </c>
      <c r="K1021" s="2">
        <f t="shared" si="35"/>
        <v>24.640125727052094</v>
      </c>
      <c r="V1021" s="2">
        <v>0.17299999999999999</v>
      </c>
      <c r="X1021" s="5">
        <v>40973.5625</v>
      </c>
      <c r="Y1021" s="2">
        <v>0.185</v>
      </c>
      <c r="Z1021" s="2">
        <v>8.2000000000000003E-2</v>
      </c>
      <c r="AB1021" s="5">
        <v>40976</v>
      </c>
      <c r="AC1021" s="2">
        <v>8.1000000000000003E-2</v>
      </c>
    </row>
    <row r="1022" spans="1:29" x14ac:dyDescent="0.25">
      <c r="A1022" s="3">
        <v>40973.565972222219</v>
      </c>
      <c r="B1022" s="41">
        <v>0.192</v>
      </c>
      <c r="C1022" s="41">
        <v>8.7810009999999994E-2</v>
      </c>
      <c r="D1022" s="2">
        <f t="shared" si="34"/>
        <v>-0.999</v>
      </c>
      <c r="F1022" s="2">
        <v>0</v>
      </c>
      <c r="G1022" s="2">
        <v>101</v>
      </c>
      <c r="H1022" s="2">
        <v>0</v>
      </c>
      <c r="I1022" s="2">
        <v>0</v>
      </c>
      <c r="J1022" s="2">
        <v>0</v>
      </c>
      <c r="K1022" s="2">
        <f t="shared" si="35"/>
        <v>26.156252628305875</v>
      </c>
      <c r="V1022" s="2">
        <v>0.18</v>
      </c>
      <c r="X1022" s="5">
        <v>40973.565972222219</v>
      </c>
      <c r="Y1022" s="2">
        <v>0.192</v>
      </c>
      <c r="Z1022" s="2">
        <v>8.7810009999999994E-2</v>
      </c>
      <c r="AB1022" s="5">
        <v>40976.010416666664</v>
      </c>
      <c r="AC1022" s="2">
        <v>8.1000000000000003E-2</v>
      </c>
    </row>
    <row r="1023" spans="1:29" x14ac:dyDescent="0.25">
      <c r="A1023" s="3">
        <v>40973.569444444445</v>
      </c>
      <c r="B1023" s="41">
        <v>0.193</v>
      </c>
      <c r="C1023" s="41">
        <v>8.8640010000000005E-2</v>
      </c>
      <c r="D1023" s="2">
        <f t="shared" si="34"/>
        <v>-0.999</v>
      </c>
      <c r="F1023" s="2">
        <v>0</v>
      </c>
      <c r="G1023" s="2">
        <v>101</v>
      </c>
      <c r="H1023" s="2">
        <v>0</v>
      </c>
      <c r="I1023" s="2">
        <v>0</v>
      </c>
      <c r="J1023" s="2">
        <v>0</v>
      </c>
      <c r="K1023" s="2">
        <f t="shared" si="35"/>
        <v>26.592003003030499</v>
      </c>
      <c r="V1023" s="2">
        <v>0.18099999999999999</v>
      </c>
      <c r="X1023" s="5">
        <v>40973.569444444445</v>
      </c>
      <c r="Y1023" s="2">
        <v>0.193</v>
      </c>
      <c r="Z1023" s="2">
        <v>8.8640010000000005E-2</v>
      </c>
      <c r="AB1023" s="5">
        <v>40976.020833333336</v>
      </c>
      <c r="AC1023" s="2">
        <v>8.1000000000000003E-2</v>
      </c>
    </row>
    <row r="1024" spans="1:29" x14ac:dyDescent="0.25">
      <c r="A1024" s="3">
        <v>40973.572916666664</v>
      </c>
      <c r="B1024" s="41">
        <v>0.19400000000000001</v>
      </c>
      <c r="C1024" s="41">
        <v>8.9470010000000003E-2</v>
      </c>
      <c r="D1024" s="2">
        <f t="shared" si="34"/>
        <v>-0.999</v>
      </c>
      <c r="F1024" s="2">
        <v>0</v>
      </c>
      <c r="G1024" s="2">
        <v>101</v>
      </c>
      <c r="H1024" s="2">
        <v>0</v>
      </c>
      <c r="I1024" s="2">
        <v>0</v>
      </c>
      <c r="J1024" s="2">
        <v>0</v>
      </c>
      <c r="K1024" s="2">
        <f t="shared" si="35"/>
        <v>26.778753003117458</v>
      </c>
      <c r="V1024" s="2">
        <v>0.182</v>
      </c>
      <c r="X1024" s="5">
        <v>40973.572916666664</v>
      </c>
      <c r="Y1024" s="2">
        <v>0.19400000000000001</v>
      </c>
      <c r="Z1024" s="2">
        <v>8.9470010000000003E-2</v>
      </c>
      <c r="AB1024" s="5">
        <v>40976.03125</v>
      </c>
      <c r="AC1024" s="2">
        <v>8.1000000000000003E-2</v>
      </c>
    </row>
    <row r="1025" spans="1:29" x14ac:dyDescent="0.25">
      <c r="A1025" s="3">
        <v>40973.576388888891</v>
      </c>
      <c r="B1025" s="41">
        <v>0.193</v>
      </c>
      <c r="C1025" s="41">
        <v>8.8640010000000005E-2</v>
      </c>
      <c r="D1025" s="2">
        <f t="shared" si="34"/>
        <v>-0.999</v>
      </c>
      <c r="F1025" s="2">
        <v>0</v>
      </c>
      <c r="G1025" s="2">
        <v>101</v>
      </c>
      <c r="H1025" s="2">
        <v>0</v>
      </c>
      <c r="I1025" s="2">
        <v>0</v>
      </c>
      <c r="J1025" s="2">
        <v>0</v>
      </c>
      <c r="K1025" s="2">
        <f t="shared" si="35"/>
        <v>26.685377628073979</v>
      </c>
      <c r="V1025" s="2">
        <v>0.18099999999999999</v>
      </c>
      <c r="X1025" s="5">
        <v>40973.576388888891</v>
      </c>
      <c r="Y1025" s="2">
        <v>0.193</v>
      </c>
      <c r="Z1025" s="2">
        <v>8.8640010000000005E-2</v>
      </c>
      <c r="AB1025" s="5">
        <v>40976.041666666664</v>
      </c>
      <c r="AC1025" s="2">
        <v>8.1000000000000003E-2</v>
      </c>
    </row>
    <row r="1026" spans="1:29" x14ac:dyDescent="0.25">
      <c r="A1026" s="3">
        <v>40973.579861111109</v>
      </c>
      <c r="B1026" s="41">
        <v>0.19500000000000001</v>
      </c>
      <c r="C1026" s="41">
        <v>9.0300000000000005E-2</v>
      </c>
      <c r="D1026" s="2">
        <f t="shared" si="34"/>
        <v>-0.999</v>
      </c>
      <c r="F1026" s="2">
        <v>0</v>
      </c>
      <c r="G1026" s="2">
        <v>101</v>
      </c>
      <c r="H1026" s="2">
        <v>0</v>
      </c>
      <c r="I1026" s="2">
        <v>0</v>
      </c>
      <c r="J1026" s="2">
        <v>0</v>
      </c>
      <c r="K1026" s="2">
        <f t="shared" si="35"/>
        <v>26.872125753030495</v>
      </c>
      <c r="V1026" s="2">
        <v>0.183</v>
      </c>
      <c r="X1026" s="5">
        <v>40973.579861111109</v>
      </c>
      <c r="Y1026" s="2">
        <v>0.19500000000000001</v>
      </c>
      <c r="Z1026" s="2">
        <v>9.0300000000000005E-2</v>
      </c>
      <c r="AB1026" s="5">
        <v>40976.052083333336</v>
      </c>
      <c r="AC1026" s="2">
        <v>8.1000000000000003E-2</v>
      </c>
    </row>
    <row r="1027" spans="1:29" x14ac:dyDescent="0.25">
      <c r="A1027" s="3">
        <v>40973.583333333336</v>
      </c>
      <c r="B1027" s="41">
        <v>0.19</v>
      </c>
      <c r="C1027" s="41">
        <v>8.6150009999999999E-2</v>
      </c>
      <c r="D1027" s="2">
        <f t="shared" si="34"/>
        <v>-0.999</v>
      </c>
      <c r="F1027" s="2">
        <v>0</v>
      </c>
      <c r="G1027" s="2">
        <v>101</v>
      </c>
      <c r="H1027" s="2">
        <v>0</v>
      </c>
      <c r="I1027" s="2">
        <v>0</v>
      </c>
      <c r="J1027" s="2">
        <v>0</v>
      </c>
      <c r="K1027" s="2">
        <f t="shared" si="35"/>
        <v>26.125127628073976</v>
      </c>
      <c r="V1027" s="2">
        <v>0.17799999999999999</v>
      </c>
      <c r="X1027" s="5">
        <v>40973.583333333336</v>
      </c>
      <c r="Y1027" s="2">
        <v>0.19</v>
      </c>
      <c r="Z1027" s="2">
        <v>8.6150009999999999E-2</v>
      </c>
      <c r="AB1027" s="5">
        <v>40976.0625</v>
      </c>
      <c r="AC1027" s="2">
        <v>8.1000000000000003E-2</v>
      </c>
    </row>
    <row r="1028" spans="1:29" x14ac:dyDescent="0.25">
      <c r="A1028" s="3">
        <v>40973.586805555555</v>
      </c>
      <c r="B1028" s="41">
        <v>0.19400000000000001</v>
      </c>
      <c r="C1028" s="41">
        <v>8.9470010000000003E-2</v>
      </c>
      <c r="D1028" s="2">
        <f t="shared" si="34"/>
        <v>-0.999</v>
      </c>
      <c r="F1028" s="2">
        <v>0</v>
      </c>
      <c r="G1028" s="2">
        <v>101</v>
      </c>
      <c r="H1028" s="2">
        <v>0</v>
      </c>
      <c r="I1028" s="2">
        <v>0</v>
      </c>
      <c r="J1028" s="2">
        <v>0</v>
      </c>
      <c r="K1028" s="2">
        <f t="shared" si="35"/>
        <v>26.68537800320442</v>
      </c>
      <c r="V1028" s="2">
        <v>0.182</v>
      </c>
      <c r="X1028" s="5">
        <v>40973.586805555555</v>
      </c>
      <c r="Y1028" s="2">
        <v>0.19400000000000001</v>
      </c>
      <c r="Z1028" s="2">
        <v>8.9470010000000003E-2</v>
      </c>
      <c r="AB1028" s="5">
        <v>40976.072916666664</v>
      </c>
      <c r="AC1028" s="2">
        <v>8.1000000000000003E-2</v>
      </c>
    </row>
    <row r="1029" spans="1:29" x14ac:dyDescent="0.25">
      <c r="A1029" s="3">
        <v>40973.590277777781</v>
      </c>
      <c r="B1029" s="41">
        <v>0.193</v>
      </c>
      <c r="C1029" s="41">
        <v>8.8640010000000005E-2</v>
      </c>
      <c r="D1029" s="2">
        <f t="shared" si="34"/>
        <v>-0.999</v>
      </c>
      <c r="F1029" s="2">
        <v>0</v>
      </c>
      <c r="G1029" s="2">
        <v>401</v>
      </c>
      <c r="H1029" s="2">
        <v>0</v>
      </c>
      <c r="I1029" s="2">
        <v>0</v>
      </c>
      <c r="J1029" s="2">
        <v>0</v>
      </c>
      <c r="K1029" s="2">
        <f t="shared" si="35"/>
        <v>26.718003003043592</v>
      </c>
      <c r="V1029" s="2">
        <v>0.18099999999999999</v>
      </c>
      <c r="X1029" s="5">
        <v>40973.590277777781</v>
      </c>
      <c r="Y1029" s="2">
        <v>0.193</v>
      </c>
      <c r="Z1029" s="2">
        <v>8.8640010000000005E-2</v>
      </c>
      <c r="AB1029" s="5">
        <v>40976.083333333336</v>
      </c>
      <c r="AC1029" s="2">
        <v>8.1000000000000003E-2</v>
      </c>
    </row>
    <row r="1030" spans="1:29" x14ac:dyDescent="0.25">
      <c r="A1030" s="3">
        <v>40973.59375</v>
      </c>
      <c r="B1030" s="41">
        <v>0.19600000000000001</v>
      </c>
      <c r="C1030" s="41">
        <v>9.1170009999999996E-2</v>
      </c>
      <c r="D1030" s="2">
        <f t="shared" si="34"/>
        <v>-0.999</v>
      </c>
      <c r="F1030" s="2">
        <v>0</v>
      </c>
      <c r="G1030" s="2">
        <v>101</v>
      </c>
      <c r="H1030" s="2">
        <v>0</v>
      </c>
      <c r="I1030" s="2">
        <v>0</v>
      </c>
      <c r="J1030" s="2">
        <v>0</v>
      </c>
      <c r="K1030" s="2">
        <f t="shared" si="35"/>
        <v>27.354002599524598</v>
      </c>
      <c r="V1030" s="2">
        <v>0.184</v>
      </c>
      <c r="X1030" s="5">
        <v>40973.59375</v>
      </c>
      <c r="Y1030" s="2">
        <v>0.19600000000000001</v>
      </c>
      <c r="Z1030" s="2">
        <v>9.1170009999999996E-2</v>
      </c>
      <c r="AB1030" s="5">
        <v>40976.09375</v>
      </c>
      <c r="AC1030" s="2">
        <v>8.1000000000000003E-2</v>
      </c>
    </row>
    <row r="1031" spans="1:29" x14ac:dyDescent="0.25">
      <c r="A1031" s="3">
        <v>40973.597222222219</v>
      </c>
      <c r="B1031" s="41">
        <v>0.19900000000000001</v>
      </c>
      <c r="C1031" s="41">
        <v>9.3780000000000002E-2</v>
      </c>
      <c r="D1031" s="2">
        <f t="shared" si="34"/>
        <v>-0.999</v>
      </c>
      <c r="F1031" s="2">
        <v>0</v>
      </c>
      <c r="G1031" s="2">
        <v>101</v>
      </c>
      <c r="H1031" s="2">
        <v>0</v>
      </c>
      <c r="I1031" s="2">
        <v>0</v>
      </c>
      <c r="J1031" s="2">
        <v>0</v>
      </c>
      <c r="K1031" s="2">
        <f t="shared" si="35"/>
        <v>28.166625378518308</v>
      </c>
      <c r="V1031" s="2">
        <v>0.187</v>
      </c>
      <c r="X1031" s="5">
        <v>40973.597222222219</v>
      </c>
      <c r="Y1031" s="2">
        <v>0.19900000000000001</v>
      </c>
      <c r="Z1031" s="2">
        <v>9.3780000000000002E-2</v>
      </c>
      <c r="AB1031" s="5">
        <v>40976.104166666664</v>
      </c>
      <c r="AC1031" s="2">
        <v>8.1000000000000003E-2</v>
      </c>
    </row>
    <row r="1032" spans="1:29" x14ac:dyDescent="0.25">
      <c r="A1032" s="3">
        <v>40973.600694444445</v>
      </c>
      <c r="B1032" s="41">
        <v>0.20300000000000001</v>
      </c>
      <c r="C1032" s="41">
        <v>9.7259999999999999E-2</v>
      </c>
      <c r="D1032" s="2">
        <f t="shared" si="34"/>
        <v>-0.999</v>
      </c>
      <c r="F1032" s="2">
        <v>0</v>
      </c>
      <c r="G1032" s="2">
        <v>101</v>
      </c>
      <c r="H1032" s="2">
        <v>0</v>
      </c>
      <c r="I1032" s="2">
        <v>0</v>
      </c>
      <c r="J1032" s="2">
        <v>0</v>
      </c>
      <c r="K1032" s="2">
        <f t="shared" si="35"/>
        <v>29.047500003244842</v>
      </c>
      <c r="V1032" s="2">
        <v>0.191</v>
      </c>
      <c r="X1032" s="5">
        <v>40973.600694444445</v>
      </c>
      <c r="Y1032" s="2">
        <v>0.20300000000000001</v>
      </c>
      <c r="Z1032" s="2">
        <v>9.7259999999999999E-2</v>
      </c>
      <c r="AB1032" s="5">
        <v>40976.114583333336</v>
      </c>
      <c r="AC1032" s="2">
        <v>8.1000000000000003E-2</v>
      </c>
    </row>
    <row r="1033" spans="1:29" x14ac:dyDescent="0.25">
      <c r="A1033" s="3">
        <v>40973.604166666664</v>
      </c>
      <c r="B1033" s="41">
        <v>0.20300000000000001</v>
      </c>
      <c r="C1033" s="41">
        <v>9.7259999999999999E-2</v>
      </c>
      <c r="D1033" s="2">
        <f t="shared" si="34"/>
        <v>-0.999</v>
      </c>
      <c r="F1033" s="2">
        <v>0</v>
      </c>
      <c r="G1033" s="2">
        <v>101</v>
      </c>
      <c r="H1033" s="2">
        <v>0</v>
      </c>
      <c r="I1033" s="2">
        <v>0</v>
      </c>
      <c r="J1033" s="2">
        <v>0</v>
      </c>
      <c r="K1033" s="2">
        <f t="shared" si="35"/>
        <v>29.178000003396768</v>
      </c>
      <c r="V1033" s="2">
        <v>0.191</v>
      </c>
      <c r="X1033" s="5">
        <v>40973.604166666664</v>
      </c>
      <c r="Y1033" s="2">
        <v>0.20300000000000001</v>
      </c>
      <c r="Z1033" s="2">
        <v>9.7259999999999999E-2</v>
      </c>
      <c r="AB1033" s="5">
        <v>40976.125</v>
      </c>
      <c r="AC1033" s="2">
        <v>8.1000000000000003E-2</v>
      </c>
    </row>
    <row r="1034" spans="1:29" x14ac:dyDescent="0.25">
      <c r="A1034" s="3">
        <v>40973.607638888891</v>
      </c>
      <c r="B1034" s="41">
        <v>0.20300000000000001</v>
      </c>
      <c r="C1034" s="41">
        <v>9.7259999999999999E-2</v>
      </c>
      <c r="D1034" s="2">
        <f t="shared" si="34"/>
        <v>-0.999</v>
      </c>
      <c r="F1034" s="2">
        <v>0</v>
      </c>
      <c r="G1034" s="2">
        <v>101</v>
      </c>
      <c r="H1034" s="2">
        <v>0</v>
      </c>
      <c r="I1034" s="2">
        <v>0</v>
      </c>
      <c r="J1034" s="2">
        <v>0</v>
      </c>
      <c r="K1034" s="2">
        <f t="shared" si="35"/>
        <v>29.178000003396768</v>
      </c>
      <c r="V1034" s="2">
        <v>0.191</v>
      </c>
      <c r="X1034" s="5">
        <v>40973.607638888891</v>
      </c>
      <c r="Y1034" s="2">
        <v>0.20300000000000001</v>
      </c>
      <c r="Z1034" s="2">
        <v>9.7259999999999999E-2</v>
      </c>
      <c r="AB1034" s="5">
        <v>40976.135416666664</v>
      </c>
      <c r="AC1034" s="2">
        <v>8.1000000000000003E-2</v>
      </c>
    </row>
    <row r="1035" spans="1:29" x14ac:dyDescent="0.25">
      <c r="A1035" s="3">
        <v>40973.611111111109</v>
      </c>
      <c r="B1035" s="41">
        <v>0.20300000000000001</v>
      </c>
      <c r="C1035" s="41">
        <v>9.7259999999999999E-2</v>
      </c>
      <c r="D1035" s="2">
        <f t="shared" si="34"/>
        <v>-0.999</v>
      </c>
      <c r="F1035" s="2">
        <v>0</v>
      </c>
      <c r="G1035" s="2">
        <v>101</v>
      </c>
      <c r="H1035" s="2">
        <v>0</v>
      </c>
      <c r="I1035" s="2">
        <v>0</v>
      </c>
      <c r="J1035" s="2">
        <v>0</v>
      </c>
      <c r="K1035" s="2">
        <f t="shared" si="35"/>
        <v>29.311500003552183</v>
      </c>
      <c r="V1035" s="2">
        <v>0.191</v>
      </c>
      <c r="X1035" s="5">
        <v>40973.611111111109</v>
      </c>
      <c r="Y1035" s="2">
        <v>0.20300000000000001</v>
      </c>
      <c r="Z1035" s="2">
        <v>9.7259999999999999E-2</v>
      </c>
      <c r="AB1035" s="5">
        <v>40976.145833333336</v>
      </c>
      <c r="AC1035" s="2">
        <v>8.1000000000000003E-2</v>
      </c>
    </row>
    <row r="1036" spans="1:29" x14ac:dyDescent="0.25">
      <c r="A1036" s="3">
        <v>40973.614583333336</v>
      </c>
      <c r="B1036" s="41">
        <v>0.20699999999999999</v>
      </c>
      <c r="C1036" s="41">
        <v>0.10082000000000001</v>
      </c>
      <c r="D1036" s="2">
        <f t="shared" si="34"/>
        <v>-0.999</v>
      </c>
      <c r="F1036" s="2">
        <v>0</v>
      </c>
      <c r="G1036" s="2">
        <v>101</v>
      </c>
      <c r="H1036" s="2">
        <v>0</v>
      </c>
      <c r="I1036" s="2">
        <v>0</v>
      </c>
      <c r="J1036" s="2">
        <v>0</v>
      </c>
      <c r="K1036" s="2">
        <f t="shared" si="35"/>
        <v>30.078375003397465</v>
      </c>
      <c r="V1036" s="2">
        <v>0.19500000000000001</v>
      </c>
      <c r="X1036" s="5">
        <v>40973.614583333336</v>
      </c>
      <c r="Y1036" s="2">
        <v>0.20699999999999999</v>
      </c>
      <c r="Z1036" s="2">
        <v>0.10082000000000001</v>
      </c>
      <c r="AB1036" s="5">
        <v>40976.15625</v>
      </c>
      <c r="AC1036" s="2">
        <v>8.1000000000000003E-2</v>
      </c>
    </row>
    <row r="1037" spans="1:29" x14ac:dyDescent="0.25">
      <c r="A1037" s="3">
        <v>40973.618055555555</v>
      </c>
      <c r="B1037" s="41">
        <v>0.20599999999999999</v>
      </c>
      <c r="C1037" s="41">
        <v>9.9909999999999999E-2</v>
      </c>
      <c r="D1037" s="2">
        <f t="shared" si="34"/>
        <v>-0.999</v>
      </c>
      <c r="F1037" s="2">
        <v>0</v>
      </c>
      <c r="G1037" s="2">
        <v>101</v>
      </c>
      <c r="H1037" s="2">
        <v>0</v>
      </c>
      <c r="I1037" s="2">
        <v>0</v>
      </c>
      <c r="J1037" s="2">
        <v>0</v>
      </c>
      <c r="K1037" s="2">
        <f t="shared" si="35"/>
        <v>30.041250003497261</v>
      </c>
      <c r="V1037" s="2">
        <v>0.19400000000000001</v>
      </c>
      <c r="X1037" s="5">
        <v>40973.618055555555</v>
      </c>
      <c r="Y1037" s="2">
        <v>0.20599999999999999</v>
      </c>
      <c r="Z1037" s="2">
        <v>9.9909999999999999E-2</v>
      </c>
      <c r="AB1037" s="5">
        <v>40976.166666666664</v>
      </c>
      <c r="AC1037" s="2">
        <v>8.1000000000000003E-2</v>
      </c>
    </row>
    <row r="1038" spans="1:29" x14ac:dyDescent="0.25">
      <c r="A1038" s="3">
        <v>40973.621527777781</v>
      </c>
      <c r="B1038" s="41">
        <v>0.20699999999999999</v>
      </c>
      <c r="C1038" s="41">
        <v>0.10082000000000001</v>
      </c>
      <c r="D1038" s="2">
        <f t="shared" si="34"/>
        <v>-0.999</v>
      </c>
      <c r="F1038" s="2">
        <v>0</v>
      </c>
      <c r="G1038" s="2">
        <v>101</v>
      </c>
      <c r="H1038" s="2">
        <v>0</v>
      </c>
      <c r="I1038" s="2">
        <v>0</v>
      </c>
      <c r="J1038" s="2">
        <v>0</v>
      </c>
      <c r="K1038" s="2">
        <f t="shared" si="35"/>
        <v>30.143625003544933</v>
      </c>
      <c r="V1038" s="2">
        <v>0.19500000000000001</v>
      </c>
      <c r="X1038" s="5">
        <v>40973.621527777781</v>
      </c>
      <c r="Y1038" s="2">
        <v>0.20699999999999999</v>
      </c>
      <c r="Z1038" s="2">
        <v>0.10082000000000001</v>
      </c>
      <c r="AB1038" s="5">
        <v>40976.177083333336</v>
      </c>
      <c r="AC1038" s="2">
        <v>8.1000000000000003E-2</v>
      </c>
    </row>
    <row r="1039" spans="1:29" x14ac:dyDescent="0.25">
      <c r="A1039" s="3">
        <v>40973.625</v>
      </c>
      <c r="B1039" s="41">
        <v>0.20499999999999999</v>
      </c>
      <c r="C1039" s="41">
        <v>9.9000000000000005E-2</v>
      </c>
      <c r="D1039" s="2">
        <f t="shared" si="34"/>
        <v>-0.999</v>
      </c>
      <c r="F1039" s="2">
        <v>0</v>
      </c>
      <c r="G1039" s="2">
        <v>101</v>
      </c>
      <c r="H1039" s="2">
        <v>0</v>
      </c>
      <c r="I1039" s="2">
        <v>0</v>
      </c>
      <c r="J1039" s="2">
        <v>0</v>
      </c>
      <c r="K1039" s="2">
        <f t="shared" si="35"/>
        <v>29.605125347428086</v>
      </c>
      <c r="V1039" s="2">
        <v>0.193</v>
      </c>
      <c r="X1039" s="5">
        <v>40973.625</v>
      </c>
      <c r="Y1039" s="2">
        <v>0.20499999999999999</v>
      </c>
      <c r="Z1039" s="2">
        <v>9.9000000000000005E-2</v>
      </c>
      <c r="AB1039" s="5">
        <v>40976.1875</v>
      </c>
      <c r="AC1039" s="2">
        <v>8.1000000000000003E-2</v>
      </c>
    </row>
    <row r="1040" spans="1:29" x14ac:dyDescent="0.25">
      <c r="A1040" s="3">
        <v>40973.628472222219</v>
      </c>
      <c r="B1040" s="41">
        <v>0.2</v>
      </c>
      <c r="C1040" s="41">
        <v>9.4650010000000007E-2</v>
      </c>
      <c r="D1040" s="2">
        <f t="shared" si="34"/>
        <v>-0.999</v>
      </c>
      <c r="F1040" s="2">
        <v>0</v>
      </c>
      <c r="G1040" s="2">
        <v>101</v>
      </c>
      <c r="H1040" s="2">
        <v>0</v>
      </c>
      <c r="I1040" s="2">
        <v>0</v>
      </c>
      <c r="J1040" s="2">
        <v>0</v>
      </c>
      <c r="K1040" s="2">
        <f t="shared" si="35"/>
        <v>28.427627628001773</v>
      </c>
      <c r="V1040" s="2">
        <v>0.188</v>
      </c>
      <c r="X1040" s="5">
        <v>40973.628472222219</v>
      </c>
      <c r="Y1040" s="2">
        <v>0.2</v>
      </c>
      <c r="Z1040" s="2">
        <v>9.4650010000000007E-2</v>
      </c>
      <c r="AB1040" s="5">
        <v>40976.197916666664</v>
      </c>
      <c r="AC1040" s="2">
        <v>8.1000000000000003E-2</v>
      </c>
    </row>
    <row r="1041" spans="1:29" x14ac:dyDescent="0.25">
      <c r="A1041" s="3">
        <v>40973.631944444445</v>
      </c>
      <c r="B1041" s="41">
        <v>0.19600000000000001</v>
      </c>
      <c r="C1041" s="41">
        <v>9.1170009999999996E-2</v>
      </c>
      <c r="D1041" s="2">
        <f t="shared" si="34"/>
        <v>-0.999</v>
      </c>
      <c r="F1041" s="2">
        <v>0</v>
      </c>
      <c r="G1041" s="2">
        <v>101</v>
      </c>
      <c r="H1041" s="2">
        <v>0</v>
      </c>
      <c r="I1041" s="2">
        <v>0</v>
      </c>
      <c r="J1041" s="2">
        <v>0</v>
      </c>
      <c r="K1041" s="2">
        <f t="shared" si="35"/>
        <v>27.514127628305612</v>
      </c>
      <c r="V1041" s="2">
        <v>0.184</v>
      </c>
      <c r="X1041" s="5">
        <v>40973.631944444445</v>
      </c>
      <c r="Y1041" s="2">
        <v>0.19600000000000001</v>
      </c>
      <c r="Z1041" s="2">
        <v>9.1170009999999996E-2</v>
      </c>
      <c r="AB1041" s="5">
        <v>40976.208333333336</v>
      </c>
      <c r="AC1041" s="2">
        <v>8.1000000000000003E-2</v>
      </c>
    </row>
    <row r="1042" spans="1:29" x14ac:dyDescent="0.25">
      <c r="A1042" s="3">
        <v>40973.635416666664</v>
      </c>
      <c r="B1042" s="41">
        <v>0.19700000000000001</v>
      </c>
      <c r="C1042" s="41">
        <v>9.2039999999999997E-2</v>
      </c>
      <c r="D1042" s="2">
        <f t="shared" si="34"/>
        <v>-0.999</v>
      </c>
      <c r="F1042" s="2">
        <v>0</v>
      </c>
      <c r="G1042" s="2">
        <v>101</v>
      </c>
      <c r="H1042" s="2">
        <v>0</v>
      </c>
      <c r="I1042" s="2">
        <v>0</v>
      </c>
      <c r="J1042" s="2">
        <v>0</v>
      </c>
      <c r="K1042" s="2">
        <f t="shared" si="35"/>
        <v>27.420750753060176</v>
      </c>
      <c r="V1042" s="2">
        <v>0.185</v>
      </c>
      <c r="X1042" s="5">
        <v>40973.635416666664</v>
      </c>
      <c r="Y1042" s="2">
        <v>0.19700000000000001</v>
      </c>
      <c r="Z1042" s="2">
        <v>9.2039999999999997E-2</v>
      </c>
      <c r="AB1042" s="5">
        <v>40976.21875</v>
      </c>
      <c r="AC1042" s="2">
        <v>8.1000000000000003E-2</v>
      </c>
    </row>
    <row r="1043" spans="1:29" x14ac:dyDescent="0.25">
      <c r="A1043" s="3">
        <v>40973.638888888891</v>
      </c>
      <c r="B1043" s="41">
        <v>0.192</v>
      </c>
      <c r="C1043" s="41">
        <v>8.7810009999999994E-2</v>
      </c>
      <c r="D1043" s="2">
        <f t="shared" si="34"/>
        <v>-0.999</v>
      </c>
      <c r="F1043" s="2">
        <v>0</v>
      </c>
      <c r="G1043" s="2">
        <v>101</v>
      </c>
      <c r="H1043" s="2">
        <v>0</v>
      </c>
      <c r="I1043" s="2">
        <v>0</v>
      </c>
      <c r="J1043" s="2">
        <v>0</v>
      </c>
      <c r="K1043" s="2">
        <f t="shared" si="35"/>
        <v>26.439377628309366</v>
      </c>
      <c r="V1043" s="2">
        <v>0.18</v>
      </c>
      <c r="X1043" s="5">
        <v>40973.638888888891</v>
      </c>
      <c r="Y1043" s="2">
        <v>0.192</v>
      </c>
      <c r="Z1043" s="2">
        <v>8.7810009999999994E-2</v>
      </c>
      <c r="AB1043" s="5">
        <v>40976.229166666664</v>
      </c>
      <c r="AC1043" s="2">
        <v>8.1000000000000003E-2</v>
      </c>
    </row>
    <row r="1044" spans="1:29" x14ac:dyDescent="0.25">
      <c r="A1044" s="3">
        <v>40973.642361111109</v>
      </c>
      <c r="B1044" s="41">
        <v>0.19</v>
      </c>
      <c r="C1044" s="41">
        <v>8.6150009999999999E-2</v>
      </c>
      <c r="D1044" s="2">
        <f t="shared" si="34"/>
        <v>-0.999</v>
      </c>
      <c r="F1044" s="2">
        <v>0</v>
      </c>
      <c r="G1044" s="2">
        <v>101</v>
      </c>
      <c r="H1044" s="2">
        <v>0</v>
      </c>
      <c r="I1044" s="2">
        <v>0</v>
      </c>
      <c r="J1044" s="2">
        <v>0</v>
      </c>
      <c r="K1044" s="2">
        <f t="shared" si="35"/>
        <v>25.845002252878309</v>
      </c>
      <c r="V1044" s="2">
        <v>0.17799999999999999</v>
      </c>
      <c r="X1044" s="5">
        <v>40973.642361111109</v>
      </c>
      <c r="Y1044" s="2">
        <v>0.19</v>
      </c>
      <c r="Z1044" s="2">
        <v>8.6150009999999999E-2</v>
      </c>
      <c r="AB1044" s="5">
        <v>40976.239583333336</v>
      </c>
      <c r="AC1044" s="2">
        <v>8.1000000000000003E-2</v>
      </c>
    </row>
    <row r="1045" spans="1:29" x14ac:dyDescent="0.25">
      <c r="A1045" s="3">
        <v>40973.645833333336</v>
      </c>
      <c r="B1045" s="41">
        <v>0.188</v>
      </c>
      <c r="C1045" s="41">
        <v>8.4489990000000001E-2</v>
      </c>
      <c r="D1045" s="2">
        <f t="shared" si="34"/>
        <v>-0.999</v>
      </c>
      <c r="F1045" s="2">
        <v>0</v>
      </c>
      <c r="G1045" s="2">
        <v>101</v>
      </c>
      <c r="H1045" s="2">
        <v>0</v>
      </c>
      <c r="I1045" s="2">
        <v>0</v>
      </c>
      <c r="J1045" s="2">
        <v>0</v>
      </c>
      <c r="K1045" s="2">
        <f t="shared" si="35"/>
        <v>25.409247753023248</v>
      </c>
      <c r="V1045" s="2">
        <v>0.17599999999999999</v>
      </c>
      <c r="X1045" s="5">
        <v>40973.645833333336</v>
      </c>
      <c r="Y1045" s="2">
        <v>0.188</v>
      </c>
      <c r="Z1045" s="2">
        <v>8.4489990000000001E-2</v>
      </c>
      <c r="AB1045" s="5">
        <v>40976.25</v>
      </c>
      <c r="AC1045" s="2">
        <v>8.1000000000000003E-2</v>
      </c>
    </row>
    <row r="1046" spans="1:29" x14ac:dyDescent="0.25">
      <c r="A1046" s="3">
        <v>40973.649305555555</v>
      </c>
      <c r="B1046" s="41">
        <v>0.188</v>
      </c>
      <c r="C1046" s="41">
        <v>8.4489990000000001E-2</v>
      </c>
      <c r="D1046" s="2">
        <f t="shared" si="34"/>
        <v>-0.999</v>
      </c>
      <c r="F1046" s="2">
        <v>0</v>
      </c>
      <c r="G1046" s="2">
        <v>101</v>
      </c>
      <c r="H1046" s="2">
        <v>0</v>
      </c>
      <c r="I1046" s="2">
        <v>0</v>
      </c>
      <c r="J1046" s="2">
        <v>0</v>
      </c>
      <c r="K1046" s="2">
        <f t="shared" si="35"/>
        <v>25.253622377842078</v>
      </c>
      <c r="V1046" s="2">
        <v>0.17599999999999999</v>
      </c>
      <c r="X1046" s="5">
        <v>40973.649305555555</v>
      </c>
      <c r="Y1046" s="2">
        <v>0.188</v>
      </c>
      <c r="Z1046" s="2">
        <v>8.4489990000000001E-2</v>
      </c>
      <c r="AB1046" s="5">
        <v>40976.260416666664</v>
      </c>
      <c r="AC1046" s="2">
        <v>8.1000000000000003E-2</v>
      </c>
    </row>
    <row r="1047" spans="1:29" x14ac:dyDescent="0.25">
      <c r="A1047" s="3">
        <v>40973.652777777781</v>
      </c>
      <c r="B1047" s="41">
        <v>0.185</v>
      </c>
      <c r="C1047" s="41">
        <v>8.2000000000000003E-2</v>
      </c>
      <c r="D1047" s="2">
        <f t="shared" si="34"/>
        <v>-0.999</v>
      </c>
      <c r="F1047" s="2">
        <v>0</v>
      </c>
      <c r="G1047" s="2">
        <v>401</v>
      </c>
      <c r="H1047" s="2">
        <v>0</v>
      </c>
      <c r="I1047" s="2">
        <v>0</v>
      </c>
      <c r="J1047" s="2">
        <v>0</v>
      </c>
      <c r="K1047" s="2">
        <f t="shared" si="35"/>
        <v>24.515625003138062</v>
      </c>
      <c r="V1047" s="2">
        <v>0.17299999999999999</v>
      </c>
      <c r="X1047" s="5">
        <v>40973.652777777781</v>
      </c>
      <c r="Y1047" s="2">
        <v>0.185</v>
      </c>
      <c r="Z1047" s="2">
        <v>8.2000000000000003E-2</v>
      </c>
      <c r="AB1047" s="5">
        <v>40976.270833333336</v>
      </c>
      <c r="AC1047" s="2">
        <v>8.1000000000000003E-2</v>
      </c>
    </row>
    <row r="1048" spans="1:29" x14ac:dyDescent="0.25">
      <c r="A1048" s="3">
        <v>40973.65625</v>
      </c>
      <c r="B1048" s="41">
        <v>0.17899999999999999</v>
      </c>
      <c r="C1048" s="41">
        <v>7.7260010000000004E-2</v>
      </c>
      <c r="D1048" s="2">
        <f t="shared" si="34"/>
        <v>-0.999</v>
      </c>
      <c r="F1048" s="2">
        <v>0</v>
      </c>
      <c r="G1048" s="2">
        <v>101</v>
      </c>
      <c r="H1048" s="2">
        <v>0</v>
      </c>
      <c r="I1048" s="2">
        <v>0</v>
      </c>
      <c r="J1048" s="2">
        <v>0</v>
      </c>
      <c r="K1048" s="2">
        <f t="shared" si="35"/>
        <v>23.326127228275851</v>
      </c>
      <c r="V1048" s="2">
        <v>0.16700000000000001</v>
      </c>
      <c r="X1048" s="5">
        <v>40973.65625</v>
      </c>
      <c r="Y1048" s="2">
        <v>0.17899999999999999</v>
      </c>
      <c r="Z1048" s="2">
        <v>7.7260010000000004E-2</v>
      </c>
      <c r="AB1048" s="5">
        <v>40976.28125</v>
      </c>
      <c r="AC1048" s="2">
        <v>8.1000000000000003E-2</v>
      </c>
    </row>
    <row r="1049" spans="1:29" x14ac:dyDescent="0.25">
      <c r="A1049" s="3">
        <v>40973.659722222219</v>
      </c>
      <c r="B1049" s="41">
        <v>0.17799999999999999</v>
      </c>
      <c r="C1049" s="41">
        <v>7.6469999999999996E-2</v>
      </c>
      <c r="D1049" s="2">
        <f t="shared" si="34"/>
        <v>-0.999</v>
      </c>
      <c r="F1049" s="2">
        <v>0</v>
      </c>
      <c r="G1049" s="2">
        <v>101</v>
      </c>
      <c r="H1049" s="2">
        <v>0</v>
      </c>
      <c r="I1049" s="2">
        <v>0</v>
      </c>
      <c r="J1049" s="2">
        <v>0</v>
      </c>
      <c r="K1049" s="2">
        <f t="shared" si="35"/>
        <v>23.059500002746553</v>
      </c>
      <c r="V1049" s="2">
        <v>0.16600000000000001</v>
      </c>
      <c r="X1049" s="5">
        <v>40973.659722222219</v>
      </c>
      <c r="Y1049" s="2">
        <v>0.17799999999999999</v>
      </c>
      <c r="Z1049" s="2">
        <v>7.6469999999999996E-2</v>
      </c>
      <c r="AB1049" s="5">
        <v>40976.291666666664</v>
      </c>
      <c r="AC1049" s="2">
        <v>8.1000000000000003E-2</v>
      </c>
    </row>
    <row r="1050" spans="1:29" x14ac:dyDescent="0.25">
      <c r="A1050" s="3">
        <v>40973.663194444445</v>
      </c>
      <c r="B1050" s="41">
        <v>0.18099999999999999</v>
      </c>
      <c r="C1050" s="41">
        <v>7.8839989999999999E-2</v>
      </c>
      <c r="D1050" s="2">
        <f t="shared" si="34"/>
        <v>-0.999</v>
      </c>
      <c r="F1050" s="2">
        <v>0</v>
      </c>
      <c r="G1050" s="2">
        <v>101</v>
      </c>
      <c r="H1050" s="2">
        <v>0</v>
      </c>
      <c r="I1050" s="2">
        <v>0</v>
      </c>
      <c r="J1050" s="2">
        <v>0</v>
      </c>
      <c r="K1050" s="2">
        <f t="shared" si="35"/>
        <v>23.444622752760353</v>
      </c>
      <c r="V1050" s="2">
        <v>0.16900000000000001</v>
      </c>
      <c r="X1050" s="5">
        <v>40973.663194444445</v>
      </c>
      <c r="Y1050" s="2">
        <v>0.18099999999999999</v>
      </c>
      <c r="Z1050" s="2">
        <v>7.8839989999999999E-2</v>
      </c>
      <c r="AB1050" s="5">
        <v>40976.302083333336</v>
      </c>
      <c r="AC1050" s="2">
        <v>8.1000000000000003E-2</v>
      </c>
    </row>
    <row r="1051" spans="1:29" x14ac:dyDescent="0.25">
      <c r="A1051" s="3">
        <v>40973.666666666664</v>
      </c>
      <c r="B1051" s="41">
        <v>0.17699999999999999</v>
      </c>
      <c r="C1051" s="41">
        <v>7.5679999999999997E-2</v>
      </c>
      <c r="D1051" s="2">
        <f t="shared" si="34"/>
        <v>-0.999</v>
      </c>
      <c r="F1051" s="2">
        <v>0</v>
      </c>
      <c r="G1051" s="2">
        <v>101</v>
      </c>
      <c r="H1051" s="2">
        <v>0</v>
      </c>
      <c r="I1051" s="2">
        <v>0</v>
      </c>
      <c r="J1051" s="2">
        <v>0</v>
      </c>
      <c r="K1051" s="2">
        <f t="shared" si="35"/>
        <v>22.763249627463754</v>
      </c>
      <c r="V1051" s="2">
        <v>0.16500000000000001</v>
      </c>
      <c r="X1051" s="5">
        <v>40973.666666666664</v>
      </c>
      <c r="Y1051" s="2">
        <v>0.17699999999999999</v>
      </c>
      <c r="Z1051" s="2">
        <v>7.5679999999999997E-2</v>
      </c>
      <c r="AB1051" s="5">
        <v>40976.3125</v>
      </c>
      <c r="AC1051" s="2">
        <v>8.1000000000000003E-2</v>
      </c>
    </row>
    <row r="1052" spans="1:29" x14ac:dyDescent="0.25">
      <c r="A1052" s="3">
        <v>40973.670138888891</v>
      </c>
      <c r="B1052" s="41">
        <v>0.17499999999999999</v>
      </c>
      <c r="C1052" s="41">
        <v>7.4099999999999999E-2</v>
      </c>
      <c r="D1052" s="2">
        <f t="shared" si="34"/>
        <v>-0.999</v>
      </c>
      <c r="F1052" s="2">
        <v>0</v>
      </c>
      <c r="G1052" s="2">
        <v>101</v>
      </c>
      <c r="H1052" s="2">
        <v>0</v>
      </c>
      <c r="I1052" s="2">
        <v>0</v>
      </c>
      <c r="J1052" s="2">
        <v>0</v>
      </c>
      <c r="K1052" s="2">
        <f t="shared" si="35"/>
        <v>22.148625377787859</v>
      </c>
      <c r="V1052" s="2">
        <v>0.16300000000000001</v>
      </c>
      <c r="X1052" s="5">
        <v>40973.670138888891</v>
      </c>
      <c r="Y1052" s="2">
        <v>0.17499999999999999</v>
      </c>
      <c r="Z1052" s="2">
        <v>7.4099999999999999E-2</v>
      </c>
      <c r="AB1052" s="5">
        <v>40976.322916666664</v>
      </c>
      <c r="AC1052" s="2">
        <v>8.1000000000000003E-2</v>
      </c>
    </row>
    <row r="1053" spans="1:29" x14ac:dyDescent="0.25">
      <c r="A1053" s="3">
        <v>40973.673611111109</v>
      </c>
      <c r="B1053" s="41">
        <v>0.17</v>
      </c>
      <c r="C1053" s="41">
        <v>7.0350010000000004E-2</v>
      </c>
      <c r="D1053" s="2">
        <f t="shared" si="34"/>
        <v>-0.999</v>
      </c>
      <c r="F1053" s="2">
        <v>0</v>
      </c>
      <c r="G1053" s="2">
        <v>101</v>
      </c>
      <c r="H1053" s="2">
        <v>0</v>
      </c>
      <c r="I1053" s="2">
        <v>0</v>
      </c>
      <c r="J1053" s="2">
        <v>0</v>
      </c>
      <c r="K1053" s="2">
        <f t="shared" si="35"/>
        <v>21.301877627391463</v>
      </c>
      <c r="V1053" s="2">
        <v>0.158</v>
      </c>
      <c r="X1053" s="5">
        <v>40973.673611111109</v>
      </c>
      <c r="Y1053" s="2">
        <v>0.17</v>
      </c>
      <c r="Z1053" s="2">
        <v>7.0350010000000004E-2</v>
      </c>
      <c r="AB1053" s="5">
        <v>40976.333333333336</v>
      </c>
      <c r="AC1053" s="2">
        <v>8.1000000000000003E-2</v>
      </c>
    </row>
    <row r="1054" spans="1:29" x14ac:dyDescent="0.25">
      <c r="A1054" s="3">
        <v>40973.677083333336</v>
      </c>
      <c r="B1054" s="41">
        <v>0.17199999999999999</v>
      </c>
      <c r="C1054" s="41">
        <v>7.1850010000000006E-2</v>
      </c>
      <c r="D1054" s="2">
        <f t="shared" si="34"/>
        <v>-0.999</v>
      </c>
      <c r="F1054" s="2">
        <v>0</v>
      </c>
      <c r="G1054" s="2">
        <v>101</v>
      </c>
      <c r="H1054" s="2">
        <v>0</v>
      </c>
      <c r="I1054" s="2">
        <v>0</v>
      </c>
      <c r="J1054" s="2">
        <v>0</v>
      </c>
      <c r="K1054" s="2">
        <f t="shared" si="35"/>
        <v>21.386252627548625</v>
      </c>
      <c r="V1054" s="2">
        <v>0.16</v>
      </c>
      <c r="X1054" s="5">
        <v>40973.677083333336</v>
      </c>
      <c r="Y1054" s="2">
        <v>0.17199999999999999</v>
      </c>
      <c r="Z1054" s="2">
        <v>7.1850010000000006E-2</v>
      </c>
      <c r="AB1054" s="5">
        <v>40976.34375</v>
      </c>
      <c r="AC1054" s="2">
        <v>8.1000000000000003E-2</v>
      </c>
    </row>
    <row r="1055" spans="1:29" x14ac:dyDescent="0.25">
      <c r="A1055" s="3">
        <v>40973.680555555555</v>
      </c>
      <c r="B1055" s="41">
        <v>0.16800000000000001</v>
      </c>
      <c r="C1055" s="41">
        <v>6.8849999999999995E-2</v>
      </c>
      <c r="D1055" s="2">
        <f t="shared" si="34"/>
        <v>-0.999</v>
      </c>
      <c r="F1055" s="2">
        <v>0</v>
      </c>
      <c r="G1055" s="2">
        <v>101</v>
      </c>
      <c r="H1055" s="2">
        <v>0</v>
      </c>
      <c r="I1055" s="2">
        <v>0</v>
      </c>
      <c r="J1055" s="2">
        <v>0</v>
      </c>
      <c r="K1055" s="2">
        <f t="shared" si="35"/>
        <v>20.7112503772343</v>
      </c>
      <c r="V1055" s="2">
        <v>0.156</v>
      </c>
      <c r="X1055" s="5">
        <v>40973.680555555555</v>
      </c>
      <c r="Y1055" s="2">
        <v>0.16800000000000001</v>
      </c>
      <c r="Z1055" s="2">
        <v>6.8849999999999995E-2</v>
      </c>
      <c r="AB1055" s="5">
        <v>40976.354166666664</v>
      </c>
      <c r="AC1055" s="2">
        <v>8.1000000000000003E-2</v>
      </c>
    </row>
    <row r="1056" spans="1:29" x14ac:dyDescent="0.25">
      <c r="A1056" s="3">
        <v>40973.684027777781</v>
      </c>
      <c r="B1056" s="41">
        <v>0.16600000000000001</v>
      </c>
      <c r="C1056" s="41">
        <v>6.7349999999999993E-2</v>
      </c>
      <c r="D1056" s="2">
        <f t="shared" si="34"/>
        <v>-0.999</v>
      </c>
      <c r="F1056" s="2">
        <v>0</v>
      </c>
      <c r="G1056" s="2">
        <v>101</v>
      </c>
      <c r="H1056" s="2">
        <v>0</v>
      </c>
      <c r="I1056" s="2">
        <v>0</v>
      </c>
      <c r="J1056" s="2">
        <v>0</v>
      </c>
      <c r="K1056" s="2">
        <f t="shared" si="35"/>
        <v>20.206500377468643</v>
      </c>
      <c r="V1056" s="2">
        <v>0.154</v>
      </c>
      <c r="X1056" s="5">
        <v>40973.684027777781</v>
      </c>
      <c r="Y1056" s="2">
        <v>0.16600000000000001</v>
      </c>
      <c r="Z1056" s="2">
        <v>6.7349999999999993E-2</v>
      </c>
      <c r="AB1056" s="5">
        <v>40976.364583333336</v>
      </c>
      <c r="AC1056" s="2">
        <v>8.1000000000000003E-2</v>
      </c>
    </row>
    <row r="1057" spans="1:29" x14ac:dyDescent="0.25">
      <c r="A1057" s="3">
        <v>40973.6875</v>
      </c>
      <c r="B1057" s="41">
        <v>0.16400000000000001</v>
      </c>
      <c r="C1057" s="41">
        <v>6.5890009999999999E-2</v>
      </c>
      <c r="D1057" s="2">
        <f t="shared" si="34"/>
        <v>-0.999</v>
      </c>
      <c r="F1057" s="2">
        <v>0</v>
      </c>
      <c r="G1057" s="2">
        <v>101</v>
      </c>
      <c r="H1057" s="2">
        <v>0</v>
      </c>
      <c r="I1057" s="2">
        <v>0</v>
      </c>
      <c r="J1057" s="2">
        <v>0</v>
      </c>
      <c r="K1057" s="2">
        <f t="shared" si="35"/>
        <v>19.741877231613941</v>
      </c>
      <c r="V1057" s="2">
        <v>0.152</v>
      </c>
      <c r="X1057" s="5">
        <v>40973.6875</v>
      </c>
      <c r="Y1057" s="2">
        <v>0.16400000000000001</v>
      </c>
      <c r="Z1057" s="2">
        <v>6.5890009999999999E-2</v>
      </c>
      <c r="AB1057" s="5">
        <v>40976.375</v>
      </c>
      <c r="AC1057" s="2">
        <v>8.1000000000000003E-2</v>
      </c>
    </row>
    <row r="1058" spans="1:29" x14ac:dyDescent="0.25">
      <c r="A1058" s="3">
        <v>40973.690972222219</v>
      </c>
      <c r="B1058" s="41">
        <v>0.161</v>
      </c>
      <c r="C1058" s="41">
        <v>6.3759999999999997E-2</v>
      </c>
      <c r="D1058" s="2">
        <f t="shared" si="34"/>
        <v>-0.999</v>
      </c>
      <c r="F1058" s="2">
        <v>0</v>
      </c>
      <c r="G1058" s="2">
        <v>101</v>
      </c>
      <c r="H1058" s="2">
        <v>0</v>
      </c>
      <c r="I1058" s="2">
        <v>0</v>
      </c>
      <c r="J1058" s="2">
        <v>0</v>
      </c>
      <c r="K1058" s="2">
        <f t="shared" si="35"/>
        <v>19.128000752059418</v>
      </c>
      <c r="V1058" s="2">
        <v>0.14899999999999999</v>
      </c>
      <c r="X1058" s="5">
        <v>40973.690972222219</v>
      </c>
      <c r="Y1058" s="2">
        <v>0.161</v>
      </c>
      <c r="Z1058" s="2">
        <v>6.3759999999999997E-2</v>
      </c>
      <c r="AB1058" s="5">
        <v>40976.385416666664</v>
      </c>
      <c r="AC1058" s="2">
        <v>8.1000000000000003E-2</v>
      </c>
    </row>
    <row r="1059" spans="1:29" x14ac:dyDescent="0.25">
      <c r="A1059" s="3">
        <v>40973.694444444445</v>
      </c>
      <c r="B1059" s="41">
        <v>0.158</v>
      </c>
      <c r="C1059" s="41">
        <v>6.1630009999999999E-2</v>
      </c>
      <c r="D1059" s="2">
        <f t="shared" si="34"/>
        <v>-0.999</v>
      </c>
      <c r="F1059" s="2">
        <v>0</v>
      </c>
      <c r="G1059" s="2">
        <v>101</v>
      </c>
      <c r="H1059" s="2">
        <v>0</v>
      </c>
      <c r="I1059" s="2">
        <v>0</v>
      </c>
      <c r="J1059" s="2">
        <v>0</v>
      </c>
      <c r="K1059" s="2">
        <f t="shared" si="35"/>
        <v>18.489002252319779</v>
      </c>
      <c r="V1059" s="2">
        <v>0.14599999999999999</v>
      </c>
      <c r="X1059" s="5">
        <v>40973.694444444445</v>
      </c>
      <c r="Y1059" s="2">
        <v>0.158</v>
      </c>
      <c r="Z1059" s="2">
        <v>6.1630009999999999E-2</v>
      </c>
      <c r="AB1059" s="5">
        <v>40976.395833333336</v>
      </c>
      <c r="AC1059" s="2">
        <v>8.1000000000000003E-2</v>
      </c>
    </row>
    <row r="1060" spans="1:29" x14ac:dyDescent="0.25">
      <c r="A1060" s="3">
        <v>40973.697916666664</v>
      </c>
      <c r="B1060" s="41">
        <v>0.155</v>
      </c>
      <c r="C1060" s="41">
        <v>5.9499999999999997E-2</v>
      </c>
      <c r="D1060" s="2">
        <f t="shared" si="34"/>
        <v>-0.999</v>
      </c>
      <c r="F1060" s="2">
        <v>0</v>
      </c>
      <c r="G1060" s="2">
        <v>101</v>
      </c>
      <c r="H1060" s="2">
        <v>0</v>
      </c>
      <c r="I1060" s="2">
        <v>0</v>
      </c>
      <c r="J1060" s="2">
        <v>0</v>
      </c>
      <c r="K1060" s="2">
        <f t="shared" si="35"/>
        <v>17.879625376945121</v>
      </c>
      <c r="V1060" s="2">
        <v>0.14299999999999999</v>
      </c>
      <c r="X1060" s="5">
        <v>40973.697916666664</v>
      </c>
      <c r="Y1060" s="2">
        <v>0.155</v>
      </c>
      <c r="Z1060" s="2">
        <v>5.9499999999999997E-2</v>
      </c>
      <c r="AB1060" s="5">
        <v>40976.40625</v>
      </c>
      <c r="AC1060" s="2">
        <v>8.1000000000000003E-2</v>
      </c>
    </row>
    <row r="1061" spans="1:29" x14ac:dyDescent="0.25">
      <c r="A1061" s="3">
        <v>40973.701388888891</v>
      </c>
      <c r="B1061" s="41">
        <v>0.153</v>
      </c>
      <c r="C1061" s="41">
        <v>5.8160000000000003E-2</v>
      </c>
      <c r="D1061" s="2">
        <f t="shared" si="34"/>
        <v>-0.999</v>
      </c>
      <c r="F1061" s="2">
        <v>0</v>
      </c>
      <c r="G1061" s="2">
        <v>101</v>
      </c>
      <c r="H1061" s="2">
        <v>0</v>
      </c>
      <c r="I1061" s="2">
        <v>0</v>
      </c>
      <c r="J1061" s="2">
        <v>0</v>
      </c>
      <c r="K1061" s="2">
        <f t="shared" si="35"/>
        <v>17.655000001943733</v>
      </c>
      <c r="V1061" s="2">
        <v>0.14099999999999999</v>
      </c>
      <c r="X1061" s="5">
        <v>40973.701388888891</v>
      </c>
      <c r="Y1061" s="2">
        <v>0.153</v>
      </c>
      <c r="Z1061" s="2">
        <v>5.8160000000000003E-2</v>
      </c>
      <c r="AB1061" s="5">
        <v>40976.416666666664</v>
      </c>
      <c r="AC1061" s="2">
        <v>8.1000000000000003E-2</v>
      </c>
    </row>
    <row r="1062" spans="1:29" x14ac:dyDescent="0.25">
      <c r="A1062" s="3">
        <v>40973.704861111109</v>
      </c>
      <c r="B1062" s="41">
        <v>0.159</v>
      </c>
      <c r="C1062" s="41">
        <v>6.234E-2</v>
      </c>
      <c r="D1062" s="2">
        <f t="shared" si="34"/>
        <v>-0.999</v>
      </c>
      <c r="F1062" s="2">
        <v>0</v>
      </c>
      <c r="G1062" s="2">
        <v>101</v>
      </c>
      <c r="H1062" s="2">
        <v>0</v>
      </c>
      <c r="I1062" s="2">
        <v>0</v>
      </c>
      <c r="J1062" s="2">
        <v>0</v>
      </c>
      <c r="K1062" s="2">
        <f t="shared" si="35"/>
        <v>19.282500003181454</v>
      </c>
      <c r="V1062" s="2">
        <v>0.14699999999999999</v>
      </c>
      <c r="X1062" s="5">
        <v>40973.704861111109</v>
      </c>
      <c r="Y1062" s="2">
        <v>0.159</v>
      </c>
      <c r="Z1062" s="2">
        <v>6.234E-2</v>
      </c>
      <c r="AB1062" s="5">
        <v>40976.427083333336</v>
      </c>
      <c r="AC1062" s="2">
        <v>8.1000000000000003E-2</v>
      </c>
    </row>
    <row r="1063" spans="1:29" x14ac:dyDescent="0.25">
      <c r="A1063" s="3">
        <v>40973.708333333336</v>
      </c>
      <c r="B1063" s="41">
        <v>0.185</v>
      </c>
      <c r="C1063" s="41">
        <v>8.2000000000000003E-2</v>
      </c>
      <c r="D1063" s="2">
        <f t="shared" si="34"/>
        <v>-0.999</v>
      </c>
      <c r="F1063" s="2">
        <v>0</v>
      </c>
      <c r="G1063" s="2">
        <v>101</v>
      </c>
      <c r="H1063" s="2">
        <v>0</v>
      </c>
      <c r="I1063" s="2">
        <v>0</v>
      </c>
      <c r="J1063" s="2">
        <v>0</v>
      </c>
      <c r="K1063" s="2">
        <f t="shared" si="35"/>
        <v>24.467625001442208</v>
      </c>
      <c r="V1063" s="2">
        <v>0.17299999999999999</v>
      </c>
      <c r="X1063" s="5">
        <v>40973.708333333336</v>
      </c>
      <c r="Y1063" s="2">
        <v>0.185</v>
      </c>
      <c r="Z1063" s="2">
        <v>8.2000000000000003E-2</v>
      </c>
      <c r="AB1063" s="5">
        <v>40976.4375</v>
      </c>
      <c r="AC1063" s="2">
        <v>8.1000000000000003E-2</v>
      </c>
    </row>
    <row r="1064" spans="1:29" x14ac:dyDescent="0.25">
      <c r="A1064" s="3">
        <v>40973.711805555555</v>
      </c>
      <c r="B1064" s="41">
        <v>0.20399999999999999</v>
      </c>
      <c r="C1064" s="41">
        <v>9.8129999999999995E-2</v>
      </c>
      <c r="D1064" s="2">
        <f t="shared" si="34"/>
        <v>-0.999</v>
      </c>
      <c r="F1064" s="2">
        <v>0</v>
      </c>
      <c r="G1064" s="2">
        <v>101</v>
      </c>
      <c r="H1064" s="2">
        <v>0</v>
      </c>
      <c r="I1064" s="2">
        <v>0</v>
      </c>
      <c r="J1064" s="2">
        <v>0</v>
      </c>
      <c r="K1064" s="2">
        <f t="shared" si="35"/>
        <v>29.279250004508675</v>
      </c>
      <c r="V1064" s="2">
        <v>0.192</v>
      </c>
      <c r="X1064" s="5">
        <v>40973.711805555555</v>
      </c>
      <c r="Y1064" s="2">
        <v>0.20399999999999999</v>
      </c>
      <c r="Z1064" s="2">
        <v>9.8129999999999995E-2</v>
      </c>
      <c r="AB1064" s="5">
        <v>40976.447916666664</v>
      </c>
      <c r="AC1064" s="2">
        <v>8.1000000000000003E-2</v>
      </c>
    </row>
    <row r="1065" spans="1:29" x14ac:dyDescent="0.25">
      <c r="A1065" s="3">
        <v>40973.715277777781</v>
      </c>
      <c r="B1065" s="41">
        <v>0.217</v>
      </c>
      <c r="C1065" s="41">
        <v>0.11</v>
      </c>
      <c r="D1065" s="2">
        <f t="shared" si="34"/>
        <v>-0.999</v>
      </c>
      <c r="F1065" s="2">
        <v>0</v>
      </c>
      <c r="G1065" s="2">
        <v>401</v>
      </c>
      <c r="H1065" s="2">
        <v>0</v>
      </c>
      <c r="I1065" s="2">
        <v>0</v>
      </c>
      <c r="J1065" s="2">
        <v>0</v>
      </c>
      <c r="K1065" s="2">
        <f t="shared" si="35"/>
        <v>32.804250003091269</v>
      </c>
      <c r="V1065" s="2">
        <v>0.20499999999999999</v>
      </c>
      <c r="X1065" s="5">
        <v>40973.715277777781</v>
      </c>
      <c r="Y1065" s="2">
        <v>0.217</v>
      </c>
      <c r="Z1065" s="2">
        <v>0.11</v>
      </c>
      <c r="AB1065" s="5">
        <v>40976.458333333336</v>
      </c>
      <c r="AC1065" s="2">
        <v>8.1000000000000003E-2</v>
      </c>
    </row>
    <row r="1066" spans="1:29" x14ac:dyDescent="0.25">
      <c r="A1066" s="3">
        <v>40973.71875</v>
      </c>
      <c r="B1066" s="41">
        <v>0.224</v>
      </c>
      <c r="C1066" s="41">
        <v>0.11665</v>
      </c>
      <c r="D1066" s="2">
        <f t="shared" si="34"/>
        <v>-0.999</v>
      </c>
      <c r="F1066" s="2">
        <v>0</v>
      </c>
      <c r="G1066" s="2">
        <v>101</v>
      </c>
      <c r="H1066" s="2">
        <v>0</v>
      </c>
      <c r="I1066" s="2">
        <v>0</v>
      </c>
      <c r="J1066" s="2">
        <v>0</v>
      </c>
      <c r="K1066" s="2">
        <f t="shared" si="35"/>
        <v>35.041124967365405</v>
      </c>
      <c r="V1066" s="2">
        <v>0.21199999999999999</v>
      </c>
      <c r="X1066" s="5">
        <v>40973.71875</v>
      </c>
      <c r="Y1066" s="2">
        <v>0.224</v>
      </c>
      <c r="Z1066" s="2">
        <v>0.11665</v>
      </c>
      <c r="AB1066" s="5">
        <v>40976.46875</v>
      </c>
      <c r="AC1066" s="2">
        <v>8.1000000000000003E-2</v>
      </c>
    </row>
    <row r="1067" spans="1:29" x14ac:dyDescent="0.25">
      <c r="A1067" s="3">
        <v>40973.722222222219</v>
      </c>
      <c r="B1067" s="41">
        <v>0.23200000000000001</v>
      </c>
      <c r="C1067" s="41">
        <v>0.12453</v>
      </c>
      <c r="D1067" s="2">
        <f t="shared" ref="D1067:D1130" si="36">IF(G1067&gt;900,B1067,-0.999)</f>
        <v>-0.999</v>
      </c>
      <c r="F1067" s="2">
        <v>0</v>
      </c>
      <c r="G1067" s="2">
        <v>101</v>
      </c>
      <c r="H1067" s="2">
        <v>0</v>
      </c>
      <c r="I1067" s="2">
        <v>0</v>
      </c>
      <c r="J1067" s="2">
        <v>0</v>
      </c>
      <c r="K1067" s="2">
        <f t="shared" si="35"/>
        <v>37.13775000471081</v>
      </c>
      <c r="V1067" s="2">
        <v>0.22</v>
      </c>
      <c r="X1067" s="5">
        <v>40973.722222222219</v>
      </c>
      <c r="Y1067" s="2">
        <v>0.23200000000000001</v>
      </c>
      <c r="Z1067" s="2">
        <v>0.12453</v>
      </c>
      <c r="AB1067" s="5">
        <v>40976.479166666664</v>
      </c>
      <c r="AC1067" s="2">
        <v>8.1000000000000003E-2</v>
      </c>
    </row>
    <row r="1068" spans="1:29" x14ac:dyDescent="0.25">
      <c r="A1068" s="3">
        <v>40973.725694444445</v>
      </c>
      <c r="B1068" s="41">
        <v>0.23400000000000001</v>
      </c>
      <c r="C1068" s="41">
        <v>0.12651000000000001</v>
      </c>
      <c r="D1068" s="2">
        <f t="shared" si="36"/>
        <v>-0.999</v>
      </c>
      <c r="F1068" s="2">
        <v>0</v>
      </c>
      <c r="G1068" s="2">
        <v>101</v>
      </c>
      <c r="H1068" s="2">
        <v>0</v>
      </c>
      <c r="I1068" s="2">
        <v>0</v>
      </c>
      <c r="J1068" s="2">
        <v>0</v>
      </c>
      <c r="K1068" s="2">
        <f t="shared" ref="K1068:K1131" si="37">(0.5*(($A1068-$A1067)*86400))*(0.75*$C1068+0.25*$C1067)+(0.5*(($A1069-$A1068)*86400)*(0.75*$C1068+0.25*$C1069))</f>
        <v>38.188875004043048</v>
      </c>
      <c r="V1068" s="2">
        <v>0.222</v>
      </c>
      <c r="X1068" s="5">
        <v>40973.725694444445</v>
      </c>
      <c r="Y1068" s="2">
        <v>0.23400000000000001</v>
      </c>
      <c r="Z1068" s="2">
        <v>0.12651000000000001</v>
      </c>
      <c r="AB1068" s="5">
        <v>40976.489583333336</v>
      </c>
      <c r="AC1068" s="2">
        <v>8.1000000000000003E-2</v>
      </c>
    </row>
    <row r="1069" spans="1:29" x14ac:dyDescent="0.25">
      <c r="A1069" s="3">
        <v>40973.729166666664</v>
      </c>
      <c r="B1069" s="41">
        <v>0.24199999999999999</v>
      </c>
      <c r="C1069" s="41">
        <v>0.13478000000000001</v>
      </c>
      <c r="D1069" s="2">
        <f t="shared" si="36"/>
        <v>-0.999</v>
      </c>
      <c r="F1069" s="2">
        <v>0</v>
      </c>
      <c r="G1069" s="2">
        <v>101</v>
      </c>
      <c r="H1069" s="2">
        <v>0</v>
      </c>
      <c r="I1069" s="2">
        <v>0</v>
      </c>
      <c r="J1069" s="2">
        <v>0</v>
      </c>
      <c r="K1069" s="2">
        <f t="shared" si="37"/>
        <v>40.321125005225596</v>
      </c>
      <c r="V1069" s="2">
        <v>0.23</v>
      </c>
      <c r="X1069" s="5">
        <v>40973.729166666664</v>
      </c>
      <c r="Y1069" s="2">
        <v>0.24199999999999999</v>
      </c>
      <c r="Z1069" s="2">
        <v>0.13478000000000001</v>
      </c>
      <c r="AB1069" s="5">
        <v>40976.5</v>
      </c>
      <c r="AC1069" s="2">
        <v>8.1000000000000003E-2</v>
      </c>
    </row>
    <row r="1070" spans="1:29" x14ac:dyDescent="0.25">
      <c r="A1070" s="3">
        <v>40973.732638888891</v>
      </c>
      <c r="B1070" s="41">
        <v>0.247</v>
      </c>
      <c r="C1070" s="41">
        <v>0.14004</v>
      </c>
      <c r="D1070" s="2">
        <f t="shared" si="36"/>
        <v>-0.999</v>
      </c>
      <c r="F1070" s="2">
        <v>0</v>
      </c>
      <c r="G1070" s="2">
        <v>101</v>
      </c>
      <c r="H1070" s="2">
        <v>0</v>
      </c>
      <c r="I1070" s="2">
        <v>0</v>
      </c>
      <c r="J1070" s="2">
        <v>0</v>
      </c>
      <c r="K1070" s="2">
        <f t="shared" si="37"/>
        <v>41.9351250045491</v>
      </c>
      <c r="V1070" s="2">
        <v>0.23499999999999999</v>
      </c>
      <c r="X1070" s="5">
        <v>40973.732638888891</v>
      </c>
      <c r="Y1070" s="2">
        <v>0.247</v>
      </c>
      <c r="Z1070" s="2">
        <v>0.14004</v>
      </c>
      <c r="AB1070" s="5">
        <v>40976.510416666664</v>
      </c>
      <c r="AC1070" s="2">
        <v>8.1000000000000003E-2</v>
      </c>
    </row>
    <row r="1071" spans="1:29" x14ac:dyDescent="0.25">
      <c r="A1071" s="3">
        <v>40973.736111111109</v>
      </c>
      <c r="B1071" s="41">
        <v>0.25</v>
      </c>
      <c r="C1071" s="41">
        <v>0.14324999999999999</v>
      </c>
      <c r="D1071" s="2">
        <f t="shared" si="36"/>
        <v>-0.999</v>
      </c>
      <c r="F1071" s="2">
        <v>0</v>
      </c>
      <c r="G1071" s="2">
        <v>101</v>
      </c>
      <c r="H1071" s="2">
        <v>0</v>
      </c>
      <c r="I1071" s="2">
        <v>0</v>
      </c>
      <c r="J1071" s="2">
        <v>0</v>
      </c>
      <c r="K1071" s="2">
        <f t="shared" si="37"/>
        <v>43.015125005301904</v>
      </c>
      <c r="V1071" s="2">
        <v>0.23799999999999999</v>
      </c>
      <c r="X1071" s="5">
        <v>40973.736111111109</v>
      </c>
      <c r="Y1071" s="2">
        <v>0.25</v>
      </c>
      <c r="Z1071" s="2">
        <v>0.14324999999999999</v>
      </c>
      <c r="AB1071" s="5">
        <v>40976.520833333336</v>
      </c>
      <c r="AC1071" s="2">
        <v>8.1000000000000003E-2</v>
      </c>
    </row>
    <row r="1072" spans="1:29" x14ac:dyDescent="0.25">
      <c r="A1072" s="3">
        <v>40973.739583333336</v>
      </c>
      <c r="B1072" s="41">
        <v>0.254</v>
      </c>
      <c r="C1072" s="41">
        <v>0.14752999999999999</v>
      </c>
      <c r="D1072" s="2">
        <f t="shared" si="36"/>
        <v>-0.999</v>
      </c>
      <c r="F1072" s="2">
        <v>0</v>
      </c>
      <c r="G1072" s="2">
        <v>101</v>
      </c>
      <c r="H1072" s="2">
        <v>0</v>
      </c>
      <c r="I1072" s="2">
        <v>0</v>
      </c>
      <c r="J1072" s="2">
        <v>0</v>
      </c>
      <c r="K1072" s="2">
        <f t="shared" si="37"/>
        <v>44.263500004811902</v>
      </c>
      <c r="V1072" s="2">
        <v>0.24199999999999999</v>
      </c>
      <c r="X1072" s="5">
        <v>40973.739583333336</v>
      </c>
      <c r="Y1072" s="2">
        <v>0.254</v>
      </c>
      <c r="Z1072" s="2">
        <v>0.14752999999999999</v>
      </c>
      <c r="AB1072" s="5">
        <v>40976.53125</v>
      </c>
      <c r="AC1072" s="2">
        <v>8.1000000000000003E-2</v>
      </c>
    </row>
    <row r="1073" spans="1:29" x14ac:dyDescent="0.25">
      <c r="A1073" s="3">
        <v>40973.743055555555</v>
      </c>
      <c r="B1073" s="41">
        <v>0.25800000000000001</v>
      </c>
      <c r="C1073" s="41">
        <v>0.15193000000000001</v>
      </c>
      <c r="D1073" s="2">
        <f t="shared" si="36"/>
        <v>-0.999</v>
      </c>
      <c r="F1073" s="2">
        <v>0</v>
      </c>
      <c r="G1073" s="2">
        <v>101</v>
      </c>
      <c r="H1073" s="2">
        <v>0</v>
      </c>
      <c r="I1073" s="2">
        <v>0</v>
      </c>
      <c r="J1073" s="2">
        <v>0</v>
      </c>
      <c r="K1073" s="2">
        <f t="shared" si="37"/>
        <v>45.538875005605142</v>
      </c>
      <c r="V1073" s="2">
        <v>0.246</v>
      </c>
      <c r="X1073" s="5">
        <v>40973.743055555555</v>
      </c>
      <c r="Y1073" s="2">
        <v>0.25800000000000001</v>
      </c>
      <c r="Z1073" s="2">
        <v>0.15193000000000001</v>
      </c>
      <c r="AB1073" s="5">
        <v>40976.541666666664</v>
      </c>
      <c r="AC1073" s="2">
        <v>8.1000000000000003E-2</v>
      </c>
    </row>
    <row r="1074" spans="1:29" x14ac:dyDescent="0.25">
      <c r="A1074" s="3">
        <v>40973.746527777781</v>
      </c>
      <c r="B1074" s="41">
        <v>0.26100000000000001</v>
      </c>
      <c r="C1074" s="41">
        <v>0.15526000000000001</v>
      </c>
      <c r="D1074" s="2">
        <f t="shared" si="36"/>
        <v>-0.999</v>
      </c>
      <c r="F1074" s="2">
        <v>0</v>
      </c>
      <c r="G1074" s="2">
        <v>101</v>
      </c>
      <c r="H1074" s="2">
        <v>0</v>
      </c>
      <c r="I1074" s="2">
        <v>0</v>
      </c>
      <c r="J1074" s="2">
        <v>0</v>
      </c>
      <c r="K1074" s="2">
        <f t="shared" si="37"/>
        <v>46.411500005315787</v>
      </c>
      <c r="V1074" s="2">
        <v>0.249</v>
      </c>
      <c r="X1074" s="5">
        <v>40973.746527777781</v>
      </c>
      <c r="Y1074" s="2">
        <v>0.26100000000000001</v>
      </c>
      <c r="Z1074" s="2">
        <v>0.15526000000000001</v>
      </c>
      <c r="AB1074" s="5">
        <v>40976.552083333336</v>
      </c>
      <c r="AC1074" s="2">
        <v>8.1000000000000003E-2</v>
      </c>
    </row>
    <row r="1075" spans="1:29" x14ac:dyDescent="0.25">
      <c r="A1075" s="3">
        <v>40973.75</v>
      </c>
      <c r="B1075" s="41">
        <v>0.26</v>
      </c>
      <c r="C1075" s="41">
        <v>0.15415000000000001</v>
      </c>
      <c r="D1075" s="2">
        <f t="shared" si="36"/>
        <v>-0.999</v>
      </c>
      <c r="F1075" s="2">
        <v>0</v>
      </c>
      <c r="G1075" s="2">
        <v>101</v>
      </c>
      <c r="H1075" s="2">
        <v>0</v>
      </c>
      <c r="I1075" s="2">
        <v>0</v>
      </c>
      <c r="J1075" s="2">
        <v>0</v>
      </c>
      <c r="K1075" s="2">
        <f t="shared" si="37"/>
        <v>46.078499957086052</v>
      </c>
      <c r="V1075" s="2">
        <v>0.248</v>
      </c>
      <c r="X1075" s="5">
        <v>40973.75</v>
      </c>
      <c r="Y1075" s="2">
        <v>0.26</v>
      </c>
      <c r="Z1075" s="2">
        <v>0.15415000000000001</v>
      </c>
      <c r="AB1075" s="5">
        <v>40976.5625</v>
      </c>
      <c r="AC1075" s="2">
        <v>8.1000000000000003E-2</v>
      </c>
    </row>
    <row r="1076" spans="1:29" x14ac:dyDescent="0.25">
      <c r="A1076" s="3">
        <v>40973.753472222219</v>
      </c>
      <c r="B1076" s="41">
        <v>0.255</v>
      </c>
      <c r="C1076" s="41">
        <v>0.14860000000000001</v>
      </c>
      <c r="D1076" s="2">
        <f t="shared" si="36"/>
        <v>-0.999</v>
      </c>
      <c r="F1076" s="2">
        <v>0</v>
      </c>
      <c r="G1076" s="2">
        <v>101</v>
      </c>
      <c r="H1076" s="2">
        <v>0</v>
      </c>
      <c r="I1076" s="2">
        <v>0</v>
      </c>
      <c r="J1076" s="2">
        <v>0</v>
      </c>
      <c r="K1076" s="2">
        <f t="shared" si="37"/>
        <v>44.788125004995962</v>
      </c>
      <c r="V1076" s="2">
        <v>0.24299999999999999</v>
      </c>
      <c r="X1076" s="5">
        <v>40973.753472222219</v>
      </c>
      <c r="Y1076" s="2">
        <v>0.255</v>
      </c>
      <c r="Z1076" s="2">
        <v>0.14860000000000001</v>
      </c>
      <c r="AB1076" s="5">
        <v>40976.572916666664</v>
      </c>
      <c r="AC1076" s="2">
        <v>8.1000000000000003E-2</v>
      </c>
    </row>
    <row r="1077" spans="1:29" x14ac:dyDescent="0.25">
      <c r="A1077" s="3">
        <v>40973.756944444445</v>
      </c>
      <c r="B1077" s="41">
        <v>0.255</v>
      </c>
      <c r="C1077" s="41">
        <v>0.14860000000000001</v>
      </c>
      <c r="D1077" s="2">
        <f t="shared" si="36"/>
        <v>-0.999</v>
      </c>
      <c r="F1077" s="2">
        <v>0</v>
      </c>
      <c r="G1077" s="2">
        <v>101</v>
      </c>
      <c r="H1077" s="2">
        <v>0</v>
      </c>
      <c r="I1077" s="2">
        <v>0</v>
      </c>
      <c r="J1077" s="2">
        <v>0</v>
      </c>
      <c r="K1077" s="2">
        <f t="shared" si="37"/>
        <v>44.419500005339273</v>
      </c>
      <c r="V1077" s="2">
        <v>0.24299999999999999</v>
      </c>
      <c r="X1077" s="5">
        <v>40973.756944444445</v>
      </c>
      <c r="Y1077" s="2">
        <v>0.255</v>
      </c>
      <c r="Z1077" s="2">
        <v>0.14860000000000001</v>
      </c>
      <c r="AB1077" s="5">
        <v>40976.583333333336</v>
      </c>
      <c r="AC1077" s="2">
        <v>8.1000000000000003E-2</v>
      </c>
    </row>
    <row r="1078" spans="1:29" x14ac:dyDescent="0.25">
      <c r="A1078" s="3">
        <v>40973.760416666664</v>
      </c>
      <c r="B1078" s="41">
        <v>0.251</v>
      </c>
      <c r="C1078" s="41">
        <v>0.14432</v>
      </c>
      <c r="D1078" s="2">
        <f t="shared" si="36"/>
        <v>-0.999</v>
      </c>
      <c r="F1078" s="2">
        <v>0</v>
      </c>
      <c r="G1078" s="2">
        <v>101</v>
      </c>
      <c r="H1078" s="2">
        <v>0</v>
      </c>
      <c r="I1078" s="2">
        <v>0</v>
      </c>
      <c r="J1078" s="2">
        <v>0</v>
      </c>
      <c r="K1078" s="2">
        <f t="shared" si="37"/>
        <v>43.336125004750713</v>
      </c>
      <c r="V1078" s="2">
        <v>0.23899999999999999</v>
      </c>
      <c r="X1078" s="5">
        <v>40973.760416666664</v>
      </c>
      <c r="Y1078" s="2">
        <v>0.251</v>
      </c>
      <c r="Z1078" s="2">
        <v>0.14432</v>
      </c>
      <c r="AB1078" s="5">
        <v>40976.59375</v>
      </c>
      <c r="AC1078" s="2">
        <v>8.1000000000000003E-2</v>
      </c>
    </row>
    <row r="1079" spans="1:29" x14ac:dyDescent="0.25">
      <c r="A1079" s="3">
        <v>40973.763888888891</v>
      </c>
      <c r="B1079" s="41">
        <v>0.248</v>
      </c>
      <c r="C1079" s="41">
        <v>0.14111000000000001</v>
      </c>
      <c r="D1079" s="2">
        <f t="shared" si="36"/>
        <v>-0.999</v>
      </c>
      <c r="F1079" s="2">
        <v>0</v>
      </c>
      <c r="G1079" s="2">
        <v>101</v>
      </c>
      <c r="H1079" s="2">
        <v>0</v>
      </c>
      <c r="I1079" s="2">
        <v>0</v>
      </c>
      <c r="J1079" s="2">
        <v>0</v>
      </c>
      <c r="K1079" s="2">
        <f t="shared" si="37"/>
        <v>42.294000005216773</v>
      </c>
      <c r="V1079" s="2">
        <v>0.23599999999999999</v>
      </c>
      <c r="X1079" s="5">
        <v>40973.763888888891</v>
      </c>
      <c r="Y1079" s="2">
        <v>0.248</v>
      </c>
      <c r="Z1079" s="2">
        <v>0.14111000000000001</v>
      </c>
      <c r="AB1079" s="5">
        <v>40976.604166666664</v>
      </c>
      <c r="AC1079" s="2">
        <v>8.1000000000000003E-2</v>
      </c>
    </row>
    <row r="1080" spans="1:29" x14ac:dyDescent="0.25">
      <c r="A1080" s="3">
        <v>40973.767361111109</v>
      </c>
      <c r="B1080" s="41">
        <v>0.24399999999999999</v>
      </c>
      <c r="C1080" s="41">
        <v>0.13686000000000001</v>
      </c>
      <c r="D1080" s="2">
        <f t="shared" si="36"/>
        <v>-0.999</v>
      </c>
      <c r="F1080" s="2">
        <v>0</v>
      </c>
      <c r="G1080" s="2">
        <v>101</v>
      </c>
      <c r="H1080" s="2">
        <v>0</v>
      </c>
      <c r="I1080" s="2">
        <v>0</v>
      </c>
      <c r="J1080" s="2">
        <v>0</v>
      </c>
      <c r="K1080" s="2">
        <f t="shared" si="37"/>
        <v>40.983375004358948</v>
      </c>
      <c r="V1080" s="2">
        <v>0.23200000000000001</v>
      </c>
      <c r="X1080" s="5">
        <v>40973.767361111109</v>
      </c>
      <c r="Y1080" s="2">
        <v>0.24399999999999999</v>
      </c>
      <c r="Z1080" s="2">
        <v>0.13686000000000001</v>
      </c>
      <c r="AB1080" s="5">
        <v>40976.614583333336</v>
      </c>
      <c r="AC1080" s="2">
        <v>8.1000000000000003E-2</v>
      </c>
    </row>
    <row r="1081" spans="1:29" x14ac:dyDescent="0.25">
      <c r="A1081" s="3">
        <v>40973.770833333336</v>
      </c>
      <c r="B1081" s="41">
        <v>0.23799999999999999</v>
      </c>
      <c r="C1081" s="41">
        <v>0.13062000000000001</v>
      </c>
      <c r="D1081" s="2">
        <f t="shared" si="36"/>
        <v>-0.999</v>
      </c>
      <c r="F1081" s="2">
        <v>0</v>
      </c>
      <c r="G1081" s="2">
        <v>101</v>
      </c>
      <c r="H1081" s="2">
        <v>0</v>
      </c>
      <c r="I1081" s="2">
        <v>0</v>
      </c>
      <c r="J1081" s="2">
        <v>0</v>
      </c>
      <c r="K1081" s="2">
        <f t="shared" si="37"/>
        <v>39.303000004943229</v>
      </c>
      <c r="V1081" s="2">
        <v>0.22600000000000001</v>
      </c>
      <c r="X1081" s="5">
        <v>40973.770833333336</v>
      </c>
      <c r="Y1081" s="2">
        <v>0.23799999999999999</v>
      </c>
      <c r="Z1081" s="2">
        <v>0.13062000000000001</v>
      </c>
      <c r="AB1081" s="5">
        <v>40976.625</v>
      </c>
      <c r="AC1081" s="2">
        <v>8.1000000000000003E-2</v>
      </c>
    </row>
    <row r="1082" spans="1:29" x14ac:dyDescent="0.25">
      <c r="A1082" s="3">
        <v>40973.774305555555</v>
      </c>
      <c r="B1082" s="41">
        <v>0.23499999999999999</v>
      </c>
      <c r="C1082" s="41">
        <v>0.1275</v>
      </c>
      <c r="D1082" s="2">
        <f t="shared" si="36"/>
        <v>-0.999</v>
      </c>
      <c r="F1082" s="2">
        <v>0</v>
      </c>
      <c r="G1082" s="2">
        <v>101</v>
      </c>
      <c r="H1082" s="2">
        <v>0</v>
      </c>
      <c r="I1082" s="2">
        <v>0</v>
      </c>
      <c r="J1082" s="2">
        <v>0</v>
      </c>
      <c r="K1082" s="2">
        <f t="shared" si="37"/>
        <v>38.144250004084604</v>
      </c>
      <c r="V1082" s="2">
        <v>0.223</v>
      </c>
      <c r="X1082" s="5">
        <v>40973.774305555555</v>
      </c>
      <c r="Y1082" s="2">
        <v>0.23499999999999999</v>
      </c>
      <c r="Z1082" s="2">
        <v>0.1275</v>
      </c>
      <c r="AB1082" s="5">
        <v>40976.635416666664</v>
      </c>
      <c r="AC1082" s="2">
        <v>8.1000000000000003E-2</v>
      </c>
    </row>
    <row r="1083" spans="1:29" x14ac:dyDescent="0.25">
      <c r="A1083" s="3">
        <v>40973.777777777781</v>
      </c>
      <c r="B1083" s="41">
        <v>0.22900000000000001</v>
      </c>
      <c r="C1083" s="41">
        <v>0.12156</v>
      </c>
      <c r="D1083" s="2">
        <f t="shared" si="36"/>
        <v>-0.999</v>
      </c>
      <c r="F1083" s="2">
        <v>0</v>
      </c>
      <c r="G1083" s="2">
        <v>401</v>
      </c>
      <c r="H1083" s="2">
        <v>0</v>
      </c>
      <c r="I1083" s="2">
        <v>0</v>
      </c>
      <c r="J1083" s="2">
        <v>0</v>
      </c>
      <c r="K1083" s="2">
        <f t="shared" si="37"/>
        <v>36.57937500460848</v>
      </c>
      <c r="V1083" s="2">
        <v>0.217</v>
      </c>
      <c r="X1083" s="5">
        <v>40973.777777777781</v>
      </c>
      <c r="Y1083" s="2">
        <v>0.22900000000000001</v>
      </c>
      <c r="Z1083" s="2">
        <v>0.12156</v>
      </c>
      <c r="AB1083" s="5">
        <v>40976.645833333336</v>
      </c>
      <c r="AC1083" s="2">
        <v>8.1000000000000003E-2</v>
      </c>
    </row>
    <row r="1084" spans="1:29" x14ac:dyDescent="0.25">
      <c r="A1084" s="3">
        <v>40973.78125</v>
      </c>
      <c r="B1084" s="41">
        <v>0.22600000000000001</v>
      </c>
      <c r="C1084" s="41">
        <v>0.11859</v>
      </c>
      <c r="D1084" s="2">
        <f t="shared" si="36"/>
        <v>-0.999</v>
      </c>
      <c r="F1084" s="2">
        <v>0</v>
      </c>
      <c r="G1084" s="2">
        <v>101</v>
      </c>
      <c r="H1084" s="2">
        <v>0</v>
      </c>
      <c r="I1084" s="2">
        <v>0</v>
      </c>
      <c r="J1084" s="2">
        <v>0</v>
      </c>
      <c r="K1084" s="2">
        <f t="shared" si="37"/>
        <v>35.437499966996256</v>
      </c>
      <c r="V1084" s="2">
        <v>0.214</v>
      </c>
      <c r="X1084" s="5">
        <v>40973.78125</v>
      </c>
      <c r="Y1084" s="2">
        <v>0.22600000000000001</v>
      </c>
      <c r="Z1084" s="2">
        <v>0.11859</v>
      </c>
      <c r="AB1084" s="5">
        <v>40976.65625</v>
      </c>
      <c r="AC1084" s="2">
        <v>8.1000000000000003E-2</v>
      </c>
    </row>
    <row r="1085" spans="1:29" x14ac:dyDescent="0.25">
      <c r="A1085" s="3">
        <v>40973.784722222219</v>
      </c>
      <c r="B1085" s="41">
        <v>0.219</v>
      </c>
      <c r="C1085" s="41">
        <v>0.1119</v>
      </c>
      <c r="D1085" s="2">
        <f t="shared" si="36"/>
        <v>-0.999</v>
      </c>
      <c r="F1085" s="2">
        <v>0</v>
      </c>
      <c r="G1085" s="2">
        <v>101</v>
      </c>
      <c r="H1085" s="2">
        <v>0</v>
      </c>
      <c r="I1085" s="2">
        <v>0</v>
      </c>
      <c r="J1085" s="2">
        <v>0</v>
      </c>
      <c r="K1085" s="2">
        <f t="shared" si="37"/>
        <v>33.714000003549998</v>
      </c>
      <c r="V1085" s="2">
        <v>0.20699999999999999</v>
      </c>
      <c r="X1085" s="5">
        <v>40973.784722222219</v>
      </c>
      <c r="Y1085" s="2">
        <v>0.219</v>
      </c>
      <c r="Z1085" s="2">
        <v>0.1119</v>
      </c>
      <c r="AB1085" s="5">
        <v>40976.666666666664</v>
      </c>
      <c r="AC1085" s="2">
        <v>8.1000000000000003E-2</v>
      </c>
    </row>
    <row r="1086" spans="1:29" x14ac:dyDescent="0.25">
      <c r="A1086" s="3">
        <v>40973.788194444445</v>
      </c>
      <c r="B1086" s="41">
        <v>0.216</v>
      </c>
      <c r="C1086" s="41">
        <v>0.10904999999999999</v>
      </c>
      <c r="D1086" s="2">
        <f t="shared" si="36"/>
        <v>-0.999</v>
      </c>
      <c r="F1086" s="2">
        <v>0</v>
      </c>
      <c r="G1086" s="2">
        <v>101</v>
      </c>
      <c r="H1086" s="2">
        <v>0</v>
      </c>
      <c r="I1086" s="2">
        <v>0</v>
      </c>
      <c r="J1086" s="2">
        <v>0</v>
      </c>
      <c r="K1086" s="2">
        <f t="shared" si="37"/>
        <v>32.513250004220374</v>
      </c>
      <c r="V1086" s="2">
        <v>0.20399999999999999</v>
      </c>
      <c r="X1086" s="5">
        <v>40973.788194444445</v>
      </c>
      <c r="Y1086" s="2">
        <v>0.216</v>
      </c>
      <c r="Z1086" s="2">
        <v>0.10904999999999999</v>
      </c>
      <c r="AB1086" s="5">
        <v>40976.677083333336</v>
      </c>
      <c r="AC1086" s="2">
        <v>8.1000000000000003E-2</v>
      </c>
    </row>
    <row r="1087" spans="1:29" x14ac:dyDescent="0.25">
      <c r="A1087" s="3">
        <v>40973.791666666664</v>
      </c>
      <c r="B1087" s="41">
        <v>0.20699999999999999</v>
      </c>
      <c r="C1087" s="41">
        <v>0.10082000000000001</v>
      </c>
      <c r="D1087" s="2">
        <f t="shared" si="36"/>
        <v>-0.999</v>
      </c>
      <c r="F1087" s="2">
        <v>0</v>
      </c>
      <c r="G1087" s="2">
        <v>101</v>
      </c>
      <c r="H1087" s="2">
        <v>0</v>
      </c>
      <c r="I1087" s="2">
        <v>0</v>
      </c>
      <c r="J1087" s="2">
        <v>0</v>
      </c>
      <c r="K1087" s="2">
        <f t="shared" si="37"/>
        <v>30.453750003116234</v>
      </c>
      <c r="V1087" s="2">
        <v>0.19500000000000001</v>
      </c>
      <c r="X1087" s="5">
        <v>40973.791666666664</v>
      </c>
      <c r="Y1087" s="2">
        <v>0.20699999999999999</v>
      </c>
      <c r="Z1087" s="2">
        <v>0.10082000000000001</v>
      </c>
      <c r="AB1087" s="5">
        <v>40976.6875</v>
      </c>
      <c r="AC1087" s="2">
        <v>8.1000000000000003E-2</v>
      </c>
    </row>
    <row r="1088" spans="1:29" x14ac:dyDescent="0.25">
      <c r="A1088" s="3">
        <v>40973.795138888891</v>
      </c>
      <c r="B1088" s="41">
        <v>0.20399999999999999</v>
      </c>
      <c r="C1088" s="41">
        <v>9.8129999999999995E-2</v>
      </c>
      <c r="D1088" s="2">
        <f t="shared" si="36"/>
        <v>-0.999</v>
      </c>
      <c r="F1088" s="2">
        <v>0</v>
      </c>
      <c r="G1088" s="2">
        <v>101</v>
      </c>
      <c r="H1088" s="2">
        <v>0</v>
      </c>
      <c r="I1088" s="2">
        <v>0</v>
      </c>
      <c r="J1088" s="2">
        <v>0</v>
      </c>
      <c r="K1088" s="2">
        <f t="shared" si="37"/>
        <v>29.40937537866612</v>
      </c>
      <c r="V1088" s="2">
        <v>0.192</v>
      </c>
      <c r="X1088" s="5">
        <v>40973.795138888891</v>
      </c>
      <c r="Y1088" s="2">
        <v>0.20399999999999999</v>
      </c>
      <c r="Z1088" s="2">
        <v>9.8129999999999995E-2</v>
      </c>
      <c r="AB1088" s="5">
        <v>40976.697916666664</v>
      </c>
      <c r="AC1088" s="2">
        <v>8.1000000000000003E-2</v>
      </c>
    </row>
    <row r="1089" spans="1:29" x14ac:dyDescent="0.25">
      <c r="A1089" s="3">
        <v>40973.798611111109</v>
      </c>
      <c r="B1089" s="41">
        <v>0.2</v>
      </c>
      <c r="C1089" s="41">
        <v>9.4650010000000007E-2</v>
      </c>
      <c r="D1089" s="2">
        <f t="shared" si="36"/>
        <v>-0.999</v>
      </c>
      <c r="F1089" s="2">
        <v>0</v>
      </c>
      <c r="G1089" s="2">
        <v>101</v>
      </c>
      <c r="H1089" s="2">
        <v>0</v>
      </c>
      <c r="I1089" s="2">
        <v>0</v>
      </c>
      <c r="J1089" s="2">
        <v>0</v>
      </c>
      <c r="K1089" s="2">
        <f t="shared" si="37"/>
        <v>28.460252628108115</v>
      </c>
      <c r="V1089" s="2">
        <v>0.188</v>
      </c>
      <c r="X1089" s="5">
        <v>40973.798611111109</v>
      </c>
      <c r="Y1089" s="2">
        <v>0.2</v>
      </c>
      <c r="Z1089" s="2">
        <v>9.4650010000000007E-2</v>
      </c>
      <c r="AB1089" s="5">
        <v>40976.708333333336</v>
      </c>
      <c r="AC1089" s="2">
        <v>8.1000000000000003E-2</v>
      </c>
    </row>
    <row r="1090" spans="1:29" x14ac:dyDescent="0.25">
      <c r="A1090" s="3">
        <v>40973.802083333336</v>
      </c>
      <c r="B1090" s="41">
        <v>0.19800000000000001</v>
      </c>
      <c r="C1090" s="41">
        <v>9.2910010000000001E-2</v>
      </c>
      <c r="D1090" s="2">
        <f t="shared" si="36"/>
        <v>-0.999</v>
      </c>
      <c r="F1090" s="2">
        <v>0</v>
      </c>
      <c r="G1090" s="2">
        <v>101</v>
      </c>
      <c r="H1090" s="2">
        <v>0</v>
      </c>
      <c r="I1090" s="2">
        <v>0</v>
      </c>
      <c r="J1090" s="2">
        <v>0</v>
      </c>
      <c r="K1090" s="2">
        <f t="shared" si="37"/>
        <v>27.840377628411961</v>
      </c>
      <c r="V1090" s="2">
        <v>0.186</v>
      </c>
      <c r="X1090" s="5">
        <v>40973.802083333336</v>
      </c>
      <c r="Y1090" s="2">
        <v>0.19800000000000001</v>
      </c>
      <c r="Z1090" s="2">
        <v>9.2910010000000001E-2</v>
      </c>
      <c r="AB1090" s="5">
        <v>40976.71875</v>
      </c>
      <c r="AC1090" s="2">
        <v>8.1000000000000003E-2</v>
      </c>
    </row>
    <row r="1091" spans="1:29" x14ac:dyDescent="0.25">
      <c r="A1091" s="3">
        <v>40973.805555555555</v>
      </c>
      <c r="B1091" s="41">
        <v>0.19500000000000001</v>
      </c>
      <c r="C1091" s="41">
        <v>9.0300000000000005E-2</v>
      </c>
      <c r="D1091" s="2">
        <f t="shared" si="36"/>
        <v>-0.999</v>
      </c>
      <c r="F1091" s="2">
        <v>0</v>
      </c>
      <c r="G1091" s="2">
        <v>101</v>
      </c>
      <c r="H1091" s="2">
        <v>0</v>
      </c>
      <c r="I1091" s="2">
        <v>0</v>
      </c>
      <c r="J1091" s="2">
        <v>0</v>
      </c>
      <c r="K1091" s="2">
        <f t="shared" si="37"/>
        <v>27.156750753026305</v>
      </c>
      <c r="V1091" s="2">
        <v>0.183</v>
      </c>
      <c r="X1091" s="5">
        <v>40973.805555555555</v>
      </c>
      <c r="Y1091" s="2">
        <v>0.19500000000000001</v>
      </c>
      <c r="Z1091" s="2">
        <v>9.0300000000000005E-2</v>
      </c>
      <c r="AB1091" s="5">
        <v>40976.729166666664</v>
      </c>
      <c r="AC1091" s="2">
        <v>8.1000000000000003E-2</v>
      </c>
    </row>
    <row r="1092" spans="1:29" x14ac:dyDescent="0.25">
      <c r="A1092" s="3">
        <v>40973.809027777781</v>
      </c>
      <c r="B1092" s="41">
        <v>0.19400000000000001</v>
      </c>
      <c r="C1092" s="41">
        <v>8.9470010000000003E-2</v>
      </c>
      <c r="D1092" s="2">
        <f t="shared" si="36"/>
        <v>-0.999</v>
      </c>
      <c r="F1092" s="2">
        <v>0</v>
      </c>
      <c r="G1092" s="2">
        <v>101</v>
      </c>
      <c r="H1092" s="2">
        <v>0</v>
      </c>
      <c r="I1092" s="2">
        <v>0</v>
      </c>
      <c r="J1092" s="2">
        <v>0</v>
      </c>
      <c r="K1092" s="2">
        <f t="shared" si="37"/>
        <v>26.654252628363849</v>
      </c>
      <c r="V1092" s="2">
        <v>0.182</v>
      </c>
      <c r="X1092" s="5">
        <v>40973.809027777781</v>
      </c>
      <c r="Y1092" s="2">
        <v>0.19400000000000001</v>
      </c>
      <c r="Z1092" s="2">
        <v>8.9470010000000003E-2</v>
      </c>
      <c r="AB1092" s="5">
        <v>40976.739583333336</v>
      </c>
      <c r="AC1092" s="2">
        <v>8.1000000000000003E-2</v>
      </c>
    </row>
    <row r="1093" spans="1:29" x14ac:dyDescent="0.25">
      <c r="A1093" s="3">
        <v>40973.8125</v>
      </c>
      <c r="B1093" s="41">
        <v>0.187</v>
      </c>
      <c r="C1093" s="41">
        <v>8.3660010000000007E-2</v>
      </c>
      <c r="D1093" s="2">
        <f t="shared" si="36"/>
        <v>-0.999</v>
      </c>
      <c r="F1093" s="2">
        <v>0</v>
      </c>
      <c r="G1093" s="2">
        <v>101</v>
      </c>
      <c r="H1093" s="2">
        <v>0</v>
      </c>
      <c r="I1093" s="2">
        <v>0</v>
      </c>
      <c r="J1093" s="2">
        <v>0</v>
      </c>
      <c r="K1093" s="2">
        <f t="shared" si="37"/>
        <v>25.194377601535908</v>
      </c>
      <c r="V1093" s="2">
        <v>0.17499999999999999</v>
      </c>
      <c r="X1093" s="5">
        <v>40973.8125</v>
      </c>
      <c r="Y1093" s="2">
        <v>0.187</v>
      </c>
      <c r="Z1093" s="2">
        <v>8.3660010000000007E-2</v>
      </c>
      <c r="AB1093" s="5">
        <v>40976.75</v>
      </c>
      <c r="AC1093" s="2">
        <v>8.1000000000000003E-2</v>
      </c>
    </row>
    <row r="1094" spans="1:29" x14ac:dyDescent="0.25">
      <c r="A1094" s="3">
        <v>40973.815972222219</v>
      </c>
      <c r="B1094" s="41">
        <v>0.183</v>
      </c>
      <c r="C1094" s="41">
        <v>8.0420000000000005E-2</v>
      </c>
      <c r="D1094" s="2">
        <f t="shared" si="36"/>
        <v>-0.999</v>
      </c>
      <c r="F1094" s="2">
        <v>0</v>
      </c>
      <c r="G1094" s="2">
        <v>101</v>
      </c>
      <c r="H1094" s="2">
        <v>0</v>
      </c>
      <c r="I1094" s="2">
        <v>0</v>
      </c>
      <c r="J1094" s="2">
        <v>0</v>
      </c>
      <c r="K1094" s="2">
        <f t="shared" si="37"/>
        <v>24.010500377419579</v>
      </c>
      <c r="V1094" s="2">
        <v>0.17100000000000001</v>
      </c>
      <c r="X1094" s="5">
        <v>40973.815972222219</v>
      </c>
      <c r="Y1094" s="2">
        <v>0.183</v>
      </c>
      <c r="Z1094" s="2">
        <v>8.0420000000000005E-2</v>
      </c>
      <c r="AB1094" s="5">
        <v>40976.760416666664</v>
      </c>
      <c r="AC1094" s="2">
        <v>8.1000000000000003E-2</v>
      </c>
    </row>
    <row r="1095" spans="1:29" x14ac:dyDescent="0.25">
      <c r="A1095" s="3">
        <v>40973.819444444445</v>
      </c>
      <c r="B1095" s="41">
        <v>0.17499999999999999</v>
      </c>
      <c r="C1095" s="41">
        <v>7.4099999999999999E-2</v>
      </c>
      <c r="D1095" s="2">
        <f t="shared" si="36"/>
        <v>-0.999</v>
      </c>
      <c r="F1095" s="2">
        <v>0</v>
      </c>
      <c r="G1095" s="2">
        <v>101</v>
      </c>
      <c r="H1095" s="2">
        <v>0</v>
      </c>
      <c r="I1095" s="2">
        <v>0</v>
      </c>
      <c r="J1095" s="2">
        <v>0</v>
      </c>
      <c r="K1095" s="2">
        <f t="shared" si="37"/>
        <v>22.326375377994783</v>
      </c>
      <c r="V1095" s="2">
        <v>0.16300000000000001</v>
      </c>
      <c r="X1095" s="5">
        <v>40973.819444444445</v>
      </c>
      <c r="Y1095" s="2">
        <v>0.17499999999999999</v>
      </c>
      <c r="Z1095" s="2">
        <v>7.4099999999999999E-2</v>
      </c>
      <c r="AB1095" s="5">
        <v>40976.770833333336</v>
      </c>
      <c r="AC1095" s="2">
        <v>8.1000000000000003E-2</v>
      </c>
    </row>
    <row r="1096" spans="1:29" x14ac:dyDescent="0.25">
      <c r="A1096" s="3">
        <v>40973.822916666664</v>
      </c>
      <c r="B1096" s="41">
        <v>0.17</v>
      </c>
      <c r="C1096" s="41">
        <v>7.0350010000000004E-2</v>
      </c>
      <c r="D1096" s="2">
        <f t="shared" si="36"/>
        <v>-0.999</v>
      </c>
      <c r="F1096" s="2">
        <v>0</v>
      </c>
      <c r="G1096" s="2">
        <v>101</v>
      </c>
      <c r="H1096" s="2">
        <v>0</v>
      </c>
      <c r="I1096" s="2">
        <v>0</v>
      </c>
      <c r="J1096" s="2">
        <v>0</v>
      </c>
      <c r="K1096" s="2">
        <f t="shared" si="37"/>
        <v>21.078377627131275</v>
      </c>
      <c r="V1096" s="2">
        <v>0.158</v>
      </c>
      <c r="X1096" s="5">
        <v>40973.822916666664</v>
      </c>
      <c r="Y1096" s="2">
        <v>0.17</v>
      </c>
      <c r="Z1096" s="2">
        <v>7.0350010000000004E-2</v>
      </c>
      <c r="AB1096" s="5">
        <v>40976.78125</v>
      </c>
      <c r="AC1096" s="2">
        <v>8.1000000000000003E-2</v>
      </c>
    </row>
    <row r="1097" spans="1:29" x14ac:dyDescent="0.25">
      <c r="A1097" s="3">
        <v>40973.826388888891</v>
      </c>
      <c r="B1097" s="41">
        <v>0.16400000000000001</v>
      </c>
      <c r="C1097" s="41">
        <v>6.5890009999999999E-2</v>
      </c>
      <c r="D1097" s="2">
        <f t="shared" si="36"/>
        <v>-0.999</v>
      </c>
      <c r="F1097" s="2">
        <v>0</v>
      </c>
      <c r="G1097" s="2">
        <v>101</v>
      </c>
      <c r="H1097" s="2">
        <v>0</v>
      </c>
      <c r="I1097" s="2">
        <v>0</v>
      </c>
      <c r="J1097" s="2">
        <v>0</v>
      </c>
      <c r="K1097" s="2">
        <f t="shared" si="37"/>
        <v>19.80112762761987</v>
      </c>
      <c r="V1097" s="2">
        <v>0.152</v>
      </c>
      <c r="X1097" s="5">
        <v>40973.826388888891</v>
      </c>
      <c r="Y1097" s="2">
        <v>0.16400000000000001</v>
      </c>
      <c r="Z1097" s="2">
        <v>6.5890009999999999E-2</v>
      </c>
      <c r="AB1097" s="5">
        <v>40976.791666666664</v>
      </c>
      <c r="AC1097" s="2">
        <v>8.1000000000000003E-2</v>
      </c>
    </row>
    <row r="1098" spans="1:29" x14ac:dyDescent="0.25">
      <c r="A1098" s="3">
        <v>40973.829861111109</v>
      </c>
      <c r="B1098" s="41">
        <v>0.159</v>
      </c>
      <c r="C1098" s="41">
        <v>6.234E-2</v>
      </c>
      <c r="D1098" s="2">
        <f t="shared" si="36"/>
        <v>-0.999</v>
      </c>
      <c r="F1098" s="2">
        <v>0</v>
      </c>
      <c r="G1098" s="2">
        <v>101</v>
      </c>
      <c r="H1098" s="2">
        <v>0</v>
      </c>
      <c r="I1098" s="2">
        <v>0</v>
      </c>
      <c r="J1098" s="2">
        <v>0</v>
      </c>
      <c r="K1098" s="2">
        <f t="shared" si="37"/>
        <v>18.628125376812235</v>
      </c>
      <c r="V1098" s="2">
        <v>0.14699999999999999</v>
      </c>
      <c r="X1098" s="5">
        <v>40973.829861111109</v>
      </c>
      <c r="Y1098" s="2">
        <v>0.159</v>
      </c>
      <c r="Z1098" s="2">
        <v>6.234E-2</v>
      </c>
      <c r="AB1098" s="5">
        <v>40976.802083333336</v>
      </c>
      <c r="AC1098" s="2">
        <v>8.1000000000000003E-2</v>
      </c>
    </row>
    <row r="1099" spans="1:29" x14ac:dyDescent="0.25">
      <c r="A1099" s="3">
        <v>40973.833333333336</v>
      </c>
      <c r="B1099" s="41">
        <v>0.151</v>
      </c>
      <c r="C1099" s="41">
        <v>5.6820000000000002E-2</v>
      </c>
      <c r="D1099" s="2">
        <f t="shared" si="36"/>
        <v>-0.999</v>
      </c>
      <c r="F1099" s="2">
        <v>0</v>
      </c>
      <c r="G1099" s="2">
        <v>101</v>
      </c>
      <c r="H1099" s="2">
        <v>0</v>
      </c>
      <c r="I1099" s="2">
        <v>0</v>
      </c>
      <c r="J1099" s="2">
        <v>0</v>
      </c>
      <c r="K1099" s="2">
        <f t="shared" si="37"/>
        <v>17.177625002295592</v>
      </c>
      <c r="V1099" s="2">
        <v>0.13900000000000001</v>
      </c>
      <c r="X1099" s="5">
        <v>40973.833333333336</v>
      </c>
      <c r="Y1099" s="2">
        <v>0.151</v>
      </c>
      <c r="Z1099" s="2">
        <v>5.6820000000000002E-2</v>
      </c>
      <c r="AB1099" s="5">
        <v>40976.8125</v>
      </c>
      <c r="AC1099" s="2">
        <v>8.1000000000000003E-2</v>
      </c>
    </row>
    <row r="1100" spans="1:29" x14ac:dyDescent="0.25">
      <c r="A1100" s="3">
        <v>40973.836805555555</v>
      </c>
      <c r="B1100" s="41">
        <v>0.14799999999999999</v>
      </c>
      <c r="C1100" s="41">
        <v>5.4809999999999998E-2</v>
      </c>
      <c r="D1100" s="2">
        <f t="shared" si="36"/>
        <v>-0.999</v>
      </c>
      <c r="F1100" s="2">
        <v>0</v>
      </c>
      <c r="G1100" s="2">
        <v>101</v>
      </c>
      <c r="H1100" s="2">
        <v>0</v>
      </c>
      <c r="I1100" s="2">
        <v>0</v>
      </c>
      <c r="J1100" s="2">
        <v>0</v>
      </c>
      <c r="K1100" s="2">
        <f t="shared" si="37"/>
        <v>16.419375001728767</v>
      </c>
      <c r="V1100" s="2">
        <v>0.13600000000000001</v>
      </c>
      <c r="X1100" s="5">
        <v>40973.836805555555</v>
      </c>
      <c r="Y1100" s="2">
        <v>0.14799999999999999</v>
      </c>
      <c r="Z1100" s="2">
        <v>5.4809999999999998E-2</v>
      </c>
      <c r="AB1100" s="5">
        <v>40976.822916666664</v>
      </c>
      <c r="AC1100" s="2">
        <v>8.1000000000000003E-2</v>
      </c>
    </row>
    <row r="1101" spans="1:29" x14ac:dyDescent="0.25">
      <c r="A1101" s="3">
        <v>40973.840277777781</v>
      </c>
      <c r="B1101" s="41">
        <v>0.14399999999999999</v>
      </c>
      <c r="C1101" s="41">
        <v>5.2170000000000001E-2</v>
      </c>
      <c r="D1101" s="2">
        <f t="shared" si="36"/>
        <v>-0.999</v>
      </c>
      <c r="F1101" s="2">
        <v>0</v>
      </c>
      <c r="G1101" s="2">
        <v>401</v>
      </c>
      <c r="H1101" s="2">
        <v>0</v>
      </c>
      <c r="I1101" s="2">
        <v>0</v>
      </c>
      <c r="J1101" s="2">
        <v>0</v>
      </c>
      <c r="K1101" s="2">
        <f t="shared" si="37"/>
        <v>15.655500377025277</v>
      </c>
      <c r="V1101" s="2">
        <v>0.13200000000000001</v>
      </c>
      <c r="X1101" s="5">
        <v>40973.840277777781</v>
      </c>
      <c r="Y1101" s="2">
        <v>0.14399999999999999</v>
      </c>
      <c r="Z1101" s="2">
        <v>5.2170000000000001E-2</v>
      </c>
      <c r="AB1101" s="5">
        <v>40976.833333333336</v>
      </c>
      <c r="AC1101" s="2">
        <v>8.1000000000000003E-2</v>
      </c>
    </row>
    <row r="1102" spans="1:29" x14ac:dyDescent="0.25">
      <c r="A1102" s="3">
        <v>40973.84375</v>
      </c>
      <c r="B1102" s="41">
        <v>0.14000000000000001</v>
      </c>
      <c r="C1102" s="41">
        <v>4.9650010000000001E-2</v>
      </c>
      <c r="D1102" s="2">
        <f t="shared" si="36"/>
        <v>-0.999</v>
      </c>
      <c r="F1102" s="2">
        <v>0</v>
      </c>
      <c r="G1102" s="2">
        <v>101</v>
      </c>
      <c r="H1102" s="2">
        <v>0</v>
      </c>
      <c r="I1102" s="2">
        <v>0</v>
      </c>
      <c r="J1102" s="2">
        <v>0</v>
      </c>
      <c r="K1102" s="2">
        <f t="shared" si="37"/>
        <v>14.918627236105946</v>
      </c>
      <c r="V1102" s="2">
        <v>0.128</v>
      </c>
      <c r="X1102" s="5">
        <v>40973.84375</v>
      </c>
      <c r="Y1102" s="2">
        <v>0.14000000000000001</v>
      </c>
      <c r="Z1102" s="2">
        <v>4.9650010000000001E-2</v>
      </c>
      <c r="AB1102" s="5">
        <v>40976.84375</v>
      </c>
      <c r="AC1102" s="2">
        <v>0</v>
      </c>
    </row>
    <row r="1103" spans="1:29" x14ac:dyDescent="0.25">
      <c r="A1103" s="3">
        <v>40973.847222222219</v>
      </c>
      <c r="B1103" s="41">
        <v>0.13700000000000001</v>
      </c>
      <c r="C1103" s="41">
        <v>4.7759999999999997E-2</v>
      </c>
      <c r="D1103" s="2">
        <f t="shared" si="36"/>
        <v>-0.999</v>
      </c>
      <c r="F1103" s="2">
        <v>0</v>
      </c>
      <c r="G1103" s="2">
        <v>101</v>
      </c>
      <c r="H1103" s="2">
        <v>0</v>
      </c>
      <c r="I1103" s="2">
        <v>0</v>
      </c>
      <c r="J1103" s="2">
        <v>0</v>
      </c>
      <c r="K1103" s="2">
        <f t="shared" si="37"/>
        <v>14.351625751546983</v>
      </c>
      <c r="V1103" s="2">
        <v>0.125</v>
      </c>
      <c r="X1103" s="5">
        <v>40973.847222222219</v>
      </c>
      <c r="Y1103" s="2">
        <v>0.13700000000000001</v>
      </c>
      <c r="Z1103" s="2">
        <v>4.7759999999999997E-2</v>
      </c>
      <c r="AB1103" s="5">
        <v>40976.854166666664</v>
      </c>
      <c r="AC1103" s="2">
        <v>0</v>
      </c>
    </row>
    <row r="1104" spans="1:29" x14ac:dyDescent="0.25">
      <c r="A1104" s="3">
        <v>40973.850694444445</v>
      </c>
      <c r="B1104" s="41">
        <v>0.13500000000000001</v>
      </c>
      <c r="C1104" s="41">
        <v>4.6500010000000001E-2</v>
      </c>
      <c r="D1104" s="2">
        <f t="shared" si="36"/>
        <v>-0.999</v>
      </c>
      <c r="F1104" s="2">
        <v>0</v>
      </c>
      <c r="G1104" s="2">
        <v>101</v>
      </c>
      <c r="H1104" s="2">
        <v>0</v>
      </c>
      <c r="I1104" s="2">
        <v>0</v>
      </c>
      <c r="J1104" s="2">
        <v>0</v>
      </c>
      <c r="K1104" s="2">
        <f t="shared" si="37"/>
        <v>14.020877626656997</v>
      </c>
      <c r="V1104" s="2">
        <v>0.123</v>
      </c>
      <c r="X1104" s="5">
        <v>40973.850694444445</v>
      </c>
      <c r="Y1104" s="2">
        <v>0.13500000000000001</v>
      </c>
      <c r="Z1104" s="2">
        <v>4.6500010000000001E-2</v>
      </c>
      <c r="AB1104" s="5">
        <v>40976.864583333336</v>
      </c>
      <c r="AC1104" s="2">
        <v>0</v>
      </c>
    </row>
    <row r="1105" spans="1:29" x14ac:dyDescent="0.25">
      <c r="A1105" s="3">
        <v>40973.854166666664</v>
      </c>
      <c r="B1105" s="41">
        <v>0.13600000000000001</v>
      </c>
      <c r="C1105" s="41">
        <v>4.713001E-2</v>
      </c>
      <c r="D1105" s="2">
        <f t="shared" si="36"/>
        <v>-0.999</v>
      </c>
      <c r="F1105" s="2">
        <v>0</v>
      </c>
      <c r="G1105" s="2">
        <v>101</v>
      </c>
      <c r="H1105" s="2">
        <v>0</v>
      </c>
      <c r="I1105" s="2">
        <v>0</v>
      </c>
      <c r="J1105" s="2">
        <v>0</v>
      </c>
      <c r="K1105" s="2">
        <f t="shared" si="37"/>
        <v>14.025378001563226</v>
      </c>
      <c r="V1105" s="2">
        <v>0.124</v>
      </c>
      <c r="X1105" s="5">
        <v>40973.854166666664</v>
      </c>
      <c r="Y1105" s="2">
        <v>0.13600000000000001</v>
      </c>
      <c r="Z1105" s="2">
        <v>4.713001E-2</v>
      </c>
      <c r="AB1105" s="5">
        <v>40976.875</v>
      </c>
      <c r="AC1105" s="2">
        <v>0</v>
      </c>
    </row>
    <row r="1106" spans="1:29" x14ac:dyDescent="0.25">
      <c r="A1106" s="3">
        <v>40973.857638888891</v>
      </c>
      <c r="B1106" s="41">
        <v>0.13200000000000001</v>
      </c>
      <c r="C1106" s="41">
        <v>4.4730010000000001E-2</v>
      </c>
      <c r="D1106" s="2">
        <f t="shared" si="36"/>
        <v>-0.999</v>
      </c>
      <c r="F1106" s="2">
        <v>0</v>
      </c>
      <c r="G1106" s="2">
        <v>101</v>
      </c>
      <c r="H1106" s="2">
        <v>0</v>
      </c>
      <c r="I1106" s="2">
        <v>0</v>
      </c>
      <c r="J1106" s="2">
        <v>0</v>
      </c>
      <c r="K1106" s="2">
        <f t="shared" si="37"/>
        <v>13.376252626790585</v>
      </c>
      <c r="V1106" s="2">
        <v>0.12</v>
      </c>
      <c r="X1106" s="5">
        <v>40973.857638888891</v>
      </c>
      <c r="Y1106" s="2">
        <v>0.13200000000000001</v>
      </c>
      <c r="Z1106" s="2">
        <v>4.4730010000000001E-2</v>
      </c>
      <c r="AB1106" s="5">
        <v>40976.885416666664</v>
      </c>
      <c r="AC1106" s="2">
        <v>0</v>
      </c>
    </row>
    <row r="1107" spans="1:29" x14ac:dyDescent="0.25">
      <c r="A1107" s="3">
        <v>40973.861111111109</v>
      </c>
      <c r="B1107" s="41">
        <v>0.126</v>
      </c>
      <c r="C1107" s="41">
        <v>4.1189999999999997E-2</v>
      </c>
      <c r="D1107" s="2">
        <f t="shared" si="36"/>
        <v>-0.999</v>
      </c>
      <c r="F1107" s="2">
        <v>0</v>
      </c>
      <c r="G1107" s="2">
        <v>101</v>
      </c>
      <c r="H1107" s="2">
        <v>0</v>
      </c>
      <c r="I1107" s="2">
        <v>0</v>
      </c>
      <c r="J1107" s="2">
        <v>0</v>
      </c>
      <c r="K1107" s="2">
        <f t="shared" si="37"/>
        <v>12.467625376289153</v>
      </c>
      <c r="V1107" s="2">
        <v>0.114</v>
      </c>
      <c r="X1107" s="5">
        <v>40973.861111111109</v>
      </c>
      <c r="Y1107" s="2">
        <v>0.126</v>
      </c>
      <c r="Z1107" s="2">
        <v>4.1189999999999997E-2</v>
      </c>
      <c r="AB1107" s="5">
        <v>40976.895833333336</v>
      </c>
      <c r="AC1107" s="2">
        <v>0</v>
      </c>
    </row>
    <row r="1108" spans="1:29" x14ac:dyDescent="0.25">
      <c r="A1108" s="3">
        <v>40973.864583333336</v>
      </c>
      <c r="B1108" s="41">
        <v>0.125</v>
      </c>
      <c r="C1108" s="41">
        <v>4.0599999999999997E-2</v>
      </c>
      <c r="D1108" s="2">
        <f t="shared" si="36"/>
        <v>-0.999</v>
      </c>
      <c r="F1108" s="2">
        <v>0</v>
      </c>
      <c r="G1108" s="2">
        <v>101</v>
      </c>
      <c r="H1108" s="2">
        <v>0</v>
      </c>
      <c r="I1108" s="2">
        <v>0</v>
      </c>
      <c r="J1108" s="2">
        <v>0</v>
      </c>
      <c r="K1108" s="2">
        <f t="shared" si="37"/>
        <v>12.013125001619716</v>
      </c>
      <c r="V1108" s="2">
        <v>0.113</v>
      </c>
      <c r="X1108" s="5">
        <v>40973.864583333336</v>
      </c>
      <c r="Y1108" s="2">
        <v>0.125</v>
      </c>
      <c r="Z1108" s="2">
        <v>4.0599999999999997E-2</v>
      </c>
      <c r="AB1108" s="5">
        <v>40976.90625</v>
      </c>
      <c r="AC1108" s="2">
        <v>0</v>
      </c>
    </row>
    <row r="1109" spans="1:29" x14ac:dyDescent="0.25">
      <c r="A1109" s="3">
        <v>40973.868055555555</v>
      </c>
      <c r="B1109" s="41">
        <v>0.11600000000000001</v>
      </c>
      <c r="C1109" s="41">
        <v>3.5560000000000001E-2</v>
      </c>
      <c r="D1109" s="2">
        <f t="shared" si="36"/>
        <v>-0.999</v>
      </c>
      <c r="F1109" s="2">
        <v>0</v>
      </c>
      <c r="G1109" s="2">
        <v>101</v>
      </c>
      <c r="H1109" s="2">
        <v>0</v>
      </c>
      <c r="I1109" s="2">
        <v>0</v>
      </c>
      <c r="J1109" s="2">
        <v>0</v>
      </c>
      <c r="K1109" s="2">
        <f t="shared" si="37"/>
        <v>10.777500000973347</v>
      </c>
      <c r="V1109" s="2">
        <v>0.104</v>
      </c>
      <c r="X1109" s="5">
        <v>40973.868055555555</v>
      </c>
      <c r="Y1109" s="2">
        <v>0.11600000000000001</v>
      </c>
      <c r="Z1109" s="2">
        <v>3.5560000000000001E-2</v>
      </c>
      <c r="AB1109" s="5">
        <v>40976.916666666664</v>
      </c>
      <c r="AC1109" s="2">
        <v>0</v>
      </c>
    </row>
    <row r="1110" spans="1:29" x14ac:dyDescent="0.25">
      <c r="A1110" s="3">
        <v>40973.871527777781</v>
      </c>
      <c r="B1110" s="41">
        <v>0.112</v>
      </c>
      <c r="C1110" s="41">
        <v>3.3439999999999998E-2</v>
      </c>
      <c r="D1110" s="2">
        <f t="shared" si="36"/>
        <v>-0.999</v>
      </c>
      <c r="F1110" s="2">
        <v>0</v>
      </c>
      <c r="G1110" s="2">
        <v>101</v>
      </c>
      <c r="H1110" s="2">
        <v>0</v>
      </c>
      <c r="I1110" s="2">
        <v>0</v>
      </c>
      <c r="J1110" s="2">
        <v>0</v>
      </c>
      <c r="K1110" s="2">
        <f t="shared" si="37"/>
        <v>9.9945000013693921</v>
      </c>
      <c r="V1110" s="2">
        <v>0.1</v>
      </c>
      <c r="X1110" s="5">
        <v>40973.871527777781</v>
      </c>
      <c r="Y1110" s="2">
        <v>0.112</v>
      </c>
      <c r="Z1110" s="2">
        <v>3.3439999999999998E-2</v>
      </c>
      <c r="AB1110" s="5">
        <v>40976.927083333336</v>
      </c>
      <c r="AC1110" s="2">
        <v>0</v>
      </c>
    </row>
    <row r="1111" spans="1:29" x14ac:dyDescent="0.25">
      <c r="A1111" s="3">
        <v>40973.875</v>
      </c>
      <c r="B1111" s="41">
        <v>0.106</v>
      </c>
      <c r="C1111" s="41">
        <v>3.032E-2</v>
      </c>
      <c r="D1111" s="2">
        <f t="shared" si="36"/>
        <v>-0.999</v>
      </c>
      <c r="F1111" s="2">
        <v>0</v>
      </c>
      <c r="G1111" s="2">
        <v>101</v>
      </c>
      <c r="H1111" s="2">
        <v>0</v>
      </c>
      <c r="I1111" s="2">
        <v>0</v>
      </c>
      <c r="J1111" s="2">
        <v>0</v>
      </c>
      <c r="K1111" s="2">
        <f t="shared" si="37"/>
        <v>9.078749991544754</v>
      </c>
      <c r="V1111" s="2">
        <v>9.4E-2</v>
      </c>
      <c r="X1111" s="5">
        <v>40973.875</v>
      </c>
      <c r="Y1111" s="2">
        <v>0.106</v>
      </c>
      <c r="Z1111" s="2">
        <v>3.032E-2</v>
      </c>
      <c r="AB1111" s="5">
        <v>40976.9375</v>
      </c>
      <c r="AC1111" s="2">
        <v>0</v>
      </c>
    </row>
    <row r="1112" spans="1:29" x14ac:dyDescent="0.25">
      <c r="A1112" s="3">
        <v>40973.878472222219</v>
      </c>
      <c r="B1112" s="41">
        <v>9.9000000000000005E-2</v>
      </c>
      <c r="C1112" s="41">
        <v>2.674E-2</v>
      </c>
      <c r="D1112" s="2">
        <f t="shared" si="36"/>
        <v>-0.999</v>
      </c>
      <c r="F1112" s="2">
        <v>0</v>
      </c>
      <c r="G1112" s="2">
        <v>101</v>
      </c>
      <c r="H1112" s="2">
        <v>0</v>
      </c>
      <c r="I1112" s="2">
        <v>0</v>
      </c>
      <c r="J1112" s="2">
        <v>0</v>
      </c>
      <c r="K1112" s="2">
        <f t="shared" si="37"/>
        <v>8.1371250007865896</v>
      </c>
      <c r="V1112" s="2">
        <v>8.6999999999999994E-2</v>
      </c>
      <c r="X1112" s="5">
        <v>40973.878472222219</v>
      </c>
      <c r="Y1112" s="2">
        <v>9.9000000000000005E-2</v>
      </c>
      <c r="Z1112" s="2">
        <v>2.674E-2</v>
      </c>
      <c r="AB1112" s="5">
        <v>40976.947916666664</v>
      </c>
      <c r="AC1112" s="2">
        <v>0</v>
      </c>
    </row>
    <row r="1113" spans="1:29" x14ac:dyDescent="0.25">
      <c r="A1113" s="3">
        <v>40973.881944444445</v>
      </c>
      <c r="B1113" s="41">
        <v>9.8000000000000004E-2</v>
      </c>
      <c r="C1113" s="41">
        <v>2.623E-2</v>
      </c>
      <c r="D1113" s="2">
        <f t="shared" si="36"/>
        <v>-0.999</v>
      </c>
      <c r="F1113" s="2">
        <v>0</v>
      </c>
      <c r="G1113" s="2">
        <v>101</v>
      </c>
      <c r="H1113" s="2">
        <v>0</v>
      </c>
      <c r="I1113" s="2">
        <v>0</v>
      </c>
      <c r="J1113" s="2">
        <v>0</v>
      </c>
      <c r="K1113" s="2">
        <f t="shared" si="37"/>
        <v>8.0220000008136552</v>
      </c>
      <c r="V1113" s="2">
        <v>8.5999999999999993E-2</v>
      </c>
      <c r="X1113" s="5">
        <v>40973.881944444445</v>
      </c>
      <c r="Y1113" s="2">
        <v>9.8000000000000004E-2</v>
      </c>
      <c r="Z1113" s="2">
        <v>2.623E-2</v>
      </c>
      <c r="AB1113" s="5">
        <v>40976.958333333336</v>
      </c>
      <c r="AC1113" s="2">
        <v>0</v>
      </c>
    </row>
    <row r="1114" spans="1:29" x14ac:dyDescent="0.25">
      <c r="A1114" s="3">
        <v>40973.885416666664</v>
      </c>
      <c r="B1114" s="41">
        <v>0.105</v>
      </c>
      <c r="C1114" s="41">
        <v>2.98E-2</v>
      </c>
      <c r="D1114" s="2">
        <f t="shared" si="36"/>
        <v>-0.999</v>
      </c>
      <c r="F1114" s="2">
        <v>0</v>
      </c>
      <c r="G1114" s="2">
        <v>101</v>
      </c>
      <c r="H1114" s="2">
        <v>0</v>
      </c>
      <c r="I1114" s="2">
        <v>0</v>
      </c>
      <c r="J1114" s="2">
        <v>0</v>
      </c>
      <c r="K1114" s="2">
        <f t="shared" si="37"/>
        <v>8.7296250010763767</v>
      </c>
      <c r="V1114" s="2">
        <v>9.2999999999999999E-2</v>
      </c>
      <c r="X1114" s="5">
        <v>40973.885416666664</v>
      </c>
      <c r="Y1114" s="2">
        <v>0.105</v>
      </c>
      <c r="Z1114" s="2">
        <v>2.98E-2</v>
      </c>
      <c r="AB1114" s="5">
        <v>40976.96875</v>
      </c>
      <c r="AC1114" s="2">
        <v>0</v>
      </c>
    </row>
    <row r="1115" spans="1:29" x14ac:dyDescent="0.25">
      <c r="A1115" s="3">
        <v>40973.888888888891</v>
      </c>
      <c r="B1115" s="41">
        <v>0.10100000000000001</v>
      </c>
      <c r="C1115" s="41">
        <v>2.776E-2</v>
      </c>
      <c r="D1115" s="2">
        <f t="shared" si="36"/>
        <v>-0.999</v>
      </c>
      <c r="F1115" s="2">
        <v>0</v>
      </c>
      <c r="G1115" s="2">
        <v>101</v>
      </c>
      <c r="H1115" s="2">
        <v>0</v>
      </c>
      <c r="I1115" s="2">
        <v>0</v>
      </c>
      <c r="J1115" s="2">
        <v>0</v>
      </c>
      <c r="K1115" s="2">
        <f t="shared" si="37"/>
        <v>8.3662500010941869</v>
      </c>
      <c r="V1115" s="2">
        <v>8.8999999999999996E-2</v>
      </c>
      <c r="X1115" s="5">
        <v>40973.888888888891</v>
      </c>
      <c r="Y1115" s="2">
        <v>0.10100000000000001</v>
      </c>
      <c r="Z1115" s="2">
        <v>2.776E-2</v>
      </c>
      <c r="AB1115" s="5">
        <v>40976.979166666664</v>
      </c>
      <c r="AC1115" s="2">
        <v>0</v>
      </c>
    </row>
    <row r="1116" spans="1:29" x14ac:dyDescent="0.25">
      <c r="A1116" s="3">
        <v>40973.892361111109</v>
      </c>
      <c r="B1116" s="41">
        <v>9.9000000000000005E-2</v>
      </c>
      <c r="C1116" s="41">
        <v>2.674E-2</v>
      </c>
      <c r="D1116" s="2">
        <f t="shared" si="36"/>
        <v>-0.999</v>
      </c>
      <c r="F1116" s="2">
        <v>0</v>
      </c>
      <c r="G1116" s="2">
        <v>101</v>
      </c>
      <c r="H1116" s="2">
        <v>0</v>
      </c>
      <c r="I1116" s="2">
        <v>0</v>
      </c>
      <c r="J1116" s="2">
        <v>0</v>
      </c>
      <c r="K1116" s="2">
        <f t="shared" si="37"/>
        <v>7.948500000768167</v>
      </c>
      <c r="V1116" s="2">
        <v>8.6999999999999994E-2</v>
      </c>
      <c r="X1116" s="5">
        <v>40973.892361111109</v>
      </c>
      <c r="Y1116" s="2">
        <v>9.9000000000000005E-2</v>
      </c>
      <c r="Z1116" s="2">
        <v>2.674E-2</v>
      </c>
      <c r="AB1116" s="5">
        <v>40976.989583333336</v>
      </c>
      <c r="AC1116" s="2">
        <v>0</v>
      </c>
    </row>
    <row r="1117" spans="1:29" x14ac:dyDescent="0.25">
      <c r="A1117" s="3">
        <v>40973.895833333336</v>
      </c>
      <c r="B1117" s="41">
        <v>9.2999999999999999E-2</v>
      </c>
      <c r="C1117" s="41">
        <v>2.376E-2</v>
      </c>
      <c r="D1117" s="2">
        <f t="shared" si="36"/>
        <v>-0.999</v>
      </c>
      <c r="F1117" s="2">
        <v>0</v>
      </c>
      <c r="G1117" s="2">
        <v>101</v>
      </c>
      <c r="H1117" s="2">
        <v>0</v>
      </c>
      <c r="I1117" s="2">
        <v>0</v>
      </c>
      <c r="J1117" s="2">
        <v>0</v>
      </c>
      <c r="K1117" s="2">
        <f t="shared" si="37"/>
        <v>7.2221250009763169</v>
      </c>
      <c r="V1117" s="2">
        <v>8.1000000000000003E-2</v>
      </c>
      <c r="X1117" s="5">
        <v>40973.895833333336</v>
      </c>
      <c r="Y1117" s="2">
        <v>9.2999999999999999E-2</v>
      </c>
      <c r="Z1117" s="2">
        <v>2.376E-2</v>
      </c>
      <c r="AB1117" s="5">
        <v>40977</v>
      </c>
      <c r="AC1117" s="2">
        <v>0</v>
      </c>
    </row>
    <row r="1118" spans="1:29" x14ac:dyDescent="0.25">
      <c r="A1118" s="3">
        <v>40973.899305555555</v>
      </c>
      <c r="B1118" s="41">
        <v>9.1999999999999998E-2</v>
      </c>
      <c r="C1118" s="41">
        <v>2.3290000000000002E-2</v>
      </c>
      <c r="D1118" s="2">
        <f t="shared" si="36"/>
        <v>-0.999</v>
      </c>
      <c r="F1118" s="2">
        <v>0</v>
      </c>
      <c r="G1118" s="2">
        <v>101</v>
      </c>
      <c r="H1118" s="2">
        <v>0</v>
      </c>
      <c r="I1118" s="2">
        <v>0</v>
      </c>
      <c r="J1118" s="2">
        <v>0</v>
      </c>
      <c r="K1118" s="2">
        <f t="shared" si="37"/>
        <v>10.35712499752699</v>
      </c>
      <c r="V1118" s="2">
        <v>0.08</v>
      </c>
      <c r="X1118" s="5">
        <v>40973.899305555555</v>
      </c>
      <c r="Y1118" s="2">
        <v>9.1999999999999998E-2</v>
      </c>
      <c r="Z1118" s="2">
        <v>2.3290000000000002E-2</v>
      </c>
      <c r="AB1118" s="5">
        <v>40977.010416666664</v>
      </c>
      <c r="AC1118" s="2">
        <v>0</v>
      </c>
    </row>
    <row r="1119" spans="1:29" x14ac:dyDescent="0.25">
      <c r="A1119" s="3">
        <v>40973.90625</v>
      </c>
      <c r="B1119" s="41">
        <v>8.7999999999999995E-2</v>
      </c>
      <c r="C1119" s="41">
        <v>2.1409999999999998E-2</v>
      </c>
      <c r="D1119" s="2">
        <f t="shared" si="36"/>
        <v>-0.999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f t="shared" si="37"/>
        <v>15.89812499859088</v>
      </c>
      <c r="V1119" s="2">
        <v>7.5999999999999998E-2</v>
      </c>
      <c r="X1119" s="5">
        <v>40973.90625</v>
      </c>
      <c r="Y1119" s="2">
        <v>8.7999999999999995E-2</v>
      </c>
      <c r="Z1119" s="2">
        <v>2.1409999999999998E-2</v>
      </c>
      <c r="AB1119" s="5">
        <v>40977.020833333336</v>
      </c>
      <c r="AC1119" s="2">
        <v>0</v>
      </c>
    </row>
    <row r="1120" spans="1:29" x14ac:dyDescent="0.25">
      <c r="A1120" s="3">
        <v>40973.916666666664</v>
      </c>
      <c r="B1120" s="41">
        <v>8.2000000000000003E-2</v>
      </c>
      <c r="C1120" s="41">
        <v>1.874E-2</v>
      </c>
      <c r="D1120" s="2">
        <f t="shared" si="36"/>
        <v>-0.999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f t="shared" si="37"/>
        <v>16.930125001783512</v>
      </c>
      <c r="V1120" s="2">
        <v>7.0000000000000007E-2</v>
      </c>
      <c r="X1120" s="5">
        <v>40973.916666666664</v>
      </c>
      <c r="Y1120" s="2">
        <v>8.2000000000000003E-2</v>
      </c>
      <c r="Z1120" s="2">
        <v>1.874E-2</v>
      </c>
      <c r="AB1120" s="5">
        <v>40977.03125</v>
      </c>
      <c r="AC1120" s="2">
        <v>0</v>
      </c>
    </row>
    <row r="1121" spans="1:29" x14ac:dyDescent="0.25">
      <c r="A1121" s="3">
        <v>40973.927083333336</v>
      </c>
      <c r="B1121" s="41">
        <v>7.6999999999999999E-2</v>
      </c>
      <c r="C1121" s="41">
        <v>1.6639999999999999E-2</v>
      </c>
      <c r="D1121" s="2">
        <f t="shared" si="36"/>
        <v>-0.999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f t="shared" si="37"/>
        <v>14.992875001904524</v>
      </c>
      <c r="V1121" s="2">
        <v>6.5000000000000002E-2</v>
      </c>
      <c r="X1121" s="5">
        <v>40973.927083333336</v>
      </c>
      <c r="Y1121" s="2">
        <v>7.6999999999999999E-2</v>
      </c>
      <c r="Z1121" s="2">
        <v>1.6639999999999999E-2</v>
      </c>
      <c r="AB1121" s="5">
        <v>40977.041666666664</v>
      </c>
      <c r="AC1121" s="2">
        <v>0</v>
      </c>
    </row>
    <row r="1122" spans="1:29" x14ac:dyDescent="0.25">
      <c r="A1122" s="3">
        <v>40973.9375</v>
      </c>
      <c r="B1122" s="41">
        <v>7.1999999999999995E-2</v>
      </c>
      <c r="C1122" s="41">
        <v>1.469E-2</v>
      </c>
      <c r="D1122" s="2">
        <f t="shared" si="36"/>
        <v>-0.999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f t="shared" si="37"/>
        <v>13.273874996909434</v>
      </c>
      <c r="V1122" s="2">
        <v>0.06</v>
      </c>
      <c r="X1122" s="5">
        <v>40973.9375</v>
      </c>
      <c r="Y1122" s="2">
        <v>7.1999999999999995E-2</v>
      </c>
      <c r="Z1122" s="2">
        <v>1.469E-2</v>
      </c>
      <c r="AB1122" s="5">
        <v>40977.052083333336</v>
      </c>
      <c r="AC1122" s="2">
        <v>0</v>
      </c>
    </row>
    <row r="1123" spans="1:29" x14ac:dyDescent="0.25">
      <c r="A1123" s="3">
        <v>40973.947916666664</v>
      </c>
      <c r="B1123" s="41">
        <v>6.8000000000000005E-2</v>
      </c>
      <c r="C1123" s="41">
        <v>1.321E-2</v>
      </c>
      <c r="D1123" s="2">
        <f t="shared" si="36"/>
        <v>-0.999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f t="shared" si="37"/>
        <v>11.930625001287146</v>
      </c>
      <c r="V1123" s="2">
        <v>5.6000000000000001E-2</v>
      </c>
      <c r="X1123" s="5">
        <v>40973.947916666664</v>
      </c>
      <c r="Y1123" s="2">
        <v>6.8000000000000005E-2</v>
      </c>
      <c r="Z1123" s="2">
        <v>1.321E-2</v>
      </c>
      <c r="AB1123" s="5">
        <v>40977.0625</v>
      </c>
      <c r="AC1123" s="2">
        <v>0</v>
      </c>
    </row>
    <row r="1124" spans="1:29" x14ac:dyDescent="0.25">
      <c r="A1124" s="3">
        <v>40973.958333333336</v>
      </c>
      <c r="B1124" s="41">
        <v>6.5000000000000002E-2</v>
      </c>
      <c r="C1124" s="41">
        <v>1.21E-2</v>
      </c>
      <c r="D1124" s="2">
        <f t="shared" si="36"/>
        <v>-0.999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f t="shared" si="37"/>
        <v>10.834875001367822</v>
      </c>
      <c r="V1124" s="2">
        <v>5.2999999999999999E-2</v>
      </c>
      <c r="X1124" s="5">
        <v>40973.958333333336</v>
      </c>
      <c r="Y1124" s="2">
        <v>6.5000000000000002E-2</v>
      </c>
      <c r="Z1124" s="2">
        <v>1.21E-2</v>
      </c>
      <c r="AB1124" s="5">
        <v>40977.072916666664</v>
      </c>
      <c r="AC1124" s="2">
        <v>0</v>
      </c>
    </row>
    <row r="1125" spans="1:29" x14ac:dyDescent="0.25">
      <c r="A1125" s="3">
        <v>40973.96875</v>
      </c>
      <c r="B1125" s="41">
        <v>0.06</v>
      </c>
      <c r="C1125" s="41">
        <v>1.0500000000000001E-2</v>
      </c>
      <c r="D1125" s="2">
        <f t="shared" si="36"/>
        <v>-0.999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f t="shared" si="37"/>
        <v>9.5939999977662218</v>
      </c>
      <c r="V1125" s="2">
        <v>4.8000000000000001E-2</v>
      </c>
      <c r="X1125" s="5">
        <v>40973.96875</v>
      </c>
      <c r="Y1125" s="2">
        <v>0.06</v>
      </c>
      <c r="Z1125" s="2">
        <v>1.0500000000000001E-2</v>
      </c>
      <c r="AB1125" s="5">
        <v>40977.083333333336</v>
      </c>
      <c r="AC1125" s="2">
        <v>0</v>
      </c>
    </row>
    <row r="1126" spans="1:29" x14ac:dyDescent="0.25">
      <c r="A1126" s="3">
        <v>40973.979166666664</v>
      </c>
      <c r="B1126" s="41">
        <v>5.8999999999999997E-2</v>
      </c>
      <c r="C1126" s="41">
        <v>1.018E-2</v>
      </c>
      <c r="D1126" s="2">
        <f t="shared" si="36"/>
        <v>-0.999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f t="shared" si="37"/>
        <v>9.0540000009911594</v>
      </c>
      <c r="V1126" s="2">
        <v>5.0999999999999997E-2</v>
      </c>
      <c r="X1126" s="5">
        <v>40973.979166666664</v>
      </c>
      <c r="Y1126" s="2">
        <v>5.8999999999999997E-2</v>
      </c>
      <c r="Z1126" s="2">
        <v>1.018E-2</v>
      </c>
      <c r="AB1126" s="5">
        <v>40977.09375</v>
      </c>
      <c r="AC1126" s="2">
        <v>0</v>
      </c>
    </row>
    <row r="1127" spans="1:29" x14ac:dyDescent="0.25">
      <c r="A1127" s="3">
        <v>40973.989583333336</v>
      </c>
      <c r="B1127" s="41">
        <v>5.5E-2</v>
      </c>
      <c r="C1127" s="41">
        <v>8.8999999999999999E-3</v>
      </c>
      <c r="D1127" s="2">
        <f t="shared" si="36"/>
        <v>-0.999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f t="shared" si="37"/>
        <v>8.0910000010142102</v>
      </c>
      <c r="V1127" s="2">
        <v>5.1999999999999998E-2</v>
      </c>
      <c r="X1127" s="5">
        <v>40973.989583333336</v>
      </c>
      <c r="Y1127" s="2">
        <v>5.5E-2</v>
      </c>
      <c r="Z1127" s="2">
        <v>8.8999999999999999E-3</v>
      </c>
      <c r="AB1127" s="5">
        <v>40977.104166666664</v>
      </c>
      <c r="AC1127" s="2">
        <v>0</v>
      </c>
    </row>
    <row r="1128" spans="1:29" x14ac:dyDescent="0.25">
      <c r="A1128" s="3">
        <v>40974</v>
      </c>
      <c r="B1128" s="41">
        <v>5.2999999999999999E-2</v>
      </c>
      <c r="C1128" s="41">
        <v>8.3400000000000002E-3</v>
      </c>
      <c r="D1128" s="2">
        <f t="shared" si="36"/>
        <v>-0.999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f t="shared" si="37"/>
        <v>7.4744999982597076</v>
      </c>
      <c r="V1128" s="2">
        <v>5.3999999999999999E-2</v>
      </c>
      <c r="X1128" s="5">
        <v>40974</v>
      </c>
      <c r="Y1128" s="2">
        <v>5.2999999999999999E-2</v>
      </c>
      <c r="Z1128" s="2">
        <v>8.3400000000000002E-3</v>
      </c>
      <c r="AB1128" s="5">
        <v>40977.114583333336</v>
      </c>
      <c r="AC1128" s="2">
        <v>0</v>
      </c>
    </row>
    <row r="1129" spans="1:29" x14ac:dyDescent="0.25">
      <c r="A1129" s="3">
        <v>40974.010416666664</v>
      </c>
      <c r="B1129" s="41">
        <v>0.05</v>
      </c>
      <c r="C1129" s="41">
        <v>7.4999999999999997E-3</v>
      </c>
      <c r="D1129" s="2">
        <f t="shared" si="36"/>
        <v>-0.999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f t="shared" si="37"/>
        <v>6.6870001131904591</v>
      </c>
      <c r="V1129" s="2">
        <v>5.6000000000000001E-2</v>
      </c>
      <c r="X1129" s="5">
        <v>40974.010416666664</v>
      </c>
      <c r="Y1129" s="2">
        <v>0.05</v>
      </c>
      <c r="Z1129" s="2">
        <v>7.4999999999999997E-3</v>
      </c>
      <c r="AB1129" s="5">
        <v>40977.125</v>
      </c>
      <c r="AC1129" s="2">
        <v>0</v>
      </c>
    </row>
    <row r="1130" spans="1:29" x14ac:dyDescent="0.25">
      <c r="A1130" s="3">
        <v>40974.020833333336</v>
      </c>
      <c r="B1130" s="41">
        <v>4.4999999999999998E-2</v>
      </c>
      <c r="C1130" s="41">
        <v>6.1000009999999999E-3</v>
      </c>
      <c r="D1130" s="2">
        <f t="shared" si="36"/>
        <v>-0.999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f t="shared" si="37"/>
        <v>5.5181256757425832</v>
      </c>
      <c r="V1130" s="2">
        <v>5.5E-2</v>
      </c>
      <c r="X1130" s="5">
        <v>40974.020833333336</v>
      </c>
      <c r="Y1130" s="2">
        <v>4.4999999999999998E-2</v>
      </c>
      <c r="Z1130" s="2">
        <v>6.1000009999999999E-3</v>
      </c>
      <c r="AB1130" s="5">
        <v>40977.135416666664</v>
      </c>
      <c r="AC1130" s="2">
        <v>0</v>
      </c>
    </row>
    <row r="1131" spans="1:29" x14ac:dyDescent="0.25">
      <c r="A1131" s="3">
        <v>40974.03125</v>
      </c>
      <c r="B1131" s="41">
        <v>0.04</v>
      </c>
      <c r="C1131" s="41">
        <v>4.9500000000000004E-3</v>
      </c>
      <c r="D1131" s="2">
        <f t="shared" ref="D1131:D1169" si="38">IF(G1131&gt;900,B1131,-0.999)</f>
        <v>-0.999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f t="shared" si="37"/>
        <v>4.4325002239679785</v>
      </c>
      <c r="V1131" s="2">
        <v>5.5E-2</v>
      </c>
      <c r="X1131" s="5">
        <v>40974.03125</v>
      </c>
      <c r="Y1131" s="2">
        <v>0.04</v>
      </c>
      <c r="Z1131" s="2">
        <v>4.9500000000000004E-3</v>
      </c>
      <c r="AB1131" s="5">
        <v>40977.145833333336</v>
      </c>
      <c r="AC1131" s="2">
        <v>0</v>
      </c>
    </row>
    <row r="1132" spans="1:29" x14ac:dyDescent="0.25">
      <c r="A1132" s="3">
        <v>40974.041666666664</v>
      </c>
      <c r="B1132" s="41">
        <v>3.4000000000000002E-2</v>
      </c>
      <c r="C1132" s="41">
        <v>3.6000009999999998E-3</v>
      </c>
      <c r="D1132" s="2">
        <f t="shared" si="38"/>
        <v>-0.999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f t="shared" ref="K1132:K1169" si="39">(0.5*(($A1132-$A1131)*86400))*(0.75*$C1132+0.25*$C1131)+(0.5*(($A1133-$A1132)*86400)*(0.75*$C1132+0.25*$C1133))</f>
        <v>3.2793756752894376</v>
      </c>
      <c r="V1132" s="2">
        <v>5.1999999999999998E-2</v>
      </c>
      <c r="X1132" s="5">
        <v>40974.041666666664</v>
      </c>
      <c r="Y1132" s="2">
        <v>3.4000000000000002E-2</v>
      </c>
      <c r="Z1132" s="2">
        <v>3.6000009999999998E-3</v>
      </c>
      <c r="AB1132" s="5">
        <v>40977.15625</v>
      </c>
      <c r="AC1132" s="2">
        <v>0</v>
      </c>
    </row>
    <row r="1133" spans="1:29" x14ac:dyDescent="0.25">
      <c r="A1133" s="3">
        <v>40974.052083333336</v>
      </c>
      <c r="B1133" s="41">
        <v>2.9000000000000001E-2</v>
      </c>
      <c r="C1133" s="41">
        <v>2.5999999999999999E-3</v>
      </c>
      <c r="D1133" s="2">
        <f t="shared" si="38"/>
        <v>-0.999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f t="shared" si="39"/>
        <v>2.452500112824799</v>
      </c>
      <c r="V1133" s="2">
        <v>5.0999999999999997E-2</v>
      </c>
      <c r="X1133" s="5">
        <v>40974.052083333336</v>
      </c>
      <c r="Y1133" s="2">
        <v>2.9000000000000001E-2</v>
      </c>
      <c r="Z1133" s="2">
        <v>2.5999999999999999E-3</v>
      </c>
      <c r="AB1133" s="5">
        <v>40977.166666666664</v>
      </c>
      <c r="AC1133" s="2">
        <v>0</v>
      </c>
    </row>
    <row r="1134" spans="1:29" x14ac:dyDescent="0.25">
      <c r="A1134" s="3">
        <v>40974.0625</v>
      </c>
      <c r="B1134" s="41">
        <v>2.9000000000000001E-2</v>
      </c>
      <c r="C1134" s="41">
        <v>2.5999999999999999E-3</v>
      </c>
      <c r="D1134" s="2">
        <f t="shared" si="38"/>
        <v>-0.999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f t="shared" si="39"/>
        <v>2.2499999994761311</v>
      </c>
      <c r="V1134" s="2">
        <v>6.0999999999999999E-2</v>
      </c>
      <c r="X1134" s="5">
        <v>40974.0625</v>
      </c>
      <c r="Y1134" s="2">
        <v>2.9000000000000001E-2</v>
      </c>
      <c r="Z1134" s="2">
        <v>2.5999999999999999E-3</v>
      </c>
      <c r="AB1134" s="5">
        <v>40977.177083333336</v>
      </c>
      <c r="AC1134" s="2">
        <v>0</v>
      </c>
    </row>
    <row r="1135" spans="1:29" x14ac:dyDescent="0.25">
      <c r="A1135" s="3">
        <v>40974.072916666664</v>
      </c>
      <c r="B1135" s="41">
        <v>2.5000000000000001E-2</v>
      </c>
      <c r="C1135" s="41">
        <v>1.8E-3</v>
      </c>
      <c r="D1135" s="2">
        <f t="shared" si="38"/>
        <v>-0.999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f t="shared" si="39"/>
        <v>1.5682499888516306</v>
      </c>
      <c r="V1135" s="2">
        <v>6.2E-2</v>
      </c>
      <c r="X1135" s="5">
        <v>40974.072916666664</v>
      </c>
      <c r="Y1135" s="2">
        <v>2.5000000000000001E-2</v>
      </c>
      <c r="Z1135" s="2">
        <v>1.8E-3</v>
      </c>
      <c r="AB1135" s="5">
        <v>40977.1875</v>
      </c>
      <c r="AC1135" s="2">
        <v>0</v>
      </c>
    </row>
    <row r="1136" spans="1:29" x14ac:dyDescent="0.25">
      <c r="A1136" s="3">
        <v>40974.083333333336</v>
      </c>
      <c r="B1136" s="41">
        <v>1.7999999999999999E-2</v>
      </c>
      <c r="C1136" s="41">
        <v>5.3999989999999997E-4</v>
      </c>
      <c r="D1136" s="2">
        <f t="shared" si="38"/>
        <v>-0.999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f t="shared" si="39"/>
        <v>0.56699993263672976</v>
      </c>
      <c r="V1136" s="2">
        <v>5.5E-2</v>
      </c>
      <c r="X1136" s="5">
        <v>40974.083333333336</v>
      </c>
      <c r="Y1136" s="2">
        <v>1.7999999999999999E-2</v>
      </c>
      <c r="Z1136" s="2">
        <v>5.3999989999999997E-4</v>
      </c>
      <c r="AB1136" s="5">
        <v>40977.197916666664</v>
      </c>
      <c r="AC1136" s="2">
        <v>0</v>
      </c>
    </row>
    <row r="1137" spans="1:29" x14ac:dyDescent="0.25">
      <c r="A1137" s="3">
        <v>40974.09375</v>
      </c>
      <c r="B1137" s="41">
        <v>1.2999999999999999E-2</v>
      </c>
      <c r="C1137" s="41">
        <v>0</v>
      </c>
      <c r="D1137" s="2">
        <f t="shared" si="38"/>
        <v>-0.999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f t="shared" si="39"/>
        <v>6.0749988735855541E-2</v>
      </c>
      <c r="V1137" s="2">
        <v>5.3999999999999999E-2</v>
      </c>
      <c r="X1137" s="5">
        <v>40974.09375</v>
      </c>
      <c r="Y1137" s="2">
        <v>1.2999999999999999E-2</v>
      </c>
      <c r="Z1137" s="2">
        <v>0</v>
      </c>
      <c r="AB1137" s="5">
        <v>40977.208333333336</v>
      </c>
      <c r="AC1137" s="2">
        <v>0</v>
      </c>
    </row>
    <row r="1138" spans="1:29" x14ac:dyDescent="0.25">
      <c r="A1138" s="3">
        <v>40974.104166666664</v>
      </c>
      <c r="B1138" s="41">
        <v>8.0000000000000002E-3</v>
      </c>
      <c r="C1138" s="41">
        <v>0</v>
      </c>
      <c r="D1138" s="2">
        <f t="shared" si="38"/>
        <v>-0.999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f t="shared" si="39"/>
        <v>0</v>
      </c>
      <c r="V1138" s="2">
        <v>4.7E-2</v>
      </c>
      <c r="X1138" s="5">
        <v>40974.104166666664</v>
      </c>
      <c r="Y1138" s="2">
        <v>8.0000000000000002E-3</v>
      </c>
      <c r="Z1138" s="2">
        <v>0</v>
      </c>
      <c r="AB1138" s="5">
        <v>40977.21875</v>
      </c>
      <c r="AC1138" s="2">
        <v>0</v>
      </c>
    </row>
    <row r="1139" spans="1:29" x14ac:dyDescent="0.25">
      <c r="A1139" s="3">
        <v>40974.114583333336</v>
      </c>
      <c r="B1139" s="41">
        <v>3.0000000000000001E-3</v>
      </c>
      <c r="C1139" s="41">
        <v>0</v>
      </c>
      <c r="D1139" s="2">
        <f t="shared" si="38"/>
        <v>-0.999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f t="shared" si="39"/>
        <v>0</v>
      </c>
      <c r="V1139" s="2">
        <v>0.04</v>
      </c>
      <c r="X1139" s="5">
        <v>40974.114583333336</v>
      </c>
      <c r="Y1139" s="2">
        <v>3.0000000000000001E-3</v>
      </c>
      <c r="Z1139" s="2">
        <v>0</v>
      </c>
      <c r="AB1139" s="5">
        <v>40977.229166666664</v>
      </c>
      <c r="AC1139" s="2">
        <v>0</v>
      </c>
    </row>
    <row r="1140" spans="1:29" x14ac:dyDescent="0.25">
      <c r="A1140" s="3">
        <v>40974.125</v>
      </c>
      <c r="B1140" s="41">
        <v>0</v>
      </c>
      <c r="C1140" s="41">
        <v>0</v>
      </c>
      <c r="D1140" s="2">
        <f t="shared" si="38"/>
        <v>-0.999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f t="shared" si="39"/>
        <v>0</v>
      </c>
      <c r="V1140" s="2">
        <v>3.3000000000000002E-2</v>
      </c>
      <c r="X1140" s="5">
        <v>40974.125</v>
      </c>
      <c r="Y1140" s="2">
        <v>0</v>
      </c>
      <c r="Z1140" s="2">
        <v>0</v>
      </c>
      <c r="AB1140" s="5">
        <v>40977.239583333336</v>
      </c>
      <c r="AC1140" s="2">
        <v>0</v>
      </c>
    </row>
    <row r="1141" spans="1:29" x14ac:dyDescent="0.25">
      <c r="A1141" s="3">
        <v>40974.135416666664</v>
      </c>
      <c r="B1141" s="41">
        <v>0</v>
      </c>
      <c r="C1141" s="41">
        <v>0</v>
      </c>
      <c r="D1141" s="2">
        <f t="shared" si="38"/>
        <v>-0.999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f t="shared" si="39"/>
        <v>0</v>
      </c>
      <c r="V1141" s="2">
        <v>3.2000000000000001E-2</v>
      </c>
      <c r="X1141" s="5">
        <v>40974.135416666664</v>
      </c>
      <c r="Y1141" s="2">
        <v>0</v>
      </c>
      <c r="Z1141" s="2">
        <v>0</v>
      </c>
      <c r="AB1141" s="5">
        <v>40977.25</v>
      </c>
      <c r="AC1141" s="2">
        <v>0</v>
      </c>
    </row>
    <row r="1142" spans="1:29" x14ac:dyDescent="0.25">
      <c r="A1142" s="3">
        <v>40974.145833333336</v>
      </c>
      <c r="B1142" s="41">
        <v>0</v>
      </c>
      <c r="C1142" s="41">
        <v>0</v>
      </c>
      <c r="D1142" s="2">
        <f t="shared" si="38"/>
        <v>-0.999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f t="shared" si="39"/>
        <v>0</v>
      </c>
      <c r="V1142" s="2">
        <v>2.9000000000000001E-2</v>
      </c>
      <c r="X1142" s="5">
        <v>40974.145833333336</v>
      </c>
      <c r="Y1142" s="2">
        <v>0</v>
      </c>
      <c r="Z1142" s="2">
        <v>0</v>
      </c>
      <c r="AB1142" s="5">
        <v>40977.260416666664</v>
      </c>
      <c r="AC1142" s="2">
        <v>0</v>
      </c>
    </row>
    <row r="1143" spans="1:29" x14ac:dyDescent="0.25">
      <c r="A1143" s="3">
        <v>40974.15625</v>
      </c>
      <c r="B1143" s="41">
        <v>0</v>
      </c>
      <c r="C1143" s="41">
        <v>0</v>
      </c>
      <c r="D1143" s="2">
        <f t="shared" si="38"/>
        <v>-0.999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f t="shared" si="39"/>
        <v>0</v>
      </c>
      <c r="V1143" s="2">
        <v>3.1E-2</v>
      </c>
      <c r="X1143" s="5">
        <v>40974.15625</v>
      </c>
      <c r="Y1143" s="2">
        <v>0</v>
      </c>
      <c r="Z1143" s="2">
        <v>0</v>
      </c>
      <c r="AB1143" s="5">
        <v>40977.270833333336</v>
      </c>
      <c r="AC1143" s="2">
        <v>0</v>
      </c>
    </row>
    <row r="1144" spans="1:29" x14ac:dyDescent="0.25">
      <c r="A1144" s="3">
        <v>40974.166666666664</v>
      </c>
      <c r="B1144" s="41">
        <v>0</v>
      </c>
      <c r="C1144" s="41">
        <v>0</v>
      </c>
      <c r="D1144" s="2">
        <f t="shared" si="38"/>
        <v>-0.999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f t="shared" si="39"/>
        <v>0</v>
      </c>
      <c r="V1144" s="2">
        <v>3.1E-2</v>
      </c>
      <c r="X1144" s="5">
        <v>40974.166666666664</v>
      </c>
      <c r="Y1144" s="2">
        <v>0</v>
      </c>
      <c r="Z1144" s="2">
        <v>0</v>
      </c>
      <c r="AB1144" s="5">
        <v>40977.28125</v>
      </c>
      <c r="AC1144" s="2">
        <v>0</v>
      </c>
    </row>
    <row r="1145" spans="1:29" x14ac:dyDescent="0.25">
      <c r="A1145" s="3">
        <v>40974.177083333336</v>
      </c>
      <c r="B1145" s="41">
        <v>0</v>
      </c>
      <c r="C1145" s="41">
        <v>0</v>
      </c>
      <c r="D1145" s="2">
        <f t="shared" si="38"/>
        <v>-0.999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f t="shared" si="39"/>
        <v>0</v>
      </c>
      <c r="V1145" s="2">
        <v>2.1000000000000001E-2</v>
      </c>
      <c r="X1145" s="5">
        <v>40974.177083333336</v>
      </c>
      <c r="Y1145" s="2">
        <v>0</v>
      </c>
      <c r="Z1145" s="2">
        <v>0</v>
      </c>
      <c r="AB1145" s="5">
        <v>40977.291666666664</v>
      </c>
      <c r="AC1145" s="2">
        <v>0</v>
      </c>
    </row>
    <row r="1146" spans="1:29" x14ac:dyDescent="0.25">
      <c r="A1146" s="3">
        <v>40974.1875</v>
      </c>
      <c r="B1146" s="41">
        <v>0</v>
      </c>
      <c r="C1146" s="41">
        <v>0</v>
      </c>
      <c r="D1146" s="2">
        <f t="shared" si="38"/>
        <v>-0.999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f t="shared" si="39"/>
        <v>0</v>
      </c>
      <c r="V1146" s="2">
        <v>0.03</v>
      </c>
      <c r="X1146" s="5">
        <v>40974.1875</v>
      </c>
      <c r="Y1146" s="2">
        <v>0</v>
      </c>
      <c r="Z1146" s="2">
        <v>0</v>
      </c>
      <c r="AB1146" s="5">
        <v>40977.302083333336</v>
      </c>
      <c r="AC1146" s="2">
        <v>0</v>
      </c>
    </row>
    <row r="1147" spans="1:29" x14ac:dyDescent="0.25">
      <c r="A1147" s="3">
        <v>40974.197916666664</v>
      </c>
      <c r="B1147" s="41">
        <v>0</v>
      </c>
      <c r="C1147" s="41">
        <v>0</v>
      </c>
      <c r="D1147" s="2">
        <f t="shared" si="38"/>
        <v>-0.999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f t="shared" si="39"/>
        <v>0</v>
      </c>
      <c r="V1147" s="2">
        <v>0.03</v>
      </c>
      <c r="X1147" s="5">
        <v>40974.197916666664</v>
      </c>
      <c r="Y1147" s="2">
        <v>0</v>
      </c>
      <c r="Z1147" s="2">
        <v>0</v>
      </c>
      <c r="AB1147" s="5">
        <v>40977.3125</v>
      </c>
      <c r="AC1147" s="2">
        <v>0</v>
      </c>
    </row>
    <row r="1148" spans="1:29" x14ac:dyDescent="0.25">
      <c r="A1148" s="3">
        <v>40974.208333333336</v>
      </c>
      <c r="B1148" s="41">
        <v>0</v>
      </c>
      <c r="C1148" s="41">
        <v>0</v>
      </c>
      <c r="D1148" s="2">
        <f t="shared" si="38"/>
        <v>-0.999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f t="shared" si="39"/>
        <v>0</v>
      </c>
      <c r="V1148" s="2">
        <v>1.2E-2</v>
      </c>
      <c r="X1148" s="5">
        <v>40974.208333333336</v>
      </c>
      <c r="Y1148" s="2">
        <v>0</v>
      </c>
      <c r="Z1148" s="2">
        <v>0</v>
      </c>
      <c r="AB1148" s="5">
        <v>40977.322916666664</v>
      </c>
      <c r="AC1148" s="2">
        <v>0</v>
      </c>
    </row>
    <row r="1149" spans="1:29" x14ac:dyDescent="0.25">
      <c r="A1149" s="3">
        <v>40974.21875</v>
      </c>
      <c r="B1149" s="41">
        <v>0</v>
      </c>
      <c r="C1149" s="41">
        <v>0</v>
      </c>
      <c r="D1149" s="2">
        <f t="shared" si="38"/>
        <v>-0.999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f t="shared" si="39"/>
        <v>0</v>
      </c>
      <c r="V1149" s="2">
        <v>2.9000000000000001E-2</v>
      </c>
      <c r="X1149" s="5">
        <v>40974.21875</v>
      </c>
      <c r="Y1149" s="2">
        <v>0</v>
      </c>
      <c r="Z1149" s="2">
        <v>0</v>
      </c>
      <c r="AB1149" s="5">
        <v>40977.333333333336</v>
      </c>
      <c r="AC1149" s="2">
        <v>0</v>
      </c>
    </row>
    <row r="1150" spans="1:29" x14ac:dyDescent="0.25">
      <c r="A1150" s="3">
        <v>40974.229166666664</v>
      </c>
      <c r="B1150" s="41">
        <v>0</v>
      </c>
      <c r="C1150" s="41">
        <v>0</v>
      </c>
      <c r="D1150" s="2">
        <f t="shared" si="38"/>
        <v>-0.999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f t="shared" si="39"/>
        <v>0</v>
      </c>
      <c r="V1150" s="2">
        <v>2.1999999999999999E-2</v>
      </c>
      <c r="X1150" s="5">
        <v>40974.229166666664</v>
      </c>
      <c r="Y1150" s="2">
        <v>0</v>
      </c>
      <c r="Z1150" s="2">
        <v>0</v>
      </c>
      <c r="AB1150" s="5">
        <v>40977.34375</v>
      </c>
      <c r="AC1150" s="2">
        <v>0</v>
      </c>
    </row>
    <row r="1151" spans="1:29" x14ac:dyDescent="0.25">
      <c r="A1151" s="3">
        <v>40974.239583333336</v>
      </c>
      <c r="B1151" s="41">
        <v>0</v>
      </c>
      <c r="C1151" s="41">
        <v>0</v>
      </c>
      <c r="D1151" s="2">
        <f t="shared" si="38"/>
        <v>-0.999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f t="shared" si="39"/>
        <v>0</v>
      </c>
      <c r="V1151" s="2">
        <v>2.5000000000000001E-2</v>
      </c>
      <c r="X1151" s="5">
        <v>40974.239583333336</v>
      </c>
      <c r="Y1151" s="2">
        <v>0</v>
      </c>
      <c r="Z1151" s="2">
        <v>0</v>
      </c>
      <c r="AB1151" s="5">
        <v>40977.354166666664</v>
      </c>
      <c r="AC1151" s="2">
        <v>0</v>
      </c>
    </row>
    <row r="1152" spans="1:29" x14ac:dyDescent="0.25">
      <c r="A1152" s="3">
        <v>40974.25</v>
      </c>
      <c r="B1152" s="41">
        <v>0</v>
      </c>
      <c r="C1152" s="41">
        <v>0</v>
      </c>
      <c r="D1152" s="2">
        <f t="shared" si="38"/>
        <v>-0.999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f t="shared" si="39"/>
        <v>0</v>
      </c>
      <c r="V1152" s="2">
        <v>0.03</v>
      </c>
      <c r="X1152" s="5">
        <v>40974.25</v>
      </c>
      <c r="Y1152" s="2">
        <v>0</v>
      </c>
      <c r="Z1152" s="2">
        <v>0</v>
      </c>
      <c r="AB1152" s="5">
        <v>40977.364583333336</v>
      </c>
      <c r="AC1152" s="2">
        <v>0</v>
      </c>
    </row>
    <row r="1153" spans="1:29" x14ac:dyDescent="0.25">
      <c r="A1153" s="3">
        <v>40974.260416666664</v>
      </c>
      <c r="B1153" s="41">
        <v>0</v>
      </c>
      <c r="C1153" s="41">
        <v>0</v>
      </c>
      <c r="D1153" s="2">
        <f t="shared" si="38"/>
        <v>-0.999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f t="shared" si="39"/>
        <v>0</v>
      </c>
      <c r="V1153" s="2">
        <v>2.7E-2</v>
      </c>
      <c r="X1153" s="5">
        <v>40974.260416666664</v>
      </c>
      <c r="Y1153" s="2">
        <v>0</v>
      </c>
      <c r="Z1153" s="2">
        <v>0</v>
      </c>
      <c r="AB1153" s="5">
        <v>40977.375</v>
      </c>
      <c r="AC1153" s="2">
        <v>0</v>
      </c>
    </row>
    <row r="1154" spans="1:29" x14ac:dyDescent="0.25">
      <c r="A1154" s="3">
        <v>40974.270833333336</v>
      </c>
      <c r="B1154" s="41">
        <v>0</v>
      </c>
      <c r="C1154" s="41">
        <v>0</v>
      </c>
      <c r="D1154" s="2">
        <f t="shared" si="38"/>
        <v>-0.999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f t="shared" si="39"/>
        <v>0</v>
      </c>
      <c r="V1154" s="2">
        <v>2.7E-2</v>
      </c>
      <c r="X1154" s="5">
        <v>40974.270833333336</v>
      </c>
      <c r="Y1154" s="2">
        <v>0</v>
      </c>
      <c r="Z1154" s="2">
        <v>0</v>
      </c>
      <c r="AB1154" s="5">
        <v>40977.385416666664</v>
      </c>
      <c r="AC1154" s="2">
        <v>0</v>
      </c>
    </row>
    <row r="1155" spans="1:29" x14ac:dyDescent="0.25">
      <c r="A1155" s="3">
        <v>40974.28125</v>
      </c>
      <c r="B1155" s="41">
        <v>0</v>
      </c>
      <c r="C1155" s="41">
        <v>0</v>
      </c>
      <c r="D1155" s="2">
        <f t="shared" si="38"/>
        <v>-0.999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f t="shared" si="39"/>
        <v>0</v>
      </c>
      <c r="V1155" s="2">
        <v>2.3E-2</v>
      </c>
      <c r="X1155" s="5">
        <v>40974.28125</v>
      </c>
      <c r="Y1155" s="2">
        <v>0</v>
      </c>
      <c r="Z1155" s="2">
        <v>0</v>
      </c>
      <c r="AB1155" s="5">
        <v>40977.395833333336</v>
      </c>
      <c r="AC1155" s="2">
        <v>0</v>
      </c>
    </row>
    <row r="1156" spans="1:29" x14ac:dyDescent="0.25">
      <c r="A1156" s="3">
        <v>40974.291666666664</v>
      </c>
      <c r="B1156" s="41">
        <v>0</v>
      </c>
      <c r="C1156" s="41">
        <v>0</v>
      </c>
      <c r="D1156" s="2">
        <f t="shared" si="38"/>
        <v>-0.999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f t="shared" si="39"/>
        <v>0</v>
      </c>
      <c r="V1156" s="2">
        <v>2.5999999999999999E-2</v>
      </c>
      <c r="X1156" s="5">
        <v>40974.291666666664</v>
      </c>
      <c r="Y1156" s="2">
        <v>0</v>
      </c>
      <c r="Z1156" s="2">
        <v>0</v>
      </c>
      <c r="AB1156" s="5">
        <v>40977.40625</v>
      </c>
      <c r="AC1156" s="2">
        <v>0</v>
      </c>
    </row>
    <row r="1157" spans="1:29" x14ac:dyDescent="0.25">
      <c r="A1157" s="3">
        <v>40974.302083333336</v>
      </c>
      <c r="B1157" s="41">
        <v>0</v>
      </c>
      <c r="C1157" s="41">
        <v>0</v>
      </c>
      <c r="D1157" s="2">
        <f t="shared" si="38"/>
        <v>-0.999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f t="shared" si="39"/>
        <v>0</v>
      </c>
      <c r="V1157" s="2">
        <v>1.4999999999999999E-2</v>
      </c>
      <c r="X1157" s="5">
        <v>40974.302083333336</v>
      </c>
      <c r="Y1157" s="2">
        <v>0</v>
      </c>
      <c r="Z1157" s="2">
        <v>0</v>
      </c>
      <c r="AB1157" s="5">
        <v>40977.416666666664</v>
      </c>
      <c r="AC1157" s="2">
        <v>0</v>
      </c>
    </row>
    <row r="1158" spans="1:29" x14ac:dyDescent="0.25">
      <c r="A1158" s="3">
        <v>40974.3125</v>
      </c>
      <c r="B1158" s="41">
        <v>0</v>
      </c>
      <c r="C1158" s="41">
        <v>0</v>
      </c>
      <c r="D1158" s="2">
        <f t="shared" si="38"/>
        <v>-0.999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f t="shared" si="39"/>
        <v>0</v>
      </c>
      <c r="V1158" s="2">
        <v>2.5000000000000001E-2</v>
      </c>
      <c r="X1158" s="5">
        <v>40974.3125</v>
      </c>
      <c r="Y1158" s="2">
        <v>0</v>
      </c>
      <c r="Z1158" s="2">
        <v>0</v>
      </c>
      <c r="AB1158" s="5">
        <v>40977.427083333336</v>
      </c>
      <c r="AC1158" s="2">
        <v>0</v>
      </c>
    </row>
    <row r="1159" spans="1:29" x14ac:dyDescent="0.25">
      <c r="A1159" s="3">
        <v>40974.322916666664</v>
      </c>
      <c r="B1159" s="41">
        <v>0</v>
      </c>
      <c r="C1159" s="41">
        <v>0</v>
      </c>
      <c r="D1159" s="2">
        <f t="shared" si="38"/>
        <v>-0.999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f t="shared" si="39"/>
        <v>0</v>
      </c>
      <c r="V1159" s="2">
        <v>2.1999999999999999E-2</v>
      </c>
      <c r="X1159" s="5">
        <v>40974.322916666664</v>
      </c>
      <c r="Y1159" s="2">
        <v>0</v>
      </c>
      <c r="Z1159" s="2">
        <v>0</v>
      </c>
      <c r="AB1159" s="5">
        <v>40977.4375</v>
      </c>
      <c r="AC1159" s="2">
        <v>0</v>
      </c>
    </row>
    <row r="1160" spans="1:29" x14ac:dyDescent="0.25">
      <c r="A1160" s="3">
        <v>40974.333333333336</v>
      </c>
      <c r="B1160" s="41">
        <v>0</v>
      </c>
      <c r="C1160" s="41">
        <v>0</v>
      </c>
      <c r="D1160" s="2">
        <f t="shared" si="38"/>
        <v>-0.999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f t="shared" si="39"/>
        <v>0</v>
      </c>
      <c r="V1160" s="2">
        <v>1.4999999999999999E-2</v>
      </c>
      <c r="X1160" s="5">
        <v>40974.333333333336</v>
      </c>
      <c r="Y1160" s="2">
        <v>0</v>
      </c>
      <c r="Z1160" s="2">
        <v>0</v>
      </c>
      <c r="AB1160" s="5">
        <v>40977.447916666664</v>
      </c>
      <c r="AC1160" s="2">
        <v>0</v>
      </c>
    </row>
    <row r="1161" spans="1:29" x14ac:dyDescent="0.25">
      <c r="A1161" s="3">
        <v>40974.34375</v>
      </c>
      <c r="B1161" s="41">
        <v>0</v>
      </c>
      <c r="C1161" s="41">
        <v>0</v>
      </c>
      <c r="D1161" s="2">
        <f t="shared" si="38"/>
        <v>-0.999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f t="shared" si="39"/>
        <v>0</v>
      </c>
      <c r="V1161" s="2">
        <v>2.4E-2</v>
      </c>
      <c r="X1161" s="5">
        <v>40974.34375</v>
      </c>
      <c r="Y1161" s="2">
        <v>0</v>
      </c>
      <c r="Z1161" s="2">
        <v>0</v>
      </c>
      <c r="AB1161" s="5">
        <v>40977.458333333336</v>
      </c>
      <c r="AC1161" s="2">
        <v>0</v>
      </c>
    </row>
    <row r="1162" spans="1:29" x14ac:dyDescent="0.25">
      <c r="A1162" s="3">
        <v>40974.354166666664</v>
      </c>
      <c r="B1162" s="41">
        <v>0</v>
      </c>
      <c r="C1162" s="41">
        <v>0</v>
      </c>
      <c r="D1162" s="2">
        <f t="shared" si="38"/>
        <v>-0.999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f t="shared" si="39"/>
        <v>0</v>
      </c>
      <c r="V1162" s="2">
        <v>2.5000000000000001E-2</v>
      </c>
      <c r="X1162" s="5">
        <v>40974.354166666664</v>
      </c>
      <c r="Y1162" s="2">
        <v>0</v>
      </c>
      <c r="Z1162" s="2">
        <v>0</v>
      </c>
      <c r="AB1162" s="5">
        <v>40977.46875</v>
      </c>
      <c r="AC1162" s="2">
        <v>0</v>
      </c>
    </row>
    <row r="1163" spans="1:29" x14ac:dyDescent="0.25">
      <c r="A1163" s="3">
        <v>40974.364583333336</v>
      </c>
      <c r="B1163" s="41">
        <v>0</v>
      </c>
      <c r="C1163" s="41">
        <v>0</v>
      </c>
      <c r="D1163" s="2">
        <f t="shared" si="38"/>
        <v>-0.999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f t="shared" si="39"/>
        <v>0</v>
      </c>
      <c r="V1163" s="2">
        <v>3.0000000000000001E-3</v>
      </c>
      <c r="X1163" s="5">
        <v>40974.364583333336</v>
      </c>
      <c r="Y1163" s="2">
        <v>0</v>
      </c>
      <c r="Z1163" s="2">
        <v>0</v>
      </c>
      <c r="AB1163" s="5">
        <v>40977.479166666664</v>
      </c>
      <c r="AC1163" s="2">
        <v>0</v>
      </c>
    </row>
    <row r="1164" spans="1:29" x14ac:dyDescent="0.25">
      <c r="A1164" s="3">
        <v>40974.375</v>
      </c>
      <c r="B1164" s="41">
        <v>0</v>
      </c>
      <c r="C1164" s="41">
        <v>0</v>
      </c>
      <c r="D1164" s="2">
        <f t="shared" si="38"/>
        <v>-0.999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f t="shared" si="39"/>
        <v>0</v>
      </c>
      <c r="V1164" s="2">
        <v>1E-3</v>
      </c>
      <c r="X1164" s="5">
        <v>40974.375</v>
      </c>
      <c r="Y1164" s="2">
        <v>0</v>
      </c>
      <c r="Z1164" s="2">
        <v>0</v>
      </c>
      <c r="AB1164" s="5">
        <v>40977.489583333336</v>
      </c>
      <c r="AC1164" s="2">
        <v>0</v>
      </c>
    </row>
    <row r="1165" spans="1:29" x14ac:dyDescent="0.25">
      <c r="A1165" s="3">
        <v>40974.385416666664</v>
      </c>
      <c r="B1165" s="41">
        <v>0</v>
      </c>
      <c r="C1165" s="41">
        <v>0</v>
      </c>
      <c r="D1165" s="2">
        <f t="shared" si="38"/>
        <v>-0.999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f t="shared" si="39"/>
        <v>0</v>
      </c>
      <c r="V1165" s="2">
        <v>-8.0000000000000002E-3</v>
      </c>
      <c r="X1165" s="5">
        <v>40974.385416666664</v>
      </c>
      <c r="Y1165" s="2">
        <v>0</v>
      </c>
      <c r="Z1165" s="2">
        <v>0</v>
      </c>
      <c r="AB1165" s="5">
        <v>40977.5</v>
      </c>
      <c r="AC1165" s="2">
        <v>0</v>
      </c>
    </row>
    <row r="1166" spans="1:29" x14ac:dyDescent="0.25">
      <c r="A1166" s="3">
        <v>40974.395833333336</v>
      </c>
      <c r="B1166" s="41">
        <v>0</v>
      </c>
      <c r="C1166" s="41">
        <v>0</v>
      </c>
      <c r="D1166" s="2">
        <f t="shared" si="38"/>
        <v>-0.999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f t="shared" si="39"/>
        <v>0</v>
      </c>
      <c r="V1166" s="2">
        <v>-8.9999999999999993E-3</v>
      </c>
      <c r="X1166" s="5">
        <v>40974.395833333336</v>
      </c>
      <c r="Y1166" s="2">
        <v>0</v>
      </c>
      <c r="Z1166" s="2">
        <v>0</v>
      </c>
      <c r="AB1166" s="5">
        <v>40977.510416666664</v>
      </c>
      <c r="AC1166" s="2">
        <v>0</v>
      </c>
    </row>
    <row r="1167" spans="1:29" x14ac:dyDescent="0.25">
      <c r="A1167" s="3">
        <v>40974.40625</v>
      </c>
      <c r="B1167" s="41">
        <v>0</v>
      </c>
      <c r="C1167" s="41">
        <v>0</v>
      </c>
      <c r="D1167" s="2">
        <f t="shared" si="38"/>
        <v>-0.999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f t="shared" si="39"/>
        <v>0</v>
      </c>
      <c r="V1167" s="2">
        <v>-0.01</v>
      </c>
      <c r="X1167" s="5">
        <v>40974.40625</v>
      </c>
      <c r="Y1167" s="2">
        <v>0</v>
      </c>
      <c r="Z1167" s="2">
        <v>0</v>
      </c>
      <c r="AB1167" s="5">
        <v>40977.520833333336</v>
      </c>
      <c r="AC1167" s="2">
        <v>0</v>
      </c>
    </row>
    <row r="1168" spans="1:29" x14ac:dyDescent="0.25">
      <c r="A1168" s="3">
        <v>40974.416666666664</v>
      </c>
      <c r="B1168" s="41">
        <v>1.2E-2</v>
      </c>
      <c r="C1168" s="41">
        <v>0</v>
      </c>
      <c r="D1168" s="2">
        <f t="shared" si="38"/>
        <v>-0.999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f t="shared" si="39"/>
        <v>0.74925000034889677</v>
      </c>
      <c r="V1168" s="2">
        <v>2E-3</v>
      </c>
      <c r="X1168" s="5">
        <v>40974.416666666664</v>
      </c>
      <c r="Y1168" s="2">
        <v>1.2E-2</v>
      </c>
      <c r="Z1168" s="2">
        <v>0</v>
      </c>
      <c r="AB1168" s="5">
        <v>40977.53125</v>
      </c>
      <c r="AC1168" s="2">
        <v>0</v>
      </c>
    </row>
    <row r="1169" spans="1:31" s="29" customFormat="1" x14ac:dyDescent="0.25">
      <c r="A1169" s="17">
        <v>40974.427083333336</v>
      </c>
      <c r="B1169" s="21">
        <v>4.7E-2</v>
      </c>
      <c r="C1169" s="21">
        <v>6.6600000000000001E-3</v>
      </c>
      <c r="D1169" s="29">
        <f t="shared" si="38"/>
        <v>-0.999</v>
      </c>
      <c r="F1169" s="29">
        <v>0</v>
      </c>
      <c r="G1169" s="29">
        <v>0</v>
      </c>
      <c r="H1169" s="29">
        <v>0</v>
      </c>
      <c r="I1169" s="29">
        <v>0</v>
      </c>
      <c r="J1169" s="29">
        <v>0</v>
      </c>
      <c r="K1169" s="29">
        <f t="shared" si="39"/>
        <v>7.2213749998886776</v>
      </c>
      <c r="L1169" s="27"/>
      <c r="M1169" s="25"/>
      <c r="N1169" s="27"/>
      <c r="P1169" s="22"/>
      <c r="Q1169" s="39"/>
      <c r="R1169" s="22"/>
      <c r="V1169" s="29">
        <v>3.6999999999999998E-2</v>
      </c>
      <c r="X1169" s="36">
        <v>40974.427083333336</v>
      </c>
      <c r="Y1169" s="29">
        <v>4.7E-2</v>
      </c>
      <c r="Z1169" s="29">
        <v>6.6600000000000001E-3</v>
      </c>
      <c r="AB1169" s="36">
        <v>40977.541666666664</v>
      </c>
      <c r="AC1169" s="29">
        <v>0</v>
      </c>
      <c r="AE1169" s="36"/>
    </row>
    <row r="1170" spans="1:31" x14ac:dyDescent="0.25">
      <c r="A1170" s="3">
        <v>40974.4375</v>
      </c>
      <c r="B1170" s="41">
        <v>9.4E-2</v>
      </c>
      <c r="C1170" s="41">
        <v>2.4230000000000002E-2</v>
      </c>
      <c r="D1170" s="2">
        <f t="shared" ref="D1170:D1201" si="40">IF(G1170&gt;900,B1170,-0.999)</f>
        <v>-0.999</v>
      </c>
      <c r="F1170" s="2">
        <v>0</v>
      </c>
      <c r="G1170" s="2">
        <v>101</v>
      </c>
      <c r="H1170" s="2">
        <v>0</v>
      </c>
      <c r="I1170" s="2">
        <v>0</v>
      </c>
      <c r="J1170" s="2">
        <v>0</v>
      </c>
      <c r="K1170" s="2">
        <f t="shared" ref="K1170:K1201" si="41">(0.5*(($A1170-$A1169)*86400))*(0.75*$C1170+0.25*$C1169)+(0.5*(($A1171-$A1170)*86400)*(0.75*$C1170+0.25*$C1171))</f>
        <v>12.965249994160519</v>
      </c>
      <c r="V1170" s="2">
        <v>8.4000000000000005E-2</v>
      </c>
      <c r="X1170" s="5">
        <v>40974.4375</v>
      </c>
      <c r="Y1170" s="2">
        <v>9.4E-2</v>
      </c>
      <c r="Z1170" s="2">
        <v>2.4230000000000002E-2</v>
      </c>
      <c r="AB1170" s="5">
        <v>40977.552083333336</v>
      </c>
      <c r="AC1170" s="2">
        <v>0</v>
      </c>
    </row>
    <row r="1171" spans="1:31" x14ac:dyDescent="0.25">
      <c r="A1171" s="3">
        <v>40974.440972222219</v>
      </c>
      <c r="B1171" s="41">
        <v>0.115</v>
      </c>
      <c r="C1171" s="41">
        <v>3.5000000000000003E-2</v>
      </c>
      <c r="D1171" s="2">
        <f t="shared" si="40"/>
        <v>-0.999</v>
      </c>
      <c r="F1171" s="2">
        <v>0</v>
      </c>
      <c r="G1171" s="2">
        <v>101</v>
      </c>
      <c r="H1171" s="2">
        <v>0</v>
      </c>
      <c r="I1171" s="2">
        <v>0</v>
      </c>
      <c r="J1171" s="2">
        <v>0</v>
      </c>
      <c r="K1171" s="2">
        <f t="shared" si="41"/>
        <v>10.438875001997513</v>
      </c>
      <c r="V1171" s="2">
        <v>0.105</v>
      </c>
      <c r="X1171" s="5">
        <v>40974.440972222219</v>
      </c>
      <c r="Y1171" s="2">
        <v>0.115</v>
      </c>
      <c r="Z1171" s="2">
        <v>3.5000000000000003E-2</v>
      </c>
      <c r="AB1171" s="5">
        <v>40977.5625</v>
      </c>
      <c r="AC1171" s="2">
        <v>0</v>
      </c>
    </row>
    <row r="1172" spans="1:31" x14ac:dyDescent="0.25">
      <c r="A1172" s="3">
        <v>40974.444444444445</v>
      </c>
      <c r="B1172" s="41">
        <v>0.13100000000000001</v>
      </c>
      <c r="C1172" s="41">
        <v>4.4139999999999999E-2</v>
      </c>
      <c r="D1172" s="2">
        <f t="shared" si="40"/>
        <v>-0.999</v>
      </c>
      <c r="F1172" s="2">
        <v>0</v>
      </c>
      <c r="G1172" s="2">
        <v>401</v>
      </c>
      <c r="H1172" s="2">
        <v>0</v>
      </c>
      <c r="I1172" s="2">
        <v>0</v>
      </c>
      <c r="J1172" s="2">
        <v>0</v>
      </c>
      <c r="K1172" s="2">
        <f t="shared" si="41"/>
        <v>13.176750375884115</v>
      </c>
      <c r="V1172" s="2">
        <v>0.121</v>
      </c>
      <c r="X1172" s="5">
        <v>40974.444444444445</v>
      </c>
      <c r="Y1172" s="2">
        <v>0.13100000000000001</v>
      </c>
      <c r="Z1172" s="2">
        <v>4.4139999999999999E-2</v>
      </c>
      <c r="AB1172" s="5">
        <v>40977.572916666664</v>
      </c>
      <c r="AC1172" s="2">
        <v>0</v>
      </c>
    </row>
    <row r="1173" spans="1:31" x14ac:dyDescent="0.25">
      <c r="A1173" s="3">
        <v>40974.447916666664</v>
      </c>
      <c r="B1173" s="41">
        <v>0.14299999999999999</v>
      </c>
      <c r="C1173" s="41">
        <v>5.1540009999999997E-2</v>
      </c>
      <c r="D1173" s="2">
        <f t="shared" si="40"/>
        <v>-0.999</v>
      </c>
      <c r="F1173" s="2">
        <v>0</v>
      </c>
      <c r="G1173" s="2">
        <v>101</v>
      </c>
      <c r="H1173" s="2">
        <v>0</v>
      </c>
      <c r="I1173" s="2">
        <v>0</v>
      </c>
      <c r="J1173" s="2">
        <v>0</v>
      </c>
      <c r="K1173" s="2">
        <f t="shared" si="41"/>
        <v>15.509627252436951</v>
      </c>
      <c r="V1173" s="2">
        <v>0.13300000000000001</v>
      </c>
      <c r="X1173" s="5">
        <v>40974.447916666664</v>
      </c>
      <c r="Y1173" s="2">
        <v>0.14299999999999999</v>
      </c>
      <c r="Z1173" s="2">
        <v>5.1540009999999997E-2</v>
      </c>
      <c r="AB1173" s="5">
        <v>40977.583333333336</v>
      </c>
      <c r="AC1173" s="2">
        <v>0</v>
      </c>
    </row>
    <row r="1174" spans="1:31" x14ac:dyDescent="0.25">
      <c r="A1174" s="3">
        <v>40974.451388888891</v>
      </c>
      <c r="B1174" s="41">
        <v>0.156</v>
      </c>
      <c r="C1174" s="41">
        <v>6.021E-2</v>
      </c>
      <c r="D1174" s="2">
        <f t="shared" si="40"/>
        <v>-0.999</v>
      </c>
      <c r="F1174" s="2">
        <v>0</v>
      </c>
      <c r="G1174" s="2">
        <v>101</v>
      </c>
      <c r="H1174" s="2">
        <v>0</v>
      </c>
      <c r="I1174" s="2">
        <v>0</v>
      </c>
      <c r="J1174" s="2">
        <v>0</v>
      </c>
      <c r="K1174" s="2">
        <f t="shared" si="41"/>
        <v>18.03375075144876</v>
      </c>
      <c r="V1174" s="2">
        <v>0.14599999999999999</v>
      </c>
      <c r="X1174" s="5">
        <v>40974.451388888891</v>
      </c>
      <c r="Y1174" s="2">
        <v>0.156</v>
      </c>
      <c r="Z1174" s="2">
        <v>6.021E-2</v>
      </c>
      <c r="AB1174" s="5">
        <v>40977.59375</v>
      </c>
      <c r="AC1174" s="2">
        <v>0</v>
      </c>
    </row>
    <row r="1175" spans="1:31" x14ac:dyDescent="0.25">
      <c r="A1175" s="3">
        <v>40974.454861111109</v>
      </c>
      <c r="B1175" s="41">
        <v>0.16700000000000001</v>
      </c>
      <c r="C1175" s="41">
        <v>6.8100010000000002E-2</v>
      </c>
      <c r="D1175" s="2">
        <f t="shared" si="40"/>
        <v>-0.999</v>
      </c>
      <c r="F1175" s="2">
        <v>0</v>
      </c>
      <c r="G1175" s="2">
        <v>101</v>
      </c>
      <c r="H1175" s="2">
        <v>0</v>
      </c>
      <c r="I1175" s="2">
        <v>0</v>
      </c>
      <c r="J1175" s="2">
        <v>0</v>
      </c>
      <c r="K1175" s="2">
        <f t="shared" si="41"/>
        <v>19.279877626659442</v>
      </c>
      <c r="V1175" s="2">
        <v>0.157</v>
      </c>
      <c r="X1175" s="5">
        <v>40974.454861111109</v>
      </c>
      <c r="Y1175" s="2">
        <v>0.16700000000000001</v>
      </c>
      <c r="Z1175" s="2">
        <v>6.8100010000000002E-2</v>
      </c>
      <c r="AB1175" s="5">
        <v>40977.604166666664</v>
      </c>
      <c r="AC1175" s="2">
        <v>0</v>
      </c>
    </row>
    <row r="1176" spans="1:31" x14ac:dyDescent="0.25">
      <c r="A1176" s="3">
        <v>40974.458333333336</v>
      </c>
      <c r="B1176" s="41">
        <v>0.13300000000000001</v>
      </c>
      <c r="C1176" s="41">
        <v>4.5320010000000001E-2</v>
      </c>
      <c r="D1176" s="2">
        <f t="shared" si="40"/>
        <v>-0.999</v>
      </c>
      <c r="F1176" s="2">
        <v>0</v>
      </c>
      <c r="G1176" s="2">
        <v>101</v>
      </c>
      <c r="H1176" s="2">
        <v>0</v>
      </c>
      <c r="I1176" s="2">
        <v>0</v>
      </c>
      <c r="J1176" s="2">
        <v>0</v>
      </c>
      <c r="K1176" s="2">
        <f t="shared" si="41"/>
        <v>15.008627627057233</v>
      </c>
      <c r="V1176" s="2">
        <v>0.123</v>
      </c>
      <c r="X1176" s="5">
        <v>40974.458333333336</v>
      </c>
      <c r="Y1176" s="2">
        <v>0.13300000000000001</v>
      </c>
      <c r="Z1176" s="2">
        <v>4.5320010000000001E-2</v>
      </c>
      <c r="AB1176" s="5">
        <v>40977.614583333336</v>
      </c>
      <c r="AC1176" s="2">
        <v>0</v>
      </c>
    </row>
    <row r="1177" spans="1:31" x14ac:dyDescent="0.25">
      <c r="A1177" s="3">
        <v>40974.461805555555</v>
      </c>
      <c r="B1177" s="41">
        <v>0.156</v>
      </c>
      <c r="C1177" s="41">
        <v>6.021E-2</v>
      </c>
      <c r="D1177" s="2">
        <f t="shared" si="40"/>
        <v>-0.999</v>
      </c>
      <c r="F1177" s="2">
        <v>0</v>
      </c>
      <c r="G1177" s="2">
        <v>101</v>
      </c>
      <c r="H1177" s="2">
        <v>0</v>
      </c>
      <c r="I1177" s="2">
        <v>0</v>
      </c>
      <c r="J1177" s="2">
        <v>0</v>
      </c>
      <c r="K1177" s="2">
        <f t="shared" si="41"/>
        <v>17.94112575313099</v>
      </c>
      <c r="V1177" s="2">
        <v>0.14599999999999999</v>
      </c>
      <c r="X1177" s="5">
        <v>40974.461805555555</v>
      </c>
      <c r="Y1177" s="2">
        <v>0.156</v>
      </c>
      <c r="Z1177" s="2">
        <v>6.021E-2</v>
      </c>
      <c r="AB1177" s="5">
        <v>40977.625</v>
      </c>
      <c r="AC1177" s="2">
        <v>0</v>
      </c>
    </row>
    <row r="1178" spans="1:31" x14ac:dyDescent="0.25">
      <c r="A1178" s="3">
        <v>40974.465277777781</v>
      </c>
      <c r="B1178" s="41">
        <v>0.17199999999999999</v>
      </c>
      <c r="C1178" s="41">
        <v>7.1850010000000006E-2</v>
      </c>
      <c r="D1178" s="2">
        <f t="shared" si="40"/>
        <v>-0.999</v>
      </c>
      <c r="F1178" s="2">
        <v>0</v>
      </c>
      <c r="G1178" s="2">
        <v>101</v>
      </c>
      <c r="H1178" s="2">
        <v>0</v>
      </c>
      <c r="I1178" s="2">
        <v>0</v>
      </c>
      <c r="J1178" s="2">
        <v>0</v>
      </c>
      <c r="K1178" s="2">
        <f t="shared" si="41"/>
        <v>22.104002251083358</v>
      </c>
      <c r="V1178" s="2">
        <v>0.16200000000000001</v>
      </c>
      <c r="X1178" s="5">
        <v>40974.465277777781</v>
      </c>
      <c r="Y1178" s="2">
        <v>0.17199999999999999</v>
      </c>
      <c r="Z1178" s="2">
        <v>7.1850010000000006E-2</v>
      </c>
      <c r="AB1178" s="5">
        <v>40977.635416666664</v>
      </c>
      <c r="AC1178" s="2">
        <v>0</v>
      </c>
    </row>
    <row r="1179" spans="1:31" x14ac:dyDescent="0.25">
      <c r="A1179" s="28">
        <v>40974.46875</v>
      </c>
      <c r="B1179" s="16">
        <v>0.20399999999999999</v>
      </c>
      <c r="C1179" s="16">
        <v>9.8129999999999995E-2</v>
      </c>
      <c r="D1179" s="23">
        <f t="shared" si="40"/>
        <v>0.20399999999999999</v>
      </c>
      <c r="E1179" s="23"/>
      <c r="F1179" s="23">
        <v>0</v>
      </c>
      <c r="G1179" s="23">
        <v>1166</v>
      </c>
      <c r="H1179" s="23">
        <v>1</v>
      </c>
      <c r="I1179" s="23">
        <v>1</v>
      </c>
      <c r="J1179" s="23">
        <v>1</v>
      </c>
      <c r="K1179" s="23">
        <f t="shared" si="41"/>
        <v>55.868625322968292</v>
      </c>
      <c r="L1179" s="26">
        <f ca="1">SUM(INDIRECT(R1179&amp;":"&amp;S1179))</f>
        <v>207.54788695671584</v>
      </c>
      <c r="M1179" s="24">
        <f ca="1">L1179/$K$1509</f>
        <v>9.0874913247261397E-3</v>
      </c>
      <c r="N1179" s="26">
        <f ca="1">L1179*$K$1507/$K$1508</f>
        <v>30.893913735639384</v>
      </c>
      <c r="O1179" s="23" t="str">
        <f>"JF5-13a-"&amp;J1179</f>
        <v>JF5-13a-1</v>
      </c>
      <c r="P1179" s="20">
        <f>A1179</f>
        <v>40974.46875</v>
      </c>
      <c r="Q1179" s="19">
        <f>A1179</f>
        <v>40974.46875</v>
      </c>
      <c r="R1179" s="20" t="s">
        <v>67</v>
      </c>
      <c r="S1179" s="23" t="str">
        <f>ADDRESS(ROW($A$10)+MATCH(U1179,$A$10:$A$10000,1)-1,COLUMN($A$10)+10,4)</f>
        <v>K1179</v>
      </c>
      <c r="T1179" s="23"/>
      <c r="U1179" s="42">
        <v>40974.470486111109</v>
      </c>
      <c r="V1179" s="23">
        <v>0.19400000000000001</v>
      </c>
      <c r="W1179" s="23"/>
      <c r="X1179" s="18">
        <v>40974.46875</v>
      </c>
      <c r="Y1179" s="23">
        <v>0.20399999999999999</v>
      </c>
      <c r="Z1179" s="23">
        <v>9.8129999999999995E-2</v>
      </c>
      <c r="AA1179" s="23"/>
      <c r="AB1179" s="18">
        <v>40977.645833333336</v>
      </c>
      <c r="AC1179" s="23">
        <v>0</v>
      </c>
      <c r="AD1179" s="23"/>
      <c r="AE1179" s="18"/>
    </row>
    <row r="1180" spans="1:31" x14ac:dyDescent="0.25">
      <c r="A1180" s="28">
        <v>40974.472222222219</v>
      </c>
      <c r="B1180" s="16">
        <v>0.60899999999999999</v>
      </c>
      <c r="C1180" s="16">
        <v>0.82920000000000005</v>
      </c>
      <c r="D1180" s="23">
        <f t="shared" si="40"/>
        <v>0.60899999999999999</v>
      </c>
      <c r="E1180" s="23"/>
      <c r="F1180" s="23">
        <v>0</v>
      </c>
      <c r="G1180" s="23">
        <v>1167</v>
      </c>
      <c r="H1180" s="23">
        <v>2</v>
      </c>
      <c r="I1180" s="23">
        <v>2</v>
      </c>
      <c r="J1180" s="23">
        <v>2</v>
      </c>
      <c r="K1180" s="23">
        <f t="shared" si="41"/>
        <v>228.18112506245023</v>
      </c>
      <c r="L1180" s="26">
        <f ca="1">SUM(INDIRECT(R1180&amp;":"&amp;S1180))</f>
        <v>1671.5448752275606</v>
      </c>
      <c r="M1180" s="24">
        <f ca="1">L1180/$K$1509</f>
        <v>7.3188649497977321E-2</v>
      </c>
      <c r="N1180" s="26">
        <f ca="1">L1180*$K$1507/$K$1508</f>
        <v>248.8127628651792</v>
      </c>
      <c r="O1180" s="23" t="str">
        <f>"JF5-13a-"&amp;J1180</f>
        <v>JF5-13a-2</v>
      </c>
      <c r="P1180" s="20">
        <f>A1180</f>
        <v>40974.472222222219</v>
      </c>
      <c r="Q1180" s="19">
        <f>A1180</f>
        <v>40974.472222222219</v>
      </c>
      <c r="R1180" s="20" t="str">
        <f>ADDRESS(ROW($A$10)+1+MATCH(T1180,$A$10:$A$10000,1)-1,COLUMN($A$10)+10,4)</f>
        <v>K1180</v>
      </c>
      <c r="S1180" s="23" t="str">
        <f>ADDRESS(ROW($A$10)+MATCH(U1180,$A$10:$A$10000,1)-1,COLUMN($A$10)+10,4)</f>
        <v>K1184</v>
      </c>
      <c r="T1180" s="42">
        <v>40974.470486111109</v>
      </c>
      <c r="U1180" s="42">
        <v>40974.487847222219</v>
      </c>
      <c r="V1180" s="23">
        <v>0.59899999999999998</v>
      </c>
      <c r="W1180" s="23"/>
      <c r="X1180" s="18">
        <v>40974.472222222219</v>
      </c>
      <c r="Y1180" s="23">
        <v>0.60899999999999999</v>
      </c>
      <c r="Z1180" s="23">
        <v>0.82920000000000005</v>
      </c>
      <c r="AA1180" s="23"/>
      <c r="AB1180" s="18">
        <v>40977.65625</v>
      </c>
      <c r="AC1180" s="23">
        <v>0</v>
      </c>
      <c r="AD1180" s="23"/>
      <c r="AE1180" s="18"/>
    </row>
    <row r="1181" spans="1:31" x14ac:dyDescent="0.25">
      <c r="A1181" s="3">
        <v>40974.475694444445</v>
      </c>
      <c r="B1181" s="41">
        <v>0.67</v>
      </c>
      <c r="C1181" s="41">
        <v>1.0115000000000001</v>
      </c>
      <c r="D1181" s="2">
        <f t="shared" si="40"/>
        <v>-0.999</v>
      </c>
      <c r="F1181" s="2">
        <v>0</v>
      </c>
      <c r="G1181" s="2">
        <v>101</v>
      </c>
      <c r="H1181" s="2">
        <v>2</v>
      </c>
      <c r="I1181" s="2">
        <v>2</v>
      </c>
      <c r="J1181" s="2">
        <v>2</v>
      </c>
      <c r="K1181" s="2">
        <f t="shared" si="41"/>
        <v>301.62000002270543</v>
      </c>
      <c r="V1181" s="2">
        <v>0.66</v>
      </c>
      <c r="X1181" s="5">
        <v>40974.475694444445</v>
      </c>
      <c r="Y1181" s="2">
        <v>0.67</v>
      </c>
      <c r="Z1181" s="2">
        <v>1.0115000000000001</v>
      </c>
      <c r="AB1181" s="5">
        <v>40977.666666666664</v>
      </c>
      <c r="AC1181" s="2">
        <v>0</v>
      </c>
    </row>
    <row r="1182" spans="1:31" x14ac:dyDescent="0.25">
      <c r="A1182" s="3">
        <v>40974.479166666664</v>
      </c>
      <c r="B1182" s="41">
        <v>0.71</v>
      </c>
      <c r="C1182" s="41">
        <v>1.145</v>
      </c>
      <c r="D1182" s="2">
        <f t="shared" si="40"/>
        <v>-0.999</v>
      </c>
      <c r="F1182" s="2">
        <v>0</v>
      </c>
      <c r="G1182" s="2">
        <v>101</v>
      </c>
      <c r="H1182" s="2">
        <v>2</v>
      </c>
      <c r="I1182" s="2">
        <v>2</v>
      </c>
      <c r="J1182" s="2">
        <v>2</v>
      </c>
      <c r="K1182" s="2">
        <f t="shared" si="41"/>
        <v>341.9812500487111</v>
      </c>
      <c r="V1182" s="2">
        <v>0.7</v>
      </c>
      <c r="X1182" s="5">
        <v>40974.479166666664</v>
      </c>
      <c r="Y1182" s="2">
        <v>0.71</v>
      </c>
      <c r="Z1182" s="2">
        <v>1.145</v>
      </c>
      <c r="AB1182" s="5">
        <v>40977.677083333336</v>
      </c>
      <c r="AC1182" s="2">
        <v>0</v>
      </c>
    </row>
    <row r="1183" spans="1:31" x14ac:dyDescent="0.25">
      <c r="A1183" s="3">
        <v>40974.482638888891</v>
      </c>
      <c r="B1183" s="41">
        <v>0.73699999999999999</v>
      </c>
      <c r="C1183" s="41">
        <v>1.238</v>
      </c>
      <c r="D1183" s="2">
        <f t="shared" si="40"/>
        <v>-0.999</v>
      </c>
      <c r="F1183" s="2">
        <v>0</v>
      </c>
      <c r="G1183" s="2">
        <v>101</v>
      </c>
      <c r="H1183" s="2">
        <v>2</v>
      </c>
      <c r="I1183" s="2">
        <v>2</v>
      </c>
      <c r="J1183" s="2">
        <v>2</v>
      </c>
      <c r="K1183" s="2">
        <f t="shared" si="41"/>
        <v>374.96250003261082</v>
      </c>
      <c r="V1183" s="2">
        <v>0.72699999999999998</v>
      </c>
      <c r="X1183" s="5">
        <v>40974.482638888891</v>
      </c>
      <c r="Y1183" s="2">
        <v>0.73699999999999999</v>
      </c>
      <c r="Z1183" s="2">
        <v>1.238</v>
      </c>
      <c r="AB1183" s="5">
        <v>40977.6875</v>
      </c>
      <c r="AC1183" s="2">
        <v>0</v>
      </c>
    </row>
    <row r="1184" spans="1:31" x14ac:dyDescent="0.25">
      <c r="A1184" s="3">
        <v>40974.486111111109</v>
      </c>
      <c r="B1184" s="41">
        <v>0.78900000000000003</v>
      </c>
      <c r="C1184" s="41">
        <v>1.4259999999999999</v>
      </c>
      <c r="D1184" s="2">
        <f t="shared" si="40"/>
        <v>-0.999</v>
      </c>
      <c r="F1184" s="2">
        <v>0</v>
      </c>
      <c r="G1184" s="2">
        <v>101</v>
      </c>
      <c r="H1184" s="2">
        <v>2</v>
      </c>
      <c r="I1184" s="2">
        <v>2</v>
      </c>
      <c r="J1184" s="2">
        <v>2</v>
      </c>
      <c r="K1184" s="2">
        <f t="shared" si="41"/>
        <v>424.8000000610831</v>
      </c>
      <c r="V1184" s="2">
        <v>0.77900000000000003</v>
      </c>
      <c r="X1184" s="5">
        <v>40974.486111111109</v>
      </c>
      <c r="Y1184" s="2">
        <v>0.78900000000000003</v>
      </c>
      <c r="Z1184" s="2">
        <v>1.4259999999999999</v>
      </c>
      <c r="AB1184" s="5">
        <v>40977.697916666664</v>
      </c>
      <c r="AC1184" s="2">
        <v>0</v>
      </c>
    </row>
    <row r="1185" spans="1:31" x14ac:dyDescent="0.25">
      <c r="A1185" s="3">
        <v>40974.489583333336</v>
      </c>
      <c r="B1185" s="41">
        <v>0.81599999999999995</v>
      </c>
      <c r="C1185" s="41">
        <v>1.534</v>
      </c>
      <c r="D1185" s="2">
        <f t="shared" si="40"/>
        <v>-0.999</v>
      </c>
      <c r="F1185" s="2">
        <v>0</v>
      </c>
      <c r="G1185" s="2">
        <v>101</v>
      </c>
      <c r="H1185" s="2">
        <v>2</v>
      </c>
      <c r="I1185" s="2">
        <v>2</v>
      </c>
      <c r="J1185" s="2">
        <v>2</v>
      </c>
      <c r="K1185" s="2">
        <f t="shared" si="41"/>
        <v>458.10000004704347</v>
      </c>
      <c r="V1185" s="2">
        <v>0.80600000000000005</v>
      </c>
      <c r="X1185" s="5">
        <v>40974.489583333336</v>
      </c>
      <c r="Y1185" s="2">
        <v>0.81599999999999995</v>
      </c>
      <c r="Z1185" s="2">
        <v>1.534</v>
      </c>
      <c r="AB1185" s="5">
        <v>40977.708333333336</v>
      </c>
      <c r="AC1185" s="2">
        <v>0</v>
      </c>
    </row>
    <row r="1186" spans="1:31" x14ac:dyDescent="0.25">
      <c r="A1186" s="3">
        <v>40974.493055555555</v>
      </c>
      <c r="B1186" s="41">
        <v>0.82899999999999996</v>
      </c>
      <c r="C1186" s="41">
        <v>1.5860000000000001</v>
      </c>
      <c r="D1186" s="2">
        <f t="shared" si="40"/>
        <v>-0.999</v>
      </c>
      <c r="F1186" s="2">
        <v>0</v>
      </c>
      <c r="G1186" s="2">
        <v>101</v>
      </c>
      <c r="H1186" s="2">
        <v>2</v>
      </c>
      <c r="I1186" s="2">
        <v>2</v>
      </c>
      <c r="J1186" s="2">
        <v>2</v>
      </c>
      <c r="K1186" s="2">
        <f t="shared" si="41"/>
        <v>478.27500006235789</v>
      </c>
      <c r="V1186" s="2">
        <v>0.81899999999999995</v>
      </c>
      <c r="X1186" s="5">
        <v>40974.493055555555</v>
      </c>
      <c r="Y1186" s="2">
        <v>0.82899999999999996</v>
      </c>
      <c r="Z1186" s="2">
        <v>1.5860000000000001</v>
      </c>
      <c r="AB1186" s="5">
        <v>40977.71875</v>
      </c>
      <c r="AC1186" s="2">
        <v>0</v>
      </c>
    </row>
    <row r="1187" spans="1:31" x14ac:dyDescent="0.25">
      <c r="A1187" s="3">
        <v>40974.496527777781</v>
      </c>
      <c r="B1187" s="41">
        <v>0.85599999999999998</v>
      </c>
      <c r="C1187" s="41">
        <v>1.704</v>
      </c>
      <c r="D1187" s="2">
        <f t="shared" si="40"/>
        <v>-0.999</v>
      </c>
      <c r="F1187" s="2">
        <v>0</v>
      </c>
      <c r="G1187" s="2">
        <v>101</v>
      </c>
      <c r="H1187" s="2">
        <v>2</v>
      </c>
      <c r="I1187" s="2">
        <v>2</v>
      </c>
      <c r="J1187" s="2">
        <v>2</v>
      </c>
      <c r="K1187" s="2">
        <f t="shared" si="41"/>
        <v>506.4375000546745</v>
      </c>
      <c r="V1187" s="2">
        <v>0.84599999999999997</v>
      </c>
      <c r="X1187" s="5">
        <v>40974.496527777781</v>
      </c>
      <c r="Y1187" s="2">
        <v>0.85599999999999998</v>
      </c>
      <c r="Z1187" s="2">
        <v>1.704</v>
      </c>
      <c r="AB1187" s="5">
        <v>40977.729166666664</v>
      </c>
      <c r="AC1187" s="2">
        <v>0</v>
      </c>
    </row>
    <row r="1188" spans="1:31" x14ac:dyDescent="0.25">
      <c r="A1188" s="3">
        <v>40974.5</v>
      </c>
      <c r="B1188" s="41">
        <v>0.85399999999999998</v>
      </c>
      <c r="C1188" s="41">
        <v>1.6950000000000001</v>
      </c>
      <c r="D1188" s="2">
        <f t="shared" si="40"/>
        <v>-0.999</v>
      </c>
      <c r="F1188" s="2">
        <v>0</v>
      </c>
      <c r="G1188" s="2">
        <v>101</v>
      </c>
      <c r="H1188" s="2">
        <v>2</v>
      </c>
      <c r="I1188" s="2">
        <v>2</v>
      </c>
      <c r="J1188" s="2">
        <v>2</v>
      </c>
      <c r="K1188" s="2">
        <f t="shared" si="41"/>
        <v>512.39999952279027</v>
      </c>
      <c r="V1188" s="2">
        <v>0.84399999999999997</v>
      </c>
      <c r="X1188" s="5">
        <v>40974.5</v>
      </c>
      <c r="Y1188" s="2">
        <v>0.85399999999999998</v>
      </c>
      <c r="Z1188" s="2">
        <v>1.6950000000000001</v>
      </c>
      <c r="AB1188" s="5">
        <v>40977.739583333336</v>
      </c>
      <c r="AC1188" s="2">
        <v>0</v>
      </c>
    </row>
    <row r="1189" spans="1:31" x14ac:dyDescent="0.25">
      <c r="A1189" s="28">
        <v>40974.503472222219</v>
      </c>
      <c r="B1189" s="16">
        <v>0.877</v>
      </c>
      <c r="C1189" s="16">
        <v>1.79</v>
      </c>
      <c r="D1189" s="23">
        <f t="shared" si="40"/>
        <v>0.877</v>
      </c>
      <c r="E1189" s="23"/>
      <c r="F1189" s="23">
        <v>0</v>
      </c>
      <c r="G1189" s="23">
        <v>1168</v>
      </c>
      <c r="H1189" s="23">
        <v>3</v>
      </c>
      <c r="I1189" s="23">
        <v>3</v>
      </c>
      <c r="J1189" s="23">
        <v>3</v>
      </c>
      <c r="K1189" s="23">
        <f t="shared" si="41"/>
        <v>538.76250007203203</v>
      </c>
      <c r="L1189" s="26">
        <f ca="1">SUM(INDIRECT(R1189&amp;":"&amp;S1189))</f>
        <v>5872.7250001442208</v>
      </c>
      <c r="M1189" s="24">
        <f ca="1">L1189/$K$1509</f>
        <v>0.2571374648706633</v>
      </c>
      <c r="N1189" s="26">
        <f ca="1">L1189*$K$1507/$K$1508</f>
        <v>874.16673909778672</v>
      </c>
      <c r="O1189" s="23" t="str">
        <f>"JF5-13a-"&amp;J1189</f>
        <v>JF5-13a-3</v>
      </c>
      <c r="P1189" s="20">
        <f>A1189</f>
        <v>40974.503472222219</v>
      </c>
      <c r="Q1189" s="19">
        <f>A1189</f>
        <v>40974.503472222219</v>
      </c>
      <c r="R1189" s="20" t="str">
        <f>ADDRESS(ROW($A$10)+1+MATCH(T1189,$A$10:$A$10000,1)-1,COLUMN($A$10)+10,4)</f>
        <v>K1185</v>
      </c>
      <c r="S1189" s="23" t="str">
        <f>ADDRESS(ROW($A$10)+MATCH(U1189,$A$10:$A$10000,1)-1,COLUMN($A$10)+10,4)</f>
        <v>K1195</v>
      </c>
      <c r="T1189" s="42">
        <v>40974.487847222219</v>
      </c>
      <c r="U1189" s="42">
        <v>40974.524305555555</v>
      </c>
      <c r="V1189" s="23">
        <v>0.86699999999999999</v>
      </c>
      <c r="W1189" s="23"/>
      <c r="X1189" s="18">
        <v>40974.503472222219</v>
      </c>
      <c r="Y1189" s="23">
        <v>0.877</v>
      </c>
      <c r="Z1189" s="23">
        <v>1.79</v>
      </c>
      <c r="AA1189" s="23"/>
      <c r="AB1189" s="18">
        <v>40977.75</v>
      </c>
      <c r="AC1189" s="23">
        <v>0</v>
      </c>
      <c r="AD1189" s="23"/>
      <c r="AE1189" s="18"/>
    </row>
    <row r="1190" spans="1:31" x14ac:dyDescent="0.25">
      <c r="A1190" s="3">
        <v>40974.506944444445</v>
      </c>
      <c r="B1190" s="41">
        <v>0.90800000000000003</v>
      </c>
      <c r="C1190" s="41">
        <v>1.9319999999999999</v>
      </c>
      <c r="D1190" s="2">
        <f t="shared" si="40"/>
        <v>-0.999</v>
      </c>
      <c r="F1190" s="2">
        <v>0</v>
      </c>
      <c r="G1190" s="2">
        <v>101</v>
      </c>
      <c r="H1190" s="2">
        <v>3</v>
      </c>
      <c r="I1190" s="2">
        <v>3</v>
      </c>
      <c r="J1190" s="2">
        <v>3</v>
      </c>
      <c r="K1190" s="2">
        <f t="shared" si="41"/>
        <v>571.5000000638596</v>
      </c>
      <c r="V1190" s="2">
        <v>0.89800000000000002</v>
      </c>
      <c r="X1190" s="5">
        <v>40974.506944444445</v>
      </c>
      <c r="Y1190" s="2">
        <v>0.90800000000000003</v>
      </c>
      <c r="Z1190" s="2">
        <v>1.9319999999999999</v>
      </c>
      <c r="AB1190" s="5">
        <v>40977.760416666664</v>
      </c>
      <c r="AC1190" s="2">
        <v>0</v>
      </c>
    </row>
    <row r="1191" spans="1:31" x14ac:dyDescent="0.25">
      <c r="A1191" s="3">
        <v>40974.510416666664</v>
      </c>
      <c r="B1191" s="41">
        <v>0.89200000000000002</v>
      </c>
      <c r="C1191" s="41">
        <v>1.8580000000000001</v>
      </c>
      <c r="D1191" s="2">
        <f t="shared" si="40"/>
        <v>-0.999</v>
      </c>
      <c r="F1191" s="2">
        <v>0</v>
      </c>
      <c r="G1191" s="2">
        <v>101</v>
      </c>
      <c r="H1191" s="2">
        <v>3</v>
      </c>
      <c r="I1191" s="2">
        <v>3</v>
      </c>
      <c r="J1191" s="2">
        <v>3</v>
      </c>
      <c r="K1191" s="2">
        <f t="shared" si="41"/>
        <v>560.02500006213086</v>
      </c>
      <c r="V1191" s="2">
        <v>0.88200000000000001</v>
      </c>
      <c r="X1191" s="5">
        <v>40974.510416666664</v>
      </c>
      <c r="Y1191" s="2">
        <v>0.89200000000000002</v>
      </c>
      <c r="Z1191" s="2">
        <v>1.8580000000000001</v>
      </c>
      <c r="AB1191" s="5">
        <v>40977.770833333336</v>
      </c>
      <c r="AC1191" s="2">
        <v>0</v>
      </c>
    </row>
    <row r="1192" spans="1:31" x14ac:dyDescent="0.25">
      <c r="A1192" s="3">
        <v>40974.513888888891</v>
      </c>
      <c r="B1192" s="41">
        <v>0.89100000000000001</v>
      </c>
      <c r="C1192" s="41">
        <v>1.8540000000000001</v>
      </c>
      <c r="D1192" s="2">
        <f t="shared" si="40"/>
        <v>-0.999</v>
      </c>
      <c r="F1192" s="2">
        <v>0</v>
      </c>
      <c r="G1192" s="2">
        <v>101</v>
      </c>
      <c r="H1192" s="2">
        <v>3</v>
      </c>
      <c r="I1192" s="2">
        <v>3</v>
      </c>
      <c r="J1192" s="2">
        <v>3</v>
      </c>
      <c r="K1192" s="2">
        <f t="shared" si="41"/>
        <v>556.80000006450575</v>
      </c>
      <c r="V1192" s="2">
        <v>0.88100000000000001</v>
      </c>
      <c r="X1192" s="5">
        <v>40974.513888888891</v>
      </c>
      <c r="Y1192" s="2">
        <v>0.89100000000000001</v>
      </c>
      <c r="Z1192" s="2">
        <v>1.8540000000000001</v>
      </c>
      <c r="AB1192" s="5">
        <v>40977.78125</v>
      </c>
      <c r="AC1192" s="2">
        <v>0</v>
      </c>
    </row>
    <row r="1193" spans="1:31" x14ac:dyDescent="0.25">
      <c r="A1193" s="3">
        <v>40974.517361111109</v>
      </c>
      <c r="B1193" s="41">
        <v>0.89400000000000002</v>
      </c>
      <c r="C1193" s="41">
        <v>1.8660000000000001</v>
      </c>
      <c r="D1193" s="2">
        <f t="shared" si="40"/>
        <v>-0.999</v>
      </c>
      <c r="F1193" s="2">
        <v>0</v>
      </c>
      <c r="G1193" s="2">
        <v>101</v>
      </c>
      <c r="H1193" s="2">
        <v>3</v>
      </c>
      <c r="I1193" s="2">
        <v>3</v>
      </c>
      <c r="J1193" s="2">
        <v>3</v>
      </c>
      <c r="K1193" s="2">
        <f t="shared" si="41"/>
        <v>559.05000006523915</v>
      </c>
      <c r="V1193" s="2">
        <v>0.88400000000000001</v>
      </c>
      <c r="X1193" s="5">
        <v>40974.517361111109</v>
      </c>
      <c r="Y1193" s="2">
        <v>0.89400000000000002</v>
      </c>
      <c r="Z1193" s="2">
        <v>1.8660000000000001</v>
      </c>
      <c r="AB1193" s="5">
        <v>40977.791666666664</v>
      </c>
      <c r="AC1193" s="2">
        <v>0</v>
      </c>
    </row>
    <row r="1194" spans="1:31" x14ac:dyDescent="0.25">
      <c r="A1194" s="3">
        <v>40974.520833333336</v>
      </c>
      <c r="B1194" s="41">
        <v>0.89200000000000002</v>
      </c>
      <c r="C1194" s="41">
        <v>1.8580000000000001</v>
      </c>
      <c r="D1194" s="2">
        <f t="shared" si="40"/>
        <v>-0.999</v>
      </c>
      <c r="F1194" s="2">
        <v>0</v>
      </c>
      <c r="G1194" s="2">
        <v>101</v>
      </c>
      <c r="H1194" s="2">
        <v>3</v>
      </c>
      <c r="I1194" s="2">
        <v>3</v>
      </c>
      <c r="J1194" s="2">
        <v>3</v>
      </c>
      <c r="K1194" s="2">
        <f t="shared" si="41"/>
        <v>560.02500006307378</v>
      </c>
      <c r="V1194" s="2">
        <v>0.88200000000000001</v>
      </c>
      <c r="X1194" s="5">
        <v>40974.520833333336</v>
      </c>
      <c r="Y1194" s="2">
        <v>0.89200000000000002</v>
      </c>
      <c r="Z1194" s="2">
        <v>1.8580000000000001</v>
      </c>
      <c r="AB1194" s="5">
        <v>40977.802083333336</v>
      </c>
      <c r="AC1194" s="2">
        <v>0</v>
      </c>
    </row>
    <row r="1195" spans="1:31" x14ac:dyDescent="0.25">
      <c r="A1195" s="3">
        <v>40974.524305555555</v>
      </c>
      <c r="B1195" s="41">
        <v>0.90500000000000003</v>
      </c>
      <c r="C1195" s="41">
        <v>1.92</v>
      </c>
      <c r="D1195" s="2">
        <f t="shared" si="40"/>
        <v>-0.999</v>
      </c>
      <c r="F1195" s="2">
        <v>0</v>
      </c>
      <c r="G1195" s="2">
        <v>101</v>
      </c>
      <c r="H1195" s="2">
        <v>3</v>
      </c>
      <c r="I1195" s="2">
        <v>3</v>
      </c>
      <c r="J1195" s="2">
        <v>3</v>
      </c>
      <c r="K1195" s="2">
        <f t="shared" si="41"/>
        <v>571.35000006651399</v>
      </c>
      <c r="V1195" s="2">
        <v>0.89500000000000002</v>
      </c>
      <c r="X1195" s="5">
        <v>40974.524305555555</v>
      </c>
      <c r="Y1195" s="2">
        <v>0.90500000000000003</v>
      </c>
      <c r="Z1195" s="2">
        <v>1.92</v>
      </c>
      <c r="AB1195" s="5">
        <v>40977.8125</v>
      </c>
      <c r="AC1195" s="2">
        <v>0</v>
      </c>
    </row>
    <row r="1196" spans="1:31" x14ac:dyDescent="0.25">
      <c r="A1196" s="3">
        <v>40974.527777777781</v>
      </c>
      <c r="B1196" s="41">
        <v>0.89200000000000002</v>
      </c>
      <c r="C1196" s="41">
        <v>1.8580000000000001</v>
      </c>
      <c r="D1196" s="2">
        <f t="shared" si="40"/>
        <v>-0.999</v>
      </c>
      <c r="F1196" s="2">
        <v>0</v>
      </c>
      <c r="G1196" s="2">
        <v>101</v>
      </c>
      <c r="H1196" s="2">
        <v>3</v>
      </c>
      <c r="I1196" s="2">
        <v>3</v>
      </c>
      <c r="J1196" s="2">
        <v>3</v>
      </c>
      <c r="K1196" s="2">
        <f t="shared" si="41"/>
        <v>558.67500006857449</v>
      </c>
      <c r="V1196" s="2">
        <v>0.88200000000000001</v>
      </c>
      <c r="X1196" s="5">
        <v>40974.527777777781</v>
      </c>
      <c r="Y1196" s="2">
        <v>0.89200000000000002</v>
      </c>
      <c r="Z1196" s="2">
        <v>1.8580000000000001</v>
      </c>
      <c r="AB1196" s="5">
        <v>40977.822916666664</v>
      </c>
      <c r="AC1196" s="2">
        <v>0</v>
      </c>
    </row>
    <row r="1197" spans="1:31" x14ac:dyDescent="0.25">
      <c r="A1197" s="3">
        <v>40974.53125</v>
      </c>
      <c r="B1197" s="41">
        <v>0.88500000000000001</v>
      </c>
      <c r="C1197" s="41">
        <v>1.83</v>
      </c>
      <c r="D1197" s="2">
        <f t="shared" si="40"/>
        <v>-0.999</v>
      </c>
      <c r="F1197" s="2">
        <v>0</v>
      </c>
      <c r="G1197" s="2">
        <v>101</v>
      </c>
      <c r="H1197" s="2">
        <v>3</v>
      </c>
      <c r="I1197" s="2">
        <v>3</v>
      </c>
      <c r="J1197" s="2">
        <v>3</v>
      </c>
      <c r="K1197" s="2">
        <f t="shared" si="41"/>
        <v>549.67499948807529</v>
      </c>
      <c r="V1197" s="2">
        <v>0.875</v>
      </c>
      <c r="X1197" s="5">
        <v>40974.53125</v>
      </c>
      <c r="Y1197" s="2">
        <v>0.88500000000000001</v>
      </c>
      <c r="Z1197" s="2">
        <v>1.83</v>
      </c>
      <c r="AB1197" s="5">
        <v>40977.833333333336</v>
      </c>
      <c r="AC1197" s="2">
        <v>0</v>
      </c>
    </row>
    <row r="1198" spans="1:31" x14ac:dyDescent="0.25">
      <c r="A1198" s="3">
        <v>40974.534722222219</v>
      </c>
      <c r="B1198" s="41">
        <v>0.88300000000000001</v>
      </c>
      <c r="C1198" s="41">
        <v>1.82</v>
      </c>
      <c r="D1198" s="2">
        <f t="shared" si="40"/>
        <v>-0.999</v>
      </c>
      <c r="F1198" s="2">
        <v>0</v>
      </c>
      <c r="G1198" s="2">
        <v>101</v>
      </c>
      <c r="H1198" s="2">
        <v>3</v>
      </c>
      <c r="I1198" s="2">
        <v>3</v>
      </c>
      <c r="J1198" s="2">
        <v>3</v>
      </c>
      <c r="K1198" s="2">
        <f t="shared" si="41"/>
        <v>543.82500006024497</v>
      </c>
      <c r="V1198" s="2">
        <v>0.873</v>
      </c>
      <c r="X1198" s="5">
        <v>40974.534722222219</v>
      </c>
      <c r="Y1198" s="2">
        <v>0.88300000000000001</v>
      </c>
      <c r="Z1198" s="2">
        <v>1.82</v>
      </c>
      <c r="AB1198" s="5">
        <v>40977.84375</v>
      </c>
      <c r="AC1198" s="2">
        <v>0</v>
      </c>
    </row>
    <row r="1199" spans="1:31" x14ac:dyDescent="0.25">
      <c r="A1199" s="3">
        <v>40974.538194444445</v>
      </c>
      <c r="B1199" s="41">
        <v>0.86799999999999999</v>
      </c>
      <c r="C1199" s="41">
        <v>1.752</v>
      </c>
      <c r="D1199" s="2">
        <f t="shared" si="40"/>
        <v>-0.999</v>
      </c>
      <c r="F1199" s="2">
        <v>0</v>
      </c>
      <c r="G1199" s="2">
        <v>101</v>
      </c>
      <c r="H1199" s="2">
        <v>3</v>
      </c>
      <c r="I1199" s="2">
        <v>3</v>
      </c>
      <c r="J1199" s="2">
        <v>3</v>
      </c>
      <c r="K1199" s="2">
        <f t="shared" si="41"/>
        <v>528.00000006429627</v>
      </c>
      <c r="V1199" s="2">
        <v>0.85799999999999998</v>
      </c>
      <c r="X1199" s="5">
        <v>40974.538194444445</v>
      </c>
      <c r="Y1199" s="2">
        <v>0.86799999999999999</v>
      </c>
      <c r="Z1199" s="2">
        <v>1.752</v>
      </c>
      <c r="AB1199" s="5">
        <v>40977.854166666664</v>
      </c>
      <c r="AC1199" s="2">
        <v>0</v>
      </c>
    </row>
    <row r="1200" spans="1:31" x14ac:dyDescent="0.25">
      <c r="A1200" s="3">
        <v>40974.541666666664</v>
      </c>
      <c r="B1200" s="41">
        <v>0.86699999999999999</v>
      </c>
      <c r="C1200" s="41">
        <v>1.748</v>
      </c>
      <c r="D1200" s="2">
        <f t="shared" si="40"/>
        <v>-0.999</v>
      </c>
      <c r="F1200" s="2">
        <v>0</v>
      </c>
      <c r="G1200" s="2">
        <v>101</v>
      </c>
      <c r="H1200" s="2">
        <v>3</v>
      </c>
      <c r="I1200" s="2">
        <v>3</v>
      </c>
      <c r="J1200" s="2">
        <v>3</v>
      </c>
      <c r="K1200" s="2">
        <f t="shared" si="41"/>
        <v>523.05000005916224</v>
      </c>
      <c r="V1200" s="2">
        <v>0.85699999999999998</v>
      </c>
      <c r="X1200" s="5">
        <v>40974.541666666664</v>
      </c>
      <c r="Y1200" s="2">
        <v>0.86699999999999999</v>
      </c>
      <c r="Z1200" s="2">
        <v>1.748</v>
      </c>
      <c r="AB1200" s="5">
        <v>40977.864583333336</v>
      </c>
      <c r="AC1200" s="2">
        <v>0</v>
      </c>
    </row>
    <row r="1201" spans="1:31" x14ac:dyDescent="0.25">
      <c r="A1201" s="28">
        <v>40974.545138888891</v>
      </c>
      <c r="B1201" s="16">
        <v>0.85699999999999998</v>
      </c>
      <c r="C1201" s="16">
        <v>1.708</v>
      </c>
      <c r="D1201" s="23">
        <f t="shared" si="40"/>
        <v>0.85699999999999998</v>
      </c>
      <c r="E1201" s="23"/>
      <c r="F1201" s="23">
        <v>0</v>
      </c>
      <c r="G1201" s="23">
        <v>1169</v>
      </c>
      <c r="H1201" s="23">
        <v>4</v>
      </c>
      <c r="I1201" s="23">
        <v>4</v>
      </c>
      <c r="J1201" s="23">
        <v>4</v>
      </c>
      <c r="K1201" s="23">
        <f t="shared" si="41"/>
        <v>512.66250006254995</v>
      </c>
      <c r="L1201" s="26">
        <f ca="1">SUM(INDIRECT(R1201&amp;":"&amp;S1201))</f>
        <v>6046.2749996468956</v>
      </c>
      <c r="M1201" s="24">
        <f ca="1">L1201/$K$1509</f>
        <v>0.26473635753111086</v>
      </c>
      <c r="N1201" s="26">
        <f ca="1">L1201*$K$1507/$K$1508</f>
        <v>900</v>
      </c>
      <c r="O1201" s="23" t="str">
        <f>"JF5-13a-"&amp;J1201</f>
        <v>JF5-13a-4</v>
      </c>
      <c r="P1201" s="20">
        <f>A1201</f>
        <v>40974.545138888891</v>
      </c>
      <c r="Q1201" s="19">
        <f>A1201</f>
        <v>40974.545138888891</v>
      </c>
      <c r="R1201" s="20" t="str">
        <f>ADDRESS(ROW($A$10)+1+MATCH(T1201,$A$10:$A$10000,1)-1,COLUMN($A$10)+10,4)</f>
        <v>K1196</v>
      </c>
      <c r="S1201" s="23" t="str">
        <f>ADDRESS(ROW($A$10)+MATCH(U1201,$A$10:$A$10000,1)-1,COLUMN($A$10)+10,4)</f>
        <v>K1207</v>
      </c>
      <c r="T1201" s="42">
        <v>40974.524305555555</v>
      </c>
      <c r="U1201" s="42">
        <v>40974.565972222219</v>
      </c>
      <c r="V1201" s="23">
        <v>0.84699999999999998</v>
      </c>
      <c r="W1201" s="23"/>
      <c r="X1201" s="18">
        <v>40974.545138888891</v>
      </c>
      <c r="Y1201" s="23">
        <v>0.85699999999999998</v>
      </c>
      <c r="Z1201" s="23">
        <v>1.708</v>
      </c>
      <c r="AA1201" s="23"/>
      <c r="AB1201" s="18">
        <v>40977.875</v>
      </c>
      <c r="AC1201" s="23">
        <v>0</v>
      </c>
      <c r="AD1201" s="23"/>
      <c r="AE1201" s="18"/>
    </row>
    <row r="1202" spans="1:31" x14ac:dyDescent="0.25">
      <c r="A1202" s="3">
        <v>40974.548611111109</v>
      </c>
      <c r="B1202" s="41">
        <v>0.85</v>
      </c>
      <c r="C1202" s="41">
        <v>1.675</v>
      </c>
      <c r="D1202" s="2">
        <f t="shared" ref="D1202:D1233" si="42">IF(G1202&gt;900,B1202,-0.999)</f>
        <v>-0.999</v>
      </c>
      <c r="F1202" s="2">
        <v>0</v>
      </c>
      <c r="G1202" s="2">
        <v>101</v>
      </c>
      <c r="H1202" s="2">
        <v>4</v>
      </c>
      <c r="I1202" s="2">
        <v>4</v>
      </c>
      <c r="J1202" s="2">
        <v>4</v>
      </c>
      <c r="K1202" s="2">
        <f t="shared" ref="K1202:K1233" si="43">(0.5*(($A1202-$A1201)*86400))*(0.75*$C1202+0.25*$C1201)+(0.5*(($A1203-$A1202)*86400)*(0.75*$C1202+0.25*$C1203))</f>
        <v>502.0500000553817</v>
      </c>
      <c r="V1202" s="2">
        <v>0.84</v>
      </c>
      <c r="X1202" s="5">
        <v>40974.548611111109</v>
      </c>
      <c r="Y1202" s="2">
        <v>0.85</v>
      </c>
      <c r="Z1202" s="2">
        <v>1.675</v>
      </c>
      <c r="AB1202" s="5">
        <v>40977.885416666664</v>
      </c>
      <c r="AC1202" s="2">
        <v>0</v>
      </c>
    </row>
    <row r="1203" spans="1:31" x14ac:dyDescent="0.25">
      <c r="A1203" s="3">
        <v>40974.552083333336</v>
      </c>
      <c r="B1203" s="41">
        <v>0.84</v>
      </c>
      <c r="C1203" s="41">
        <v>1.63</v>
      </c>
      <c r="D1203" s="2">
        <f t="shared" si="42"/>
        <v>-0.999</v>
      </c>
      <c r="F1203" s="2">
        <v>0</v>
      </c>
      <c r="G1203" s="2">
        <v>101</v>
      </c>
      <c r="H1203" s="2">
        <v>4</v>
      </c>
      <c r="I1203" s="2">
        <v>4</v>
      </c>
      <c r="J1203" s="2">
        <v>4</v>
      </c>
      <c r="K1203" s="2">
        <f t="shared" si="43"/>
        <v>488.43750006098708</v>
      </c>
      <c r="V1203" s="2">
        <v>0.83</v>
      </c>
      <c r="X1203" s="5">
        <v>40974.552083333336</v>
      </c>
      <c r="Y1203" s="2">
        <v>0.84</v>
      </c>
      <c r="Z1203" s="2">
        <v>1.63</v>
      </c>
      <c r="AB1203" s="5">
        <v>40977.895833333336</v>
      </c>
      <c r="AC1203" s="2">
        <v>0</v>
      </c>
    </row>
    <row r="1204" spans="1:31" x14ac:dyDescent="0.25">
      <c r="A1204" s="3">
        <v>40974.555555555555</v>
      </c>
      <c r="B1204" s="41">
        <v>0.82499999999999996</v>
      </c>
      <c r="C1204" s="41">
        <v>1.57</v>
      </c>
      <c r="D1204" s="2">
        <f t="shared" si="42"/>
        <v>-0.999</v>
      </c>
      <c r="F1204" s="2">
        <v>0</v>
      </c>
      <c r="G1204" s="2">
        <v>101</v>
      </c>
      <c r="H1204" s="2">
        <v>4</v>
      </c>
      <c r="I1204" s="2">
        <v>4</v>
      </c>
      <c r="J1204" s="2">
        <v>4</v>
      </c>
      <c r="K1204" s="2">
        <f t="shared" si="43"/>
        <v>472.95000005238694</v>
      </c>
      <c r="V1204" s="2">
        <v>0.81499999999999995</v>
      </c>
      <c r="X1204" s="5">
        <v>40974.555555555555</v>
      </c>
      <c r="Y1204" s="2">
        <v>0.82499999999999996</v>
      </c>
      <c r="Z1204" s="2">
        <v>1.57</v>
      </c>
      <c r="AB1204" s="5">
        <v>40977.90625</v>
      </c>
      <c r="AC1204" s="2">
        <v>0</v>
      </c>
    </row>
    <row r="1205" spans="1:31" x14ac:dyDescent="0.25">
      <c r="A1205" s="3">
        <v>40974.559027777781</v>
      </c>
      <c r="B1205" s="41">
        <v>0.82299999999999995</v>
      </c>
      <c r="C1205" s="41">
        <v>1.5620000000000001</v>
      </c>
      <c r="D1205" s="2">
        <f t="shared" si="42"/>
        <v>-0.999</v>
      </c>
      <c r="F1205" s="2">
        <v>0</v>
      </c>
      <c r="G1205" s="2">
        <v>101</v>
      </c>
      <c r="H1205" s="2">
        <v>4</v>
      </c>
      <c r="I1205" s="2">
        <v>4</v>
      </c>
      <c r="J1205" s="2">
        <v>4</v>
      </c>
      <c r="K1205" s="2">
        <f t="shared" si="43"/>
        <v>467.85000005587938</v>
      </c>
      <c r="V1205" s="2">
        <v>0.81299999999999994</v>
      </c>
      <c r="X1205" s="5">
        <v>40974.559027777781</v>
      </c>
      <c r="Y1205" s="2">
        <v>0.82299999999999995</v>
      </c>
      <c r="Z1205" s="2">
        <v>1.5620000000000001</v>
      </c>
      <c r="AB1205" s="5">
        <v>40977.916666666664</v>
      </c>
      <c r="AC1205" s="2">
        <v>0</v>
      </c>
    </row>
    <row r="1206" spans="1:31" x14ac:dyDescent="0.25">
      <c r="A1206" s="3">
        <v>40974.5625</v>
      </c>
      <c r="B1206" s="41">
        <v>0.81599999999999995</v>
      </c>
      <c r="C1206" s="41">
        <v>1.534</v>
      </c>
      <c r="D1206" s="2">
        <f t="shared" si="42"/>
        <v>-0.999</v>
      </c>
      <c r="F1206" s="2">
        <v>0</v>
      </c>
      <c r="G1206" s="2">
        <v>101</v>
      </c>
      <c r="H1206" s="2">
        <v>4</v>
      </c>
      <c r="I1206" s="2">
        <v>4</v>
      </c>
      <c r="J1206" s="2">
        <v>4</v>
      </c>
      <c r="K1206" s="2">
        <f t="shared" si="43"/>
        <v>458.69999957280237</v>
      </c>
      <c r="V1206" s="2">
        <v>0.80600000000000005</v>
      </c>
      <c r="X1206" s="5">
        <v>40974.5625</v>
      </c>
      <c r="Y1206" s="2">
        <v>0.81599999999999995</v>
      </c>
      <c r="Z1206" s="2">
        <v>1.534</v>
      </c>
      <c r="AB1206" s="5">
        <v>40977.927083333336</v>
      </c>
      <c r="AC1206" s="2">
        <v>0</v>
      </c>
    </row>
    <row r="1207" spans="1:31" x14ac:dyDescent="0.25">
      <c r="A1207" s="3">
        <v>40974.565972222219</v>
      </c>
      <c r="B1207" s="41">
        <v>0.79900000000000004</v>
      </c>
      <c r="C1207" s="41">
        <v>1.466</v>
      </c>
      <c r="D1207" s="2">
        <f t="shared" si="42"/>
        <v>-0.999</v>
      </c>
      <c r="F1207" s="2">
        <v>0</v>
      </c>
      <c r="G1207" s="2">
        <v>101</v>
      </c>
      <c r="H1207" s="2">
        <v>4</v>
      </c>
      <c r="I1207" s="2">
        <v>4</v>
      </c>
      <c r="J1207" s="2">
        <v>4</v>
      </c>
      <c r="K1207" s="2">
        <f t="shared" si="43"/>
        <v>440.40000004655445</v>
      </c>
      <c r="V1207" s="2">
        <v>0.78900000000000003</v>
      </c>
      <c r="X1207" s="5">
        <v>40974.565972222219</v>
      </c>
      <c r="Y1207" s="2">
        <v>0.79900000000000004</v>
      </c>
      <c r="Z1207" s="2">
        <v>1.466</v>
      </c>
      <c r="AB1207" s="5">
        <v>40977.9375</v>
      </c>
      <c r="AC1207" s="2">
        <v>0</v>
      </c>
    </row>
    <row r="1208" spans="1:31" x14ac:dyDescent="0.25">
      <c r="A1208" s="3">
        <v>40974.569444444445</v>
      </c>
      <c r="B1208" s="41">
        <v>0.78600000000000003</v>
      </c>
      <c r="C1208" s="41">
        <v>1.4139999999999999</v>
      </c>
      <c r="D1208" s="2">
        <f t="shared" si="42"/>
        <v>-0.999</v>
      </c>
      <c r="F1208" s="2">
        <v>0</v>
      </c>
      <c r="G1208" s="2">
        <v>101</v>
      </c>
      <c r="H1208" s="2">
        <v>4</v>
      </c>
      <c r="I1208" s="2">
        <v>4</v>
      </c>
      <c r="J1208" s="2">
        <v>4</v>
      </c>
      <c r="K1208" s="2">
        <f t="shared" si="43"/>
        <v>424.42500005326002</v>
      </c>
      <c r="V1208" s="2">
        <v>0.77600000000000002</v>
      </c>
      <c r="X1208" s="5">
        <v>40974.569444444445</v>
      </c>
      <c r="Y1208" s="2">
        <v>0.78600000000000003</v>
      </c>
      <c r="Z1208" s="2">
        <v>1.4139999999999999</v>
      </c>
      <c r="AB1208" s="5">
        <v>40977.947916666664</v>
      </c>
      <c r="AC1208" s="2">
        <v>0</v>
      </c>
    </row>
    <row r="1209" spans="1:31" x14ac:dyDescent="0.25">
      <c r="A1209" s="3">
        <v>40974.572916666664</v>
      </c>
      <c r="B1209" s="41">
        <v>0.77200000000000002</v>
      </c>
      <c r="C1209" s="41">
        <v>1.3680000000000001</v>
      </c>
      <c r="D1209" s="2">
        <f t="shared" si="42"/>
        <v>-0.999</v>
      </c>
      <c r="F1209" s="2">
        <v>0</v>
      </c>
      <c r="G1209" s="2">
        <v>101</v>
      </c>
      <c r="H1209" s="2">
        <v>4</v>
      </c>
      <c r="I1209" s="2">
        <v>4</v>
      </c>
      <c r="J1209" s="2">
        <v>4</v>
      </c>
      <c r="K1209" s="2">
        <f t="shared" si="43"/>
        <v>410.02500004372564</v>
      </c>
      <c r="V1209" s="2">
        <v>0.76200000000000001</v>
      </c>
      <c r="X1209" s="5">
        <v>40974.572916666664</v>
      </c>
      <c r="Y1209" s="2">
        <v>0.77200000000000002</v>
      </c>
      <c r="Z1209" s="2">
        <v>1.3680000000000001</v>
      </c>
      <c r="AB1209" s="5">
        <v>40977.958333333336</v>
      </c>
      <c r="AC1209" s="2">
        <v>0</v>
      </c>
    </row>
    <row r="1210" spans="1:31" x14ac:dyDescent="0.25">
      <c r="A1210" s="3">
        <v>40974.576388888891</v>
      </c>
      <c r="B1210" s="41">
        <v>0.75800000000000001</v>
      </c>
      <c r="C1210" s="41">
        <v>1.3120000000000001</v>
      </c>
      <c r="D1210" s="2">
        <f t="shared" si="42"/>
        <v>-0.999</v>
      </c>
      <c r="F1210" s="2">
        <v>0</v>
      </c>
      <c r="G1210" s="2">
        <v>101</v>
      </c>
      <c r="H1210" s="2">
        <v>4</v>
      </c>
      <c r="I1210" s="2">
        <v>4</v>
      </c>
      <c r="J1210" s="2">
        <v>4</v>
      </c>
      <c r="K1210" s="2">
        <f t="shared" si="43"/>
        <v>394.46250004941828</v>
      </c>
      <c r="V1210" s="2">
        <v>0.748</v>
      </c>
      <c r="X1210" s="5">
        <v>40974.576388888891</v>
      </c>
      <c r="Y1210" s="2">
        <v>0.75800000000000001</v>
      </c>
      <c r="Z1210" s="2">
        <v>1.3120000000000001</v>
      </c>
      <c r="AB1210" s="5">
        <v>40977.96875</v>
      </c>
      <c r="AC1210" s="2">
        <v>0</v>
      </c>
    </row>
    <row r="1211" spans="1:31" x14ac:dyDescent="0.25">
      <c r="A1211" s="3">
        <v>40974.579861111109</v>
      </c>
      <c r="B1211" s="41">
        <v>0.748</v>
      </c>
      <c r="C1211" s="41">
        <v>1.2789999999999999</v>
      </c>
      <c r="D1211" s="2">
        <f t="shared" si="42"/>
        <v>-0.999</v>
      </c>
      <c r="F1211" s="2">
        <v>0</v>
      </c>
      <c r="G1211" s="2">
        <v>101</v>
      </c>
      <c r="H1211" s="2">
        <v>4</v>
      </c>
      <c r="I1211" s="2">
        <v>4</v>
      </c>
      <c r="J1211" s="2">
        <v>4</v>
      </c>
      <c r="K1211" s="2">
        <f t="shared" si="43"/>
        <v>383.85000004225003</v>
      </c>
      <c r="V1211" s="2">
        <v>0.73799999999999999</v>
      </c>
      <c r="X1211" s="5">
        <v>40974.579861111109</v>
      </c>
      <c r="Y1211" s="2">
        <v>0.748</v>
      </c>
      <c r="Z1211" s="2">
        <v>1.2789999999999999</v>
      </c>
      <c r="AB1211" s="5">
        <v>40977.979166666664</v>
      </c>
      <c r="AC1211" s="2">
        <v>0</v>
      </c>
    </row>
    <row r="1212" spans="1:31" x14ac:dyDescent="0.25">
      <c r="A1212" s="3">
        <v>40974.583333333336</v>
      </c>
      <c r="B1212" s="41">
        <v>0.74</v>
      </c>
      <c r="C1212" s="41">
        <v>1.25</v>
      </c>
      <c r="D1212" s="2">
        <f t="shared" si="42"/>
        <v>-0.999</v>
      </c>
      <c r="F1212" s="2">
        <v>0</v>
      </c>
      <c r="G1212" s="2">
        <v>101</v>
      </c>
      <c r="H1212" s="2">
        <v>4</v>
      </c>
      <c r="I1212" s="2">
        <v>4</v>
      </c>
      <c r="J1212" s="2">
        <v>4</v>
      </c>
      <c r="K1212" s="2">
        <f t="shared" si="43"/>
        <v>373.50000004733158</v>
      </c>
      <c r="V1212" s="2">
        <v>0.73</v>
      </c>
      <c r="X1212" s="5">
        <v>40974.583333333336</v>
      </c>
      <c r="Y1212" s="2">
        <v>0.74</v>
      </c>
      <c r="Z1212" s="2">
        <v>1.25</v>
      </c>
      <c r="AB1212" s="5">
        <v>40977.989583333336</v>
      </c>
      <c r="AC1212" s="2">
        <v>0</v>
      </c>
    </row>
    <row r="1213" spans="1:31" x14ac:dyDescent="0.25">
      <c r="A1213" s="28">
        <v>40974.586805555555</v>
      </c>
      <c r="B1213" s="16">
        <v>0.72199999999999998</v>
      </c>
      <c r="C1213" s="16">
        <v>1.181</v>
      </c>
      <c r="D1213" s="23">
        <f t="shared" si="42"/>
        <v>0.72199999999999998</v>
      </c>
      <c r="E1213" s="23"/>
      <c r="F1213" s="23">
        <v>0</v>
      </c>
      <c r="G1213" s="23">
        <v>1170</v>
      </c>
      <c r="H1213" s="23">
        <v>5</v>
      </c>
      <c r="I1213" s="23">
        <v>5</v>
      </c>
      <c r="J1213" s="23">
        <v>5</v>
      </c>
      <c r="K1213" s="23">
        <f t="shared" si="43"/>
        <v>355.4250000371336</v>
      </c>
      <c r="L1213" s="26">
        <f ca="1">SUM(INDIRECT(R1213&amp;":"&amp;S1213))</f>
        <v>4181.6963063970989</v>
      </c>
      <c r="M1213" s="24">
        <f ca="1">L1213/$K$1509</f>
        <v>0.18309571571281821</v>
      </c>
      <c r="N1213" s="26">
        <f ca="1">L1213*$K$1507/$K$1508</f>
        <v>622.45377128515986</v>
      </c>
      <c r="O1213" s="23" t="str">
        <f>"JF5-13a-"&amp;J1213</f>
        <v>JF5-13a-5</v>
      </c>
      <c r="P1213" s="20">
        <f>A1213</f>
        <v>40974.586805555555</v>
      </c>
      <c r="Q1213" s="19">
        <f>A1213</f>
        <v>40974.586805555555</v>
      </c>
      <c r="R1213" s="20" t="str">
        <f>ADDRESS(ROW($A$10)+1+MATCH(T1213,$A$10:$A$10000,1)-1,COLUMN($A$10)+10,4)</f>
        <v>K1208</v>
      </c>
      <c r="S1213" s="23" t="str">
        <f>ADDRESS(ROW($A$10)+MATCH(U1213,$A$10:$A$10000,1)-1,COLUMN($A$10)+10,4)</f>
        <v>K1219</v>
      </c>
      <c r="T1213" s="42">
        <v>40974.565972222219</v>
      </c>
      <c r="U1213" s="42">
        <v>40974.607638888891</v>
      </c>
      <c r="V1213" s="23">
        <v>0.71199999999999997</v>
      </c>
      <c r="W1213" s="23"/>
      <c r="X1213" s="18">
        <v>40974.586805555555</v>
      </c>
      <c r="Y1213" s="23">
        <v>0.72199999999999998</v>
      </c>
      <c r="Z1213" s="23">
        <v>1.181</v>
      </c>
      <c r="AA1213" s="23"/>
      <c r="AB1213" s="18">
        <v>40978</v>
      </c>
      <c r="AC1213" s="23">
        <v>0</v>
      </c>
      <c r="AD1213" s="23"/>
      <c r="AE1213" s="18"/>
    </row>
    <row r="1214" spans="1:31" x14ac:dyDescent="0.25">
      <c r="A1214" s="3">
        <v>40974.590277777781</v>
      </c>
      <c r="B1214" s="41">
        <v>0.70899999999999996</v>
      </c>
      <c r="C1214" s="41">
        <v>1.1419999999999999</v>
      </c>
      <c r="D1214" s="2">
        <f t="shared" si="42"/>
        <v>-0.999</v>
      </c>
      <c r="F1214" s="2">
        <v>0</v>
      </c>
      <c r="G1214" s="2">
        <v>101</v>
      </c>
      <c r="H1214" s="2">
        <v>5</v>
      </c>
      <c r="I1214" s="2">
        <v>5</v>
      </c>
      <c r="J1214" s="2">
        <v>5</v>
      </c>
      <c r="K1214" s="2">
        <f t="shared" si="43"/>
        <v>342.18750004333265</v>
      </c>
      <c r="V1214" s="2">
        <v>0.69899999999999995</v>
      </c>
      <c r="X1214" s="5">
        <v>40974.590277777781</v>
      </c>
      <c r="Y1214" s="2">
        <v>0.70899999999999996</v>
      </c>
      <c r="Z1214" s="2">
        <v>1.1419999999999999</v>
      </c>
      <c r="AB1214" s="5">
        <v>40978.010416666664</v>
      </c>
      <c r="AC1214" s="2">
        <v>0</v>
      </c>
    </row>
    <row r="1215" spans="1:31" x14ac:dyDescent="0.25">
      <c r="A1215" s="3">
        <v>40974.59375</v>
      </c>
      <c r="B1215" s="41">
        <v>0.69499999999999995</v>
      </c>
      <c r="C1215" s="41">
        <v>1.0920000000000001</v>
      </c>
      <c r="D1215" s="2">
        <f t="shared" si="42"/>
        <v>-0.999</v>
      </c>
      <c r="F1215" s="2">
        <v>0</v>
      </c>
      <c r="G1215" s="2">
        <v>101</v>
      </c>
      <c r="H1215" s="2">
        <v>5</v>
      </c>
      <c r="I1215" s="2">
        <v>5</v>
      </c>
      <c r="J1215" s="2">
        <v>5</v>
      </c>
      <c r="K1215" s="2">
        <f t="shared" si="43"/>
        <v>327.51749969497553</v>
      </c>
      <c r="V1215" s="2">
        <v>0.68500000000000005</v>
      </c>
      <c r="X1215" s="5">
        <v>40974.59375</v>
      </c>
      <c r="Y1215" s="2">
        <v>0.69499999999999995</v>
      </c>
      <c r="Z1215" s="2">
        <v>1.0920000000000001</v>
      </c>
      <c r="AB1215" s="5">
        <v>40978.020833333336</v>
      </c>
      <c r="AC1215" s="2">
        <v>0</v>
      </c>
    </row>
    <row r="1216" spans="1:31" x14ac:dyDescent="0.25">
      <c r="A1216" s="3">
        <v>40974.597222222219</v>
      </c>
      <c r="B1216" s="41">
        <v>0.67900000000000005</v>
      </c>
      <c r="C1216" s="41">
        <v>1.0398000000000001</v>
      </c>
      <c r="D1216" s="2">
        <f t="shared" si="42"/>
        <v>-0.999</v>
      </c>
      <c r="F1216" s="2">
        <v>0</v>
      </c>
      <c r="G1216" s="2">
        <v>101</v>
      </c>
      <c r="H1216" s="2">
        <v>5</v>
      </c>
      <c r="I1216" s="2">
        <v>5</v>
      </c>
      <c r="J1216" s="2">
        <v>5</v>
      </c>
      <c r="K1216" s="2">
        <f t="shared" si="43"/>
        <v>312.72000003312075</v>
      </c>
      <c r="V1216" s="2">
        <v>0.66900000000000004</v>
      </c>
      <c r="X1216" s="5">
        <v>40974.597222222219</v>
      </c>
      <c r="Y1216" s="2">
        <v>0.67900000000000005</v>
      </c>
      <c r="Z1216" s="2">
        <v>1.0398000000000001</v>
      </c>
      <c r="AB1216" s="5">
        <v>40978.03125</v>
      </c>
      <c r="AC1216" s="2">
        <v>0</v>
      </c>
    </row>
    <row r="1217" spans="1:31" x14ac:dyDescent="0.25">
      <c r="A1217" s="3">
        <v>40974.600694444445</v>
      </c>
      <c r="B1217" s="41">
        <v>0.66900000000000004</v>
      </c>
      <c r="C1217" s="41">
        <v>1.0084</v>
      </c>
      <c r="D1217" s="2">
        <f t="shared" si="42"/>
        <v>-0.999</v>
      </c>
      <c r="F1217" s="2">
        <v>0</v>
      </c>
      <c r="G1217" s="2">
        <v>101</v>
      </c>
      <c r="H1217" s="2">
        <v>5</v>
      </c>
      <c r="I1217" s="2">
        <v>5</v>
      </c>
      <c r="J1217" s="2">
        <v>5</v>
      </c>
      <c r="K1217" s="2">
        <f t="shared" si="43"/>
        <v>301.72125378842924</v>
      </c>
      <c r="V1217" s="2">
        <v>0.65900000000000003</v>
      </c>
      <c r="X1217" s="5">
        <v>40974.600694444445</v>
      </c>
      <c r="Y1217" s="2">
        <v>0.66900000000000004</v>
      </c>
      <c r="Z1217" s="2">
        <v>1.0084</v>
      </c>
      <c r="AB1217" s="5">
        <v>40978.041666666664</v>
      </c>
      <c r="AC1217" s="2">
        <v>0</v>
      </c>
    </row>
    <row r="1218" spans="1:31" x14ac:dyDescent="0.25">
      <c r="A1218" s="3">
        <v>40974.604166666664</v>
      </c>
      <c r="B1218" s="41">
        <v>0.65200000000000002</v>
      </c>
      <c r="C1218" s="41">
        <v>0.95570010000000005</v>
      </c>
      <c r="D1218" s="2">
        <f t="shared" si="42"/>
        <v>-0.999</v>
      </c>
      <c r="F1218" s="2">
        <v>0</v>
      </c>
      <c r="G1218" s="2">
        <v>101</v>
      </c>
      <c r="H1218" s="2">
        <v>5</v>
      </c>
      <c r="I1218" s="2">
        <v>5</v>
      </c>
      <c r="J1218" s="2">
        <v>5</v>
      </c>
      <c r="K1218" s="2">
        <f t="shared" si="43"/>
        <v>286.42127627890011</v>
      </c>
      <c r="V1218" s="2">
        <v>0.64200000000000002</v>
      </c>
      <c r="X1218" s="5">
        <v>40974.604166666664</v>
      </c>
      <c r="Y1218" s="2">
        <v>0.65200000000000002</v>
      </c>
      <c r="Z1218" s="2">
        <v>0.95570010000000005</v>
      </c>
      <c r="AB1218" s="5">
        <v>40978.052083333336</v>
      </c>
      <c r="AC1218" s="2">
        <v>0</v>
      </c>
    </row>
    <row r="1219" spans="1:31" x14ac:dyDescent="0.25">
      <c r="A1219" s="3">
        <v>40974.607638888891</v>
      </c>
      <c r="B1219" s="41">
        <v>0.63200000000000001</v>
      </c>
      <c r="C1219" s="41">
        <v>0.89530010000000004</v>
      </c>
      <c r="D1219" s="2">
        <f t="shared" si="42"/>
        <v>-0.999</v>
      </c>
      <c r="F1219" s="2">
        <v>0</v>
      </c>
      <c r="G1219" s="2">
        <v>101</v>
      </c>
      <c r="H1219" s="2">
        <v>5</v>
      </c>
      <c r="I1219" s="2">
        <v>5</v>
      </c>
      <c r="J1219" s="2">
        <v>5</v>
      </c>
      <c r="K1219" s="2">
        <f t="shared" si="43"/>
        <v>269.44127628522148</v>
      </c>
      <c r="V1219" s="2">
        <v>0.622</v>
      </c>
      <c r="X1219" s="5">
        <v>40974.607638888891</v>
      </c>
      <c r="Y1219" s="2">
        <v>0.63200000000000001</v>
      </c>
      <c r="Z1219" s="2">
        <v>0.89530010000000004</v>
      </c>
      <c r="AB1219" s="5">
        <v>40978.0625</v>
      </c>
      <c r="AC1219" s="2">
        <v>0</v>
      </c>
    </row>
    <row r="1220" spans="1:31" x14ac:dyDescent="0.25">
      <c r="A1220" s="3">
        <v>40974.611111111109</v>
      </c>
      <c r="B1220" s="41">
        <v>0.61899999999999999</v>
      </c>
      <c r="C1220" s="41">
        <v>0.85760000000000003</v>
      </c>
      <c r="D1220" s="2">
        <f t="shared" si="42"/>
        <v>-0.999</v>
      </c>
      <c r="F1220" s="2">
        <v>0</v>
      </c>
      <c r="G1220" s="2">
        <v>101</v>
      </c>
      <c r="H1220" s="2">
        <v>5</v>
      </c>
      <c r="I1220" s="2">
        <v>5</v>
      </c>
      <c r="J1220" s="2">
        <v>5</v>
      </c>
      <c r="K1220" s="2">
        <f t="shared" si="43"/>
        <v>256.99875002666147</v>
      </c>
      <c r="V1220" s="2">
        <v>0.60899999999999999</v>
      </c>
      <c r="X1220" s="5">
        <v>40974.611111111109</v>
      </c>
      <c r="Y1220" s="2">
        <v>0.61899999999999999</v>
      </c>
      <c r="Z1220" s="2">
        <v>0.85760000000000003</v>
      </c>
      <c r="AB1220" s="5">
        <v>40978.072916666664</v>
      </c>
      <c r="AC1220" s="2">
        <v>0</v>
      </c>
    </row>
    <row r="1221" spans="1:31" x14ac:dyDescent="0.25">
      <c r="A1221" s="3">
        <v>40974.614583333336</v>
      </c>
      <c r="B1221" s="41">
        <v>0.60299999999999998</v>
      </c>
      <c r="C1221" s="41">
        <v>0.81239989999999995</v>
      </c>
      <c r="D1221" s="2">
        <f t="shared" si="42"/>
        <v>-0.999</v>
      </c>
      <c r="F1221" s="2">
        <v>0</v>
      </c>
      <c r="G1221" s="2">
        <v>101</v>
      </c>
      <c r="H1221" s="2">
        <v>5</v>
      </c>
      <c r="I1221" s="2">
        <v>5</v>
      </c>
      <c r="J1221" s="2">
        <v>5</v>
      </c>
      <c r="K1221" s="2">
        <f t="shared" si="43"/>
        <v>243.76498128188265</v>
      </c>
      <c r="V1221" s="2">
        <v>0.59299999999999997</v>
      </c>
      <c r="X1221" s="5">
        <v>40974.614583333336</v>
      </c>
      <c r="Y1221" s="2">
        <v>0.60299999999999998</v>
      </c>
      <c r="Z1221" s="2">
        <v>0.81239989999999995</v>
      </c>
      <c r="AB1221" s="5">
        <v>40978.083333333336</v>
      </c>
      <c r="AC1221" s="2">
        <v>0</v>
      </c>
    </row>
    <row r="1222" spans="1:31" x14ac:dyDescent="0.25">
      <c r="A1222" s="3">
        <v>40974.618055555555</v>
      </c>
      <c r="B1222" s="41">
        <v>0.58699999999999997</v>
      </c>
      <c r="C1222" s="41">
        <v>0.76840010000000003</v>
      </c>
      <c r="D1222" s="2">
        <f t="shared" si="42"/>
        <v>-0.999</v>
      </c>
      <c r="F1222" s="2">
        <v>0</v>
      </c>
      <c r="G1222" s="2">
        <v>101</v>
      </c>
      <c r="H1222" s="2">
        <v>5</v>
      </c>
      <c r="I1222" s="2">
        <v>5</v>
      </c>
      <c r="J1222" s="2">
        <v>5</v>
      </c>
      <c r="K1222" s="2">
        <f t="shared" si="43"/>
        <v>230.76001877365792</v>
      </c>
      <c r="V1222" s="2">
        <v>0.57699999999999996</v>
      </c>
      <c r="X1222" s="5">
        <v>40974.618055555555</v>
      </c>
      <c r="Y1222" s="2">
        <v>0.58699999999999997</v>
      </c>
      <c r="Z1222" s="2">
        <v>0.76840010000000003</v>
      </c>
      <c r="AB1222" s="5">
        <v>40978.09375</v>
      </c>
      <c r="AC1222" s="2">
        <v>0</v>
      </c>
    </row>
    <row r="1223" spans="1:31" x14ac:dyDescent="0.25">
      <c r="A1223" s="3">
        <v>40974.621527777781</v>
      </c>
      <c r="B1223" s="41">
        <v>0.57299999999999995</v>
      </c>
      <c r="C1223" s="41">
        <v>0.73080000000000001</v>
      </c>
      <c r="D1223" s="2">
        <f t="shared" si="42"/>
        <v>-0.999</v>
      </c>
      <c r="F1223" s="2">
        <v>0</v>
      </c>
      <c r="G1223" s="2">
        <v>101</v>
      </c>
      <c r="H1223" s="2">
        <v>5</v>
      </c>
      <c r="I1223" s="2">
        <v>5</v>
      </c>
      <c r="J1223" s="2">
        <v>5</v>
      </c>
      <c r="K1223" s="2">
        <f t="shared" si="43"/>
        <v>219.28500377843562</v>
      </c>
      <c r="V1223" s="2">
        <v>0.56299999999999994</v>
      </c>
      <c r="X1223" s="5">
        <v>40974.621527777781</v>
      </c>
      <c r="Y1223" s="2">
        <v>0.57299999999999995</v>
      </c>
      <c r="Z1223" s="2">
        <v>0.73080000000000001</v>
      </c>
      <c r="AB1223" s="5">
        <v>40978.104166666664</v>
      </c>
      <c r="AC1223" s="2">
        <v>0</v>
      </c>
    </row>
    <row r="1224" spans="1:31" x14ac:dyDescent="0.25">
      <c r="A1224" s="3">
        <v>40974.625</v>
      </c>
      <c r="B1224" s="41">
        <v>0.55900000000000005</v>
      </c>
      <c r="C1224" s="41">
        <v>0.69440000000000002</v>
      </c>
      <c r="D1224" s="2">
        <f t="shared" si="42"/>
        <v>-0.999</v>
      </c>
      <c r="F1224" s="2">
        <v>0</v>
      </c>
      <c r="G1224" s="2">
        <v>101</v>
      </c>
      <c r="H1224" s="2">
        <v>5</v>
      </c>
      <c r="I1224" s="2">
        <v>5</v>
      </c>
      <c r="J1224" s="2">
        <v>5</v>
      </c>
      <c r="K1224" s="2">
        <f t="shared" si="43"/>
        <v>208.35749980595199</v>
      </c>
      <c r="V1224" s="2">
        <v>0.54900000000000004</v>
      </c>
      <c r="X1224" s="5">
        <v>40974.625</v>
      </c>
      <c r="Y1224" s="2">
        <v>0.55900000000000005</v>
      </c>
      <c r="Z1224" s="2">
        <v>0.69440000000000002</v>
      </c>
      <c r="AB1224" s="5">
        <v>40978.114583333336</v>
      </c>
      <c r="AC1224" s="2">
        <v>0</v>
      </c>
    </row>
    <row r="1225" spans="1:31" x14ac:dyDescent="0.25">
      <c r="A1225" s="28">
        <v>40974.628472222219</v>
      </c>
      <c r="B1225" s="16">
        <v>0.54500000000000004</v>
      </c>
      <c r="C1225" s="16">
        <v>0.65900000000000003</v>
      </c>
      <c r="D1225" s="23">
        <f t="shared" si="42"/>
        <v>0.54500000000000004</v>
      </c>
      <c r="E1225" s="23"/>
      <c r="F1225" s="23">
        <v>0</v>
      </c>
      <c r="G1225" s="23">
        <v>1171</v>
      </c>
      <c r="H1225" s="23">
        <v>6</v>
      </c>
      <c r="I1225" s="23">
        <v>6</v>
      </c>
      <c r="J1225" s="23">
        <v>6</v>
      </c>
      <c r="K1225" s="23">
        <f t="shared" si="43"/>
        <v>197.76750377031215</v>
      </c>
      <c r="L1225" s="26">
        <f ca="1">SUM(INDIRECT(R1225&amp;":"&amp;S1225))</f>
        <v>2353.9013438029087</v>
      </c>
      <c r="M1225" s="24">
        <f ca="1">L1225/$K$1509</f>
        <v>0.10306565079860941</v>
      </c>
      <c r="N1225" s="26">
        <f ca="1">L1225*$K$1507/$K$1508</f>
        <v>350.38287367781641</v>
      </c>
      <c r="O1225" s="23" t="str">
        <f>"JF5-13a-"&amp;J1225</f>
        <v>JF5-13a-6</v>
      </c>
      <c r="P1225" s="20">
        <f>A1225</f>
        <v>40974.628472222219</v>
      </c>
      <c r="Q1225" s="19">
        <f>A1225</f>
        <v>40974.628472222219</v>
      </c>
      <c r="R1225" s="20" t="str">
        <f>ADDRESS(ROW($A$10)+1+MATCH(T1225,$A$10:$A$10000,1)-1,COLUMN($A$10)+10,4)</f>
        <v>K1220</v>
      </c>
      <c r="S1225" s="23" t="str">
        <f>ADDRESS(ROW($A$10)+MATCH(U1225,$A$10:$A$10000,1)-1,COLUMN($A$10)+10,4)</f>
        <v>K1231</v>
      </c>
      <c r="T1225" s="42">
        <v>40974.607638888891</v>
      </c>
      <c r="U1225" s="42">
        <v>40974.649305555555</v>
      </c>
      <c r="V1225" s="23">
        <v>0.53500000000000003</v>
      </c>
      <c r="W1225" s="23"/>
      <c r="X1225" s="18">
        <v>40974.628472222219</v>
      </c>
      <c r="Y1225" s="23">
        <v>0.54500000000000004</v>
      </c>
      <c r="Z1225" s="23">
        <v>0.65900000000000003</v>
      </c>
      <c r="AA1225" s="23"/>
      <c r="AB1225" s="18">
        <v>40978.125</v>
      </c>
      <c r="AC1225" s="23">
        <v>0</v>
      </c>
      <c r="AD1225" s="23"/>
      <c r="AE1225" s="18"/>
    </row>
    <row r="1226" spans="1:31" x14ac:dyDescent="0.25">
      <c r="A1226" s="3">
        <v>40974.631944444445</v>
      </c>
      <c r="B1226" s="41">
        <v>0.53100000000000003</v>
      </c>
      <c r="C1226" s="41">
        <v>0.62540010000000001</v>
      </c>
      <c r="D1226" s="2">
        <f t="shared" si="42"/>
        <v>-0.999</v>
      </c>
      <c r="F1226" s="2">
        <v>0</v>
      </c>
      <c r="G1226" s="2">
        <v>101</v>
      </c>
      <c r="H1226" s="2">
        <v>6</v>
      </c>
      <c r="I1226" s="2">
        <v>6</v>
      </c>
      <c r="J1226" s="2">
        <v>6</v>
      </c>
      <c r="K1226" s="2">
        <f t="shared" si="43"/>
        <v>187.98002627414687</v>
      </c>
      <c r="V1226" s="2">
        <v>0.52100000000000002</v>
      </c>
      <c r="X1226" s="5">
        <v>40974.631944444445</v>
      </c>
      <c r="Y1226" s="2">
        <v>0.53100000000000003</v>
      </c>
      <c r="Z1226" s="2">
        <v>0.62540010000000001</v>
      </c>
      <c r="AB1226" s="5">
        <v>40978.135416666664</v>
      </c>
      <c r="AC1226" s="2">
        <v>0</v>
      </c>
    </row>
    <row r="1227" spans="1:31" x14ac:dyDescent="0.25">
      <c r="A1227" s="3">
        <v>40974.635416666664</v>
      </c>
      <c r="B1227" s="41">
        <v>0.52100000000000002</v>
      </c>
      <c r="C1227" s="41">
        <v>0.60140009999999999</v>
      </c>
      <c r="D1227" s="2">
        <f t="shared" si="42"/>
        <v>-0.999</v>
      </c>
      <c r="F1227" s="2">
        <v>0</v>
      </c>
      <c r="G1227" s="2">
        <v>101</v>
      </c>
      <c r="H1227" s="2">
        <v>6</v>
      </c>
      <c r="I1227" s="2">
        <v>6</v>
      </c>
      <c r="J1227" s="2">
        <v>6</v>
      </c>
      <c r="K1227" s="2">
        <f t="shared" si="43"/>
        <v>180.34877626903477</v>
      </c>
      <c r="V1227" s="2">
        <v>0.51100000000000001</v>
      </c>
      <c r="X1227" s="5">
        <v>40974.635416666664</v>
      </c>
      <c r="Y1227" s="2">
        <v>0.52100000000000002</v>
      </c>
      <c r="Z1227" s="2">
        <v>0.60140009999999999</v>
      </c>
      <c r="AB1227" s="5">
        <v>40978.145833333336</v>
      </c>
      <c r="AC1227" s="2">
        <v>0</v>
      </c>
    </row>
    <row r="1228" spans="1:31" x14ac:dyDescent="0.25">
      <c r="A1228" s="3">
        <v>40974.638888888891</v>
      </c>
      <c r="B1228" s="41">
        <v>0.51</v>
      </c>
      <c r="C1228" s="41">
        <v>0.57550000000000001</v>
      </c>
      <c r="D1228" s="2">
        <f t="shared" si="42"/>
        <v>-0.999</v>
      </c>
      <c r="F1228" s="2">
        <v>0</v>
      </c>
      <c r="G1228" s="2">
        <v>101</v>
      </c>
      <c r="H1228" s="2">
        <v>6</v>
      </c>
      <c r="I1228" s="2">
        <v>6</v>
      </c>
      <c r="J1228" s="2">
        <v>6</v>
      </c>
      <c r="K1228" s="2">
        <f t="shared" si="43"/>
        <v>172.3650037723998</v>
      </c>
      <c r="V1228" s="2">
        <v>0.5</v>
      </c>
      <c r="X1228" s="5">
        <v>40974.638888888891</v>
      </c>
      <c r="Y1228" s="2">
        <v>0.51</v>
      </c>
      <c r="Z1228" s="2">
        <v>0.57550000000000001</v>
      </c>
      <c r="AB1228" s="5">
        <v>40978.15625</v>
      </c>
      <c r="AC1228" s="2">
        <v>0</v>
      </c>
    </row>
    <row r="1229" spans="1:31" x14ac:dyDescent="0.25">
      <c r="A1229" s="3">
        <v>40974.642361111109</v>
      </c>
      <c r="B1229" s="41">
        <v>0.495</v>
      </c>
      <c r="C1229" s="41">
        <v>0.54200000000000004</v>
      </c>
      <c r="D1229" s="2">
        <f t="shared" si="42"/>
        <v>-0.999</v>
      </c>
      <c r="F1229" s="2">
        <v>0</v>
      </c>
      <c r="G1229" s="2">
        <v>101</v>
      </c>
      <c r="H1229" s="2">
        <v>6</v>
      </c>
      <c r="I1229" s="2">
        <v>6</v>
      </c>
      <c r="J1229" s="2">
        <v>6</v>
      </c>
      <c r="K1229" s="2">
        <f t="shared" si="43"/>
        <v>162.32250376597366</v>
      </c>
      <c r="V1229" s="2">
        <v>0.48499999999999999</v>
      </c>
      <c r="X1229" s="5">
        <v>40974.642361111109</v>
      </c>
      <c r="Y1229" s="2">
        <v>0.495</v>
      </c>
      <c r="Z1229" s="2">
        <v>0.54200000000000004</v>
      </c>
      <c r="AB1229" s="5">
        <v>40978.166666666664</v>
      </c>
      <c r="AC1229" s="2">
        <v>0</v>
      </c>
    </row>
    <row r="1230" spans="1:31" x14ac:dyDescent="0.25">
      <c r="A1230" s="3">
        <v>40974.645833333336</v>
      </c>
      <c r="B1230" s="41">
        <v>0.47599999999999998</v>
      </c>
      <c r="C1230" s="41">
        <v>0.50110010000000005</v>
      </c>
      <c r="D1230" s="2">
        <f t="shared" si="42"/>
        <v>-0.999</v>
      </c>
      <c r="F1230" s="2">
        <v>0</v>
      </c>
      <c r="G1230" s="2">
        <v>101</v>
      </c>
      <c r="H1230" s="2">
        <v>6</v>
      </c>
      <c r="I1230" s="2">
        <v>6</v>
      </c>
      <c r="J1230" s="2">
        <v>6</v>
      </c>
      <c r="K1230" s="2">
        <f t="shared" si="43"/>
        <v>150.99752252009301</v>
      </c>
      <c r="V1230" s="2">
        <v>0.46600000000000003</v>
      </c>
      <c r="X1230" s="5">
        <v>40974.645833333336</v>
      </c>
      <c r="Y1230" s="2">
        <v>0.47599999999999998</v>
      </c>
      <c r="Z1230" s="2">
        <v>0.50110010000000005</v>
      </c>
      <c r="AB1230" s="5">
        <v>40978.177083333336</v>
      </c>
      <c r="AC1230" s="2">
        <v>0</v>
      </c>
    </row>
    <row r="1231" spans="1:31" x14ac:dyDescent="0.25">
      <c r="A1231" s="3">
        <v>40974.649305555555</v>
      </c>
      <c r="B1231" s="41">
        <v>0.46500000000000002</v>
      </c>
      <c r="C1231" s="41">
        <v>0.47799999999999998</v>
      </c>
      <c r="D1231" s="2">
        <f t="shared" si="42"/>
        <v>-0.999</v>
      </c>
      <c r="F1231" s="2">
        <v>0</v>
      </c>
      <c r="G1231" s="2">
        <v>101</v>
      </c>
      <c r="H1231" s="2">
        <v>6</v>
      </c>
      <c r="I1231" s="2">
        <v>6</v>
      </c>
      <c r="J1231" s="2">
        <v>6</v>
      </c>
      <c r="K1231" s="2">
        <f t="shared" si="43"/>
        <v>142.95375376435925</v>
      </c>
      <c r="V1231" s="2">
        <v>0.45500000000000002</v>
      </c>
      <c r="X1231" s="5">
        <v>40974.649305555555</v>
      </c>
      <c r="Y1231" s="2">
        <v>0.46500000000000002</v>
      </c>
      <c r="Z1231" s="2">
        <v>0.47799999999999998</v>
      </c>
      <c r="AB1231" s="5">
        <v>40978.1875</v>
      </c>
      <c r="AC1231" s="2">
        <v>0</v>
      </c>
    </row>
    <row r="1232" spans="1:31" x14ac:dyDescent="0.25">
      <c r="A1232" s="3">
        <v>40974.652777777781</v>
      </c>
      <c r="B1232" s="41">
        <v>0.44800000000000001</v>
      </c>
      <c r="C1232" s="41">
        <v>0.443</v>
      </c>
      <c r="D1232" s="2">
        <f t="shared" si="42"/>
        <v>-0.999</v>
      </c>
      <c r="F1232" s="2">
        <v>0</v>
      </c>
      <c r="G1232" s="2">
        <v>101</v>
      </c>
      <c r="H1232" s="2">
        <v>6</v>
      </c>
      <c r="I1232" s="2">
        <v>6</v>
      </c>
      <c r="J1232" s="2">
        <v>6</v>
      </c>
      <c r="K1232" s="2">
        <f t="shared" si="43"/>
        <v>133.34625001780631</v>
      </c>
      <c r="V1232" s="2">
        <v>0.438</v>
      </c>
      <c r="X1232" s="5">
        <v>40974.652777777781</v>
      </c>
      <c r="Y1232" s="2">
        <v>0.44800000000000001</v>
      </c>
      <c r="Z1232" s="2">
        <v>0.443</v>
      </c>
      <c r="AB1232" s="5">
        <v>40978.197916666664</v>
      </c>
      <c r="AC1232" s="2">
        <v>0</v>
      </c>
    </row>
    <row r="1233" spans="1:31" x14ac:dyDescent="0.25">
      <c r="A1233" s="3">
        <v>40974.65625</v>
      </c>
      <c r="B1233" s="41">
        <v>0.436</v>
      </c>
      <c r="C1233" s="41">
        <v>0.4199</v>
      </c>
      <c r="D1233" s="2">
        <f t="shared" si="42"/>
        <v>-0.999</v>
      </c>
      <c r="F1233" s="2">
        <v>0</v>
      </c>
      <c r="G1233" s="2">
        <v>101</v>
      </c>
      <c r="H1233" s="2">
        <v>6</v>
      </c>
      <c r="I1233" s="2">
        <v>6</v>
      </c>
      <c r="J1233" s="2">
        <v>6</v>
      </c>
      <c r="K1233" s="2">
        <f t="shared" si="43"/>
        <v>125.98499988266732</v>
      </c>
      <c r="V1233" s="2">
        <v>0.42599999999999999</v>
      </c>
      <c r="X1233" s="5">
        <v>40974.65625</v>
      </c>
      <c r="Y1233" s="2">
        <v>0.436</v>
      </c>
      <c r="Z1233" s="2">
        <v>0.4199</v>
      </c>
      <c r="AB1233" s="5">
        <v>40978.208333333336</v>
      </c>
      <c r="AC1233" s="2">
        <v>0</v>
      </c>
    </row>
    <row r="1234" spans="1:31" x14ac:dyDescent="0.25">
      <c r="A1234" s="3">
        <v>40974.659722222219</v>
      </c>
      <c r="B1234" s="41">
        <v>0.42399999999999999</v>
      </c>
      <c r="C1234" s="41">
        <v>0.3972</v>
      </c>
      <c r="D1234" s="2">
        <f t="shared" ref="D1234:D1265" si="44">IF(G1234&gt;900,B1234,-0.999)</f>
        <v>-0.999</v>
      </c>
      <c r="F1234" s="2">
        <v>0</v>
      </c>
      <c r="G1234" s="2">
        <v>101</v>
      </c>
      <c r="H1234" s="2">
        <v>6</v>
      </c>
      <c r="I1234" s="2">
        <v>6</v>
      </c>
      <c r="J1234" s="2">
        <v>6</v>
      </c>
      <c r="K1234" s="2">
        <f t="shared" ref="K1234:K1265" si="45">(0.5*(($A1234-$A1233)*86400))*(0.75*$C1234+0.25*$C1233)+(0.5*(($A1235-$A1234)*86400)*(0.75*$C1234+0.25*$C1235))</f>
        <v>119.26875001221487</v>
      </c>
      <c r="V1234" s="2">
        <v>0.41399999999999998</v>
      </c>
      <c r="X1234" s="5">
        <v>40974.659722222219</v>
      </c>
      <c r="Y1234" s="2">
        <v>0.42399999999999999</v>
      </c>
      <c r="Z1234" s="2">
        <v>0.3972</v>
      </c>
      <c r="AB1234" s="5">
        <v>40978.21875</v>
      </c>
      <c r="AC1234" s="2">
        <v>0</v>
      </c>
    </row>
    <row r="1235" spans="1:31" x14ac:dyDescent="0.25">
      <c r="A1235" s="3">
        <v>40974.663194444445</v>
      </c>
      <c r="B1235" s="41">
        <v>0.41299999999999998</v>
      </c>
      <c r="C1235" s="41">
        <v>0.37740000000000001</v>
      </c>
      <c r="D1235" s="2">
        <f t="shared" si="44"/>
        <v>-0.999</v>
      </c>
      <c r="F1235" s="2">
        <v>0</v>
      </c>
      <c r="G1235" s="2">
        <v>101</v>
      </c>
      <c r="H1235" s="2">
        <v>6</v>
      </c>
      <c r="I1235" s="2">
        <v>6</v>
      </c>
      <c r="J1235" s="2">
        <v>6</v>
      </c>
      <c r="K1235" s="2">
        <f t="shared" si="45"/>
        <v>112.95000001498789</v>
      </c>
      <c r="V1235" s="2">
        <v>0.40300000000000002</v>
      </c>
      <c r="X1235" s="5">
        <v>40974.663194444445</v>
      </c>
      <c r="Y1235" s="2">
        <v>0.41299999999999998</v>
      </c>
      <c r="Z1235" s="2">
        <v>0.37740000000000001</v>
      </c>
      <c r="AB1235" s="5">
        <v>40978.229166666664</v>
      </c>
      <c r="AC1235" s="2">
        <v>0</v>
      </c>
    </row>
    <row r="1236" spans="1:31" x14ac:dyDescent="0.25">
      <c r="A1236" s="3">
        <v>40974.666666666664</v>
      </c>
      <c r="B1236" s="41">
        <v>0.39800000000000002</v>
      </c>
      <c r="C1236" s="41">
        <v>0.35039999999999999</v>
      </c>
      <c r="D1236" s="2">
        <f t="shared" si="44"/>
        <v>-0.999</v>
      </c>
      <c r="F1236" s="2">
        <v>0</v>
      </c>
      <c r="G1236" s="2">
        <v>101</v>
      </c>
      <c r="H1236" s="2">
        <v>6</v>
      </c>
      <c r="I1236" s="2">
        <v>6</v>
      </c>
      <c r="J1236" s="2">
        <v>6</v>
      </c>
      <c r="K1236" s="2">
        <f t="shared" si="45"/>
        <v>105.17250001017702</v>
      </c>
      <c r="V1236" s="2">
        <v>0.38800000000000001</v>
      </c>
      <c r="X1236" s="5">
        <v>40974.666666666664</v>
      </c>
      <c r="Y1236" s="2">
        <v>0.39800000000000002</v>
      </c>
      <c r="Z1236" s="2">
        <v>0.35039999999999999</v>
      </c>
      <c r="AB1236" s="5">
        <v>40978.239583333336</v>
      </c>
      <c r="AC1236" s="2">
        <v>0</v>
      </c>
    </row>
    <row r="1237" spans="1:31" x14ac:dyDescent="0.25">
      <c r="A1237" s="28">
        <v>40974.670138888891</v>
      </c>
      <c r="B1237" s="16">
        <v>0.38300000000000001</v>
      </c>
      <c r="C1237" s="16">
        <v>0.32479999999999998</v>
      </c>
      <c r="D1237" s="23">
        <f t="shared" si="44"/>
        <v>0.38300000000000001</v>
      </c>
      <c r="E1237" s="23"/>
      <c r="F1237" s="23">
        <v>0</v>
      </c>
      <c r="G1237" s="23">
        <v>1172</v>
      </c>
      <c r="H1237" s="23">
        <v>7</v>
      </c>
      <c r="I1237" s="23">
        <v>7</v>
      </c>
      <c r="J1237" s="23">
        <v>7</v>
      </c>
      <c r="K1237" s="23">
        <f t="shared" si="45"/>
        <v>97.980000012852244</v>
      </c>
      <c r="L1237" s="26">
        <f ca="1">SUM(INDIRECT(R1237&amp;":"&amp;S1237))</f>
        <v>1199.1299999268331</v>
      </c>
      <c r="M1237" s="24">
        <f ca="1">L1237/$K$1509</f>
        <v>5.2503948035021626E-2</v>
      </c>
      <c r="N1237" s="26">
        <f ca="1">L1237*$K$1507/$K$1508</f>
        <v>178.49287371103304</v>
      </c>
      <c r="O1237" s="23" t="str">
        <f>"JF5-13a-"&amp;J1237</f>
        <v>JF5-13a-7</v>
      </c>
      <c r="P1237" s="20">
        <f>A1237</f>
        <v>40974.670138888891</v>
      </c>
      <c r="Q1237" s="19">
        <f>A1237</f>
        <v>40974.670138888891</v>
      </c>
      <c r="R1237" s="20" t="str">
        <f>ADDRESS(ROW($A$10)+1+MATCH(T1237,$A$10:$A$10000,1)-1,COLUMN($A$10)+10,4)</f>
        <v>K1232</v>
      </c>
      <c r="S1237" s="23" t="str">
        <f>ADDRESS(ROW($A$10)+MATCH(U1237,$A$10:$A$10000,1)-1,COLUMN($A$10)+10,4)</f>
        <v>K1243</v>
      </c>
      <c r="T1237" s="42">
        <v>40974.649305555555</v>
      </c>
      <c r="U1237" s="42">
        <v>40974.690972222219</v>
      </c>
      <c r="V1237" s="23">
        <v>0.373</v>
      </c>
      <c r="W1237" s="23"/>
      <c r="X1237" s="18">
        <v>40974.670138888891</v>
      </c>
      <c r="Y1237" s="23">
        <v>0.38300000000000001</v>
      </c>
      <c r="Z1237" s="23">
        <v>0.32479999999999998</v>
      </c>
      <c r="AA1237" s="23"/>
      <c r="AB1237" s="18">
        <v>40978.25</v>
      </c>
      <c r="AC1237" s="23">
        <v>0</v>
      </c>
      <c r="AD1237" s="23"/>
      <c r="AE1237" s="18"/>
    </row>
    <row r="1238" spans="1:31" x14ac:dyDescent="0.25">
      <c r="A1238" s="3">
        <v>40974.673611111109</v>
      </c>
      <c r="B1238" s="41">
        <v>0.376</v>
      </c>
      <c r="C1238" s="41">
        <v>0.31359999999999999</v>
      </c>
      <c r="D1238" s="2">
        <f t="shared" si="44"/>
        <v>-0.999</v>
      </c>
      <c r="F1238" s="2">
        <v>0</v>
      </c>
      <c r="G1238" s="2">
        <v>101</v>
      </c>
      <c r="H1238" s="2">
        <v>7</v>
      </c>
      <c r="I1238" s="2">
        <v>7</v>
      </c>
      <c r="J1238" s="2">
        <v>7</v>
      </c>
      <c r="K1238" s="2">
        <f t="shared" si="45"/>
        <v>93.960000009932557</v>
      </c>
      <c r="V1238" s="2">
        <v>0.36599999999999999</v>
      </c>
      <c r="X1238" s="5">
        <v>40974.673611111109</v>
      </c>
      <c r="Y1238" s="2">
        <v>0.376</v>
      </c>
      <c r="Z1238" s="2">
        <v>0.31359999999999999</v>
      </c>
      <c r="AB1238" s="5">
        <v>40978.260416666664</v>
      </c>
      <c r="AC1238" s="2">
        <v>0</v>
      </c>
    </row>
    <row r="1239" spans="1:31" x14ac:dyDescent="0.25">
      <c r="A1239" s="3">
        <v>40974.677083333336</v>
      </c>
      <c r="B1239" s="41">
        <v>0.36699999999999999</v>
      </c>
      <c r="C1239" s="41">
        <v>0.29920000000000002</v>
      </c>
      <c r="D1239" s="2">
        <f t="shared" si="44"/>
        <v>-0.999</v>
      </c>
      <c r="F1239" s="2">
        <v>0</v>
      </c>
      <c r="G1239" s="2">
        <v>101</v>
      </c>
      <c r="H1239" s="2">
        <v>7</v>
      </c>
      <c r="I1239" s="2">
        <v>7</v>
      </c>
      <c r="J1239" s="2">
        <v>7</v>
      </c>
      <c r="K1239" s="2">
        <f t="shared" si="45"/>
        <v>89.820000011525124</v>
      </c>
      <c r="V1239" s="2">
        <v>0.35699999999999998</v>
      </c>
      <c r="X1239" s="5">
        <v>40974.677083333336</v>
      </c>
      <c r="Y1239" s="2">
        <v>0.36699999999999999</v>
      </c>
      <c r="Z1239" s="2">
        <v>0.29920000000000002</v>
      </c>
      <c r="AB1239" s="5">
        <v>40978.270833333336</v>
      </c>
      <c r="AC1239" s="2">
        <v>0</v>
      </c>
    </row>
    <row r="1240" spans="1:31" x14ac:dyDescent="0.25">
      <c r="A1240" s="3">
        <v>40974.680555555555</v>
      </c>
      <c r="B1240" s="41">
        <v>0.35899999999999999</v>
      </c>
      <c r="C1240" s="41">
        <v>0.28639999999999999</v>
      </c>
      <c r="D1240" s="2">
        <f t="shared" si="44"/>
        <v>-0.999</v>
      </c>
      <c r="F1240" s="2">
        <v>0</v>
      </c>
      <c r="G1240" s="2">
        <v>101</v>
      </c>
      <c r="H1240" s="2">
        <v>7</v>
      </c>
      <c r="I1240" s="2">
        <v>7</v>
      </c>
      <c r="J1240" s="2">
        <v>7</v>
      </c>
      <c r="K1240" s="2">
        <f t="shared" si="45"/>
        <v>85.935000009014033</v>
      </c>
      <c r="V1240" s="2">
        <v>0.34899999999999998</v>
      </c>
      <c r="X1240" s="5">
        <v>40974.680555555555</v>
      </c>
      <c r="Y1240" s="2">
        <v>0.35899999999999999</v>
      </c>
      <c r="Z1240" s="2">
        <v>0.28639999999999999</v>
      </c>
      <c r="AB1240" s="5">
        <v>40978.28125</v>
      </c>
      <c r="AC1240" s="2">
        <v>0</v>
      </c>
    </row>
    <row r="1241" spans="1:31" x14ac:dyDescent="0.25">
      <c r="A1241" s="3">
        <v>40974.684027777781</v>
      </c>
      <c r="B1241" s="41">
        <v>0.35099999999999998</v>
      </c>
      <c r="C1241" s="41">
        <v>0.27400000000000002</v>
      </c>
      <c r="D1241" s="2">
        <f t="shared" si="44"/>
        <v>-0.999</v>
      </c>
      <c r="F1241" s="2">
        <v>0</v>
      </c>
      <c r="G1241" s="2">
        <v>101</v>
      </c>
      <c r="H1241" s="2">
        <v>7</v>
      </c>
      <c r="I1241" s="2">
        <v>7</v>
      </c>
      <c r="J1241" s="2">
        <v>7</v>
      </c>
      <c r="K1241" s="2">
        <f t="shared" si="45"/>
        <v>82.158750010582153</v>
      </c>
      <c r="V1241" s="2">
        <v>0.34100000000000003</v>
      </c>
      <c r="X1241" s="5">
        <v>40974.684027777781</v>
      </c>
      <c r="Y1241" s="2">
        <v>0.35099999999999998</v>
      </c>
      <c r="Z1241" s="2">
        <v>0.27400000000000002</v>
      </c>
      <c r="AB1241" s="5">
        <v>40978.291666666664</v>
      </c>
      <c r="AC1241" s="2">
        <v>0</v>
      </c>
    </row>
    <row r="1242" spans="1:31" x14ac:dyDescent="0.25">
      <c r="A1242" s="3">
        <v>40974.6875</v>
      </c>
      <c r="B1242" s="41">
        <v>0.34200000000000003</v>
      </c>
      <c r="C1242" s="41">
        <v>0.26050000000000001</v>
      </c>
      <c r="D1242" s="2">
        <f t="shared" si="44"/>
        <v>-0.999</v>
      </c>
      <c r="F1242" s="2">
        <v>0</v>
      </c>
      <c r="G1242" s="2">
        <v>101</v>
      </c>
      <c r="H1242" s="2">
        <v>7</v>
      </c>
      <c r="I1242" s="2">
        <v>7</v>
      </c>
      <c r="J1242" s="2">
        <v>7</v>
      </c>
      <c r="K1242" s="2">
        <f t="shared" si="45"/>
        <v>78.157499927210154</v>
      </c>
      <c r="V1242" s="2">
        <v>0.33200000000000002</v>
      </c>
      <c r="X1242" s="5">
        <v>40974.6875</v>
      </c>
      <c r="Y1242" s="2">
        <v>0.34200000000000003</v>
      </c>
      <c r="Z1242" s="2">
        <v>0.26050000000000001</v>
      </c>
      <c r="AB1242" s="5">
        <v>40978.302083333336</v>
      </c>
      <c r="AC1242" s="2">
        <v>0</v>
      </c>
    </row>
    <row r="1243" spans="1:31" x14ac:dyDescent="0.25">
      <c r="A1243" s="3">
        <v>40974.690972222219</v>
      </c>
      <c r="B1243" s="41">
        <v>0.33300000000000002</v>
      </c>
      <c r="C1243" s="41">
        <v>0.2472</v>
      </c>
      <c r="D1243" s="2">
        <f t="shared" si="44"/>
        <v>-0.999</v>
      </c>
      <c r="F1243" s="2">
        <v>0</v>
      </c>
      <c r="G1243" s="2">
        <v>101</v>
      </c>
      <c r="H1243" s="2">
        <v>7</v>
      </c>
      <c r="I1243" s="2">
        <v>7</v>
      </c>
      <c r="J1243" s="2">
        <v>7</v>
      </c>
      <c r="K1243" s="2">
        <f t="shared" si="45"/>
        <v>74.396250007863273</v>
      </c>
      <c r="V1243" s="2">
        <v>0.32300000000000001</v>
      </c>
      <c r="X1243" s="5">
        <v>40974.690972222219</v>
      </c>
      <c r="Y1243" s="2">
        <v>0.33300000000000002</v>
      </c>
      <c r="Z1243" s="2">
        <v>0.2472</v>
      </c>
      <c r="AB1243" s="5">
        <v>40978.3125</v>
      </c>
      <c r="AC1243" s="2">
        <v>0</v>
      </c>
    </row>
    <row r="1244" spans="1:31" x14ac:dyDescent="0.25">
      <c r="A1244" s="3">
        <v>40974.694444444445</v>
      </c>
      <c r="B1244" s="41">
        <v>0.32800000000000001</v>
      </c>
      <c r="C1244" s="41">
        <v>0.2402</v>
      </c>
      <c r="D1244" s="2">
        <f t="shared" si="44"/>
        <v>-0.999</v>
      </c>
      <c r="F1244" s="2">
        <v>0</v>
      </c>
      <c r="G1244" s="2">
        <v>101</v>
      </c>
      <c r="H1244" s="2">
        <v>7</v>
      </c>
      <c r="I1244" s="2">
        <v>7</v>
      </c>
      <c r="J1244" s="2">
        <v>7</v>
      </c>
      <c r="K1244" s="2">
        <f t="shared" si="45"/>
        <v>71.692500009281218</v>
      </c>
      <c r="V1244" s="2">
        <v>0.318</v>
      </c>
      <c r="X1244" s="5">
        <v>40974.694444444445</v>
      </c>
      <c r="Y1244" s="2">
        <v>0.32800000000000001</v>
      </c>
      <c r="Z1244" s="2">
        <v>0.2402</v>
      </c>
      <c r="AB1244" s="5">
        <v>40978.322916666664</v>
      </c>
      <c r="AC1244" s="2">
        <v>0</v>
      </c>
    </row>
    <row r="1245" spans="1:31" x14ac:dyDescent="0.25">
      <c r="A1245" s="3">
        <v>40974.697916666664</v>
      </c>
      <c r="B1245" s="41">
        <v>0.316</v>
      </c>
      <c r="C1245" s="41">
        <v>0.22339999999999999</v>
      </c>
      <c r="D1245" s="2">
        <f t="shared" si="44"/>
        <v>-0.999</v>
      </c>
      <c r="F1245" s="2">
        <v>0</v>
      </c>
      <c r="G1245" s="2">
        <v>101</v>
      </c>
      <c r="H1245" s="2">
        <v>7</v>
      </c>
      <c r="I1245" s="2">
        <v>7</v>
      </c>
      <c r="J1245" s="2">
        <v>7</v>
      </c>
      <c r="K1245" s="2">
        <f t="shared" si="45"/>
        <v>67.353750006870541</v>
      </c>
      <c r="V1245" s="2">
        <v>0.30599999999999999</v>
      </c>
      <c r="X1245" s="5">
        <v>40974.697916666664</v>
      </c>
      <c r="Y1245" s="2">
        <v>0.316</v>
      </c>
      <c r="Z1245" s="2">
        <v>0.22339999999999999</v>
      </c>
      <c r="AB1245" s="5">
        <v>40978.333333333336</v>
      </c>
      <c r="AC1245" s="2">
        <v>0</v>
      </c>
    </row>
    <row r="1246" spans="1:31" x14ac:dyDescent="0.25">
      <c r="A1246" s="3">
        <v>40974.701388888891</v>
      </c>
      <c r="B1246" s="41">
        <v>0.31</v>
      </c>
      <c r="C1246" s="41">
        <v>0.2155</v>
      </c>
      <c r="D1246" s="2">
        <f t="shared" si="44"/>
        <v>-0.999</v>
      </c>
      <c r="F1246" s="2">
        <v>0</v>
      </c>
      <c r="G1246" s="2">
        <v>101</v>
      </c>
      <c r="H1246" s="2">
        <v>7</v>
      </c>
      <c r="I1246" s="2">
        <v>7</v>
      </c>
      <c r="J1246" s="2">
        <v>7</v>
      </c>
      <c r="K1246" s="2">
        <f t="shared" si="45"/>
        <v>64.605000008188938</v>
      </c>
      <c r="V1246" s="2">
        <v>0.3</v>
      </c>
      <c r="X1246" s="5">
        <v>40974.701388888891</v>
      </c>
      <c r="Y1246" s="2">
        <v>0.31</v>
      </c>
      <c r="Z1246" s="2">
        <v>0.2155</v>
      </c>
      <c r="AB1246" s="5">
        <v>40978.34375</v>
      </c>
      <c r="AC1246" s="2">
        <v>0</v>
      </c>
    </row>
    <row r="1247" spans="1:31" x14ac:dyDescent="0.25">
      <c r="A1247" s="3">
        <v>40974.704861111109</v>
      </c>
      <c r="B1247" s="41">
        <v>0.30299999999999999</v>
      </c>
      <c r="C1247" s="41">
        <v>0.2064</v>
      </c>
      <c r="D1247" s="2">
        <f t="shared" si="44"/>
        <v>-0.999</v>
      </c>
      <c r="F1247" s="2">
        <v>0</v>
      </c>
      <c r="G1247" s="2">
        <v>101</v>
      </c>
      <c r="H1247" s="2">
        <v>7</v>
      </c>
      <c r="I1247" s="2">
        <v>7</v>
      </c>
      <c r="J1247" s="2">
        <v>7</v>
      </c>
      <c r="K1247" s="2">
        <f t="shared" si="45"/>
        <v>61.824000006381596</v>
      </c>
      <c r="V1247" s="2">
        <v>0.29299999999999998</v>
      </c>
      <c r="X1247" s="5">
        <v>40974.704861111109</v>
      </c>
      <c r="Y1247" s="2">
        <v>0.30299999999999999</v>
      </c>
      <c r="Z1247" s="2">
        <v>0.2064</v>
      </c>
      <c r="AB1247" s="5">
        <v>40978.354166666664</v>
      </c>
      <c r="AC1247" s="2">
        <v>0</v>
      </c>
    </row>
    <row r="1248" spans="1:31" x14ac:dyDescent="0.25">
      <c r="A1248" s="3">
        <v>40974.708333333336</v>
      </c>
      <c r="B1248" s="41">
        <v>0.29399999999999998</v>
      </c>
      <c r="C1248" s="41">
        <v>0.19474</v>
      </c>
      <c r="D1248" s="2">
        <f t="shared" si="44"/>
        <v>-0.999</v>
      </c>
      <c r="F1248" s="2">
        <v>0</v>
      </c>
      <c r="G1248" s="2">
        <v>101</v>
      </c>
      <c r="H1248" s="2">
        <v>7</v>
      </c>
      <c r="I1248" s="2">
        <v>7</v>
      </c>
      <c r="J1248" s="2">
        <v>7</v>
      </c>
      <c r="K1248" s="2">
        <f t="shared" si="45"/>
        <v>58.481250007662283</v>
      </c>
      <c r="V1248" s="2">
        <v>0.28399999999999997</v>
      </c>
      <c r="X1248" s="5">
        <v>40974.708333333336</v>
      </c>
      <c r="Y1248" s="2">
        <v>0.29399999999999998</v>
      </c>
      <c r="Z1248" s="2">
        <v>0.19474</v>
      </c>
      <c r="AB1248" s="5">
        <v>40978.364583333336</v>
      </c>
      <c r="AC1248" s="2">
        <v>0</v>
      </c>
    </row>
    <row r="1249" spans="1:31" x14ac:dyDescent="0.25">
      <c r="A1249" s="28">
        <v>40974.711805555555</v>
      </c>
      <c r="B1249" s="16">
        <v>0.28599999999999998</v>
      </c>
      <c r="C1249" s="16">
        <v>0.18465999999999999</v>
      </c>
      <c r="D1249" s="23">
        <f t="shared" si="44"/>
        <v>0.28599999999999998</v>
      </c>
      <c r="E1249" s="23"/>
      <c r="F1249" s="23">
        <v>0</v>
      </c>
      <c r="G1249" s="23">
        <v>1173</v>
      </c>
      <c r="H1249" s="23">
        <v>8</v>
      </c>
      <c r="I1249" s="23">
        <v>8</v>
      </c>
      <c r="J1249" s="23">
        <v>8</v>
      </c>
      <c r="K1249" s="23">
        <f t="shared" si="45"/>
        <v>55.411125005672361</v>
      </c>
      <c r="L1249" s="26">
        <f ca="1">SUM(INDIRECT(R1249&amp;":"&amp;S1249))</f>
        <v>650.70937502435754</v>
      </c>
      <c r="M1249" s="24">
        <f ca="1">L1249/$K$1509</f>
        <v>2.849133222775253E-2</v>
      </c>
      <c r="N1249" s="26">
        <f ca="1">L1249*$K$1507/$K$1508</f>
        <v>96.859378304182869</v>
      </c>
      <c r="O1249" s="23" t="str">
        <f>"JF5-13a-"&amp;J1249</f>
        <v>JF5-13a-8</v>
      </c>
      <c r="P1249" s="20">
        <f>A1249</f>
        <v>40974.711805555555</v>
      </c>
      <c r="Q1249" s="19">
        <f>A1249</f>
        <v>40974.711805555555</v>
      </c>
      <c r="R1249" s="20" t="str">
        <f>ADDRESS(ROW($A$10)+1+MATCH(T1249,$A$10:$A$10000,1)-1,COLUMN($A$10)+10,4)</f>
        <v>K1244</v>
      </c>
      <c r="S1249" s="23" t="str">
        <f>ADDRESS(ROW($A$10)+MATCH(U1249,$A$10:$A$10000,1)-1,COLUMN($A$10)+10,4)</f>
        <v>K1255</v>
      </c>
      <c r="T1249" s="42">
        <v>40974.690972222219</v>
      </c>
      <c r="U1249" s="42">
        <v>40974.732638888891</v>
      </c>
      <c r="V1249" s="23">
        <v>0.27600000000000002</v>
      </c>
      <c r="W1249" s="23"/>
      <c r="X1249" s="18">
        <v>40974.711805555555</v>
      </c>
      <c r="Y1249" s="23">
        <v>0.28599999999999998</v>
      </c>
      <c r="Z1249" s="23">
        <v>0.18465999999999999</v>
      </c>
      <c r="AA1249" s="23"/>
      <c r="AB1249" s="18">
        <v>40978.375</v>
      </c>
      <c r="AC1249" s="23">
        <v>0</v>
      </c>
      <c r="AD1249" s="23"/>
      <c r="AE1249" s="18"/>
    </row>
    <row r="1250" spans="1:31" x14ac:dyDescent="0.25">
      <c r="A1250" s="3">
        <v>40974.715277777781</v>
      </c>
      <c r="B1250" s="41">
        <v>0.27800000000000002</v>
      </c>
      <c r="C1250" s="41">
        <v>0.17493</v>
      </c>
      <c r="D1250" s="2">
        <f t="shared" si="44"/>
        <v>-0.999</v>
      </c>
      <c r="F1250" s="2">
        <v>0</v>
      </c>
      <c r="G1250" s="2">
        <v>101</v>
      </c>
      <c r="H1250" s="2">
        <v>8</v>
      </c>
      <c r="I1250" s="2">
        <v>8</v>
      </c>
      <c r="J1250" s="2">
        <v>8</v>
      </c>
      <c r="K1250" s="2">
        <f t="shared" si="45"/>
        <v>52.490250006863462</v>
      </c>
      <c r="V1250" s="2">
        <v>0.26800000000000002</v>
      </c>
      <c r="X1250" s="5">
        <v>40974.715277777781</v>
      </c>
      <c r="Y1250" s="2">
        <v>0.27800000000000002</v>
      </c>
      <c r="Z1250" s="2">
        <v>0.17493</v>
      </c>
      <c r="AB1250" s="5">
        <v>40978.385416666664</v>
      </c>
      <c r="AC1250" s="2">
        <v>0</v>
      </c>
    </row>
    <row r="1251" spans="1:31" x14ac:dyDescent="0.25">
      <c r="A1251" s="3">
        <v>40974.71875</v>
      </c>
      <c r="B1251" s="41">
        <v>0.27</v>
      </c>
      <c r="C1251" s="41">
        <v>0.16550000000000001</v>
      </c>
      <c r="D1251" s="2">
        <f t="shared" si="44"/>
        <v>-0.999</v>
      </c>
      <c r="F1251" s="2">
        <v>0</v>
      </c>
      <c r="G1251" s="2">
        <v>101</v>
      </c>
      <c r="H1251" s="2">
        <v>8</v>
      </c>
      <c r="I1251" s="2">
        <v>8</v>
      </c>
      <c r="J1251" s="2">
        <v>8</v>
      </c>
      <c r="K1251" s="2">
        <f t="shared" si="45"/>
        <v>49.619624953788133</v>
      </c>
      <c r="V1251" s="2">
        <v>0.26</v>
      </c>
      <c r="X1251" s="5">
        <v>40974.71875</v>
      </c>
      <c r="Y1251" s="2">
        <v>0.27</v>
      </c>
      <c r="Z1251" s="2">
        <v>0.16550000000000001</v>
      </c>
      <c r="AB1251" s="5">
        <v>40978.395833333336</v>
      </c>
      <c r="AC1251" s="2">
        <v>0</v>
      </c>
    </row>
    <row r="1252" spans="1:31" x14ac:dyDescent="0.25">
      <c r="A1252" s="3">
        <v>40974.722222222219</v>
      </c>
      <c r="B1252" s="41">
        <v>0.26100000000000001</v>
      </c>
      <c r="C1252" s="41">
        <v>0.15526000000000001</v>
      </c>
      <c r="D1252" s="2">
        <f t="shared" si="44"/>
        <v>-0.999</v>
      </c>
      <c r="F1252" s="2">
        <v>0</v>
      </c>
      <c r="G1252" s="2">
        <v>101</v>
      </c>
      <c r="H1252" s="2">
        <v>8</v>
      </c>
      <c r="I1252" s="2">
        <v>8</v>
      </c>
      <c r="J1252" s="2">
        <v>8</v>
      </c>
      <c r="K1252" s="2">
        <f t="shared" si="45"/>
        <v>46.551750004587177</v>
      </c>
      <c r="V1252" s="2">
        <v>0.251</v>
      </c>
      <c r="X1252" s="5">
        <v>40974.722222222219</v>
      </c>
      <c r="Y1252" s="2">
        <v>0.26100000000000001</v>
      </c>
      <c r="Z1252" s="2">
        <v>0.15526000000000001</v>
      </c>
      <c r="AB1252" s="5">
        <v>40978.40625</v>
      </c>
      <c r="AC1252" s="2">
        <v>0</v>
      </c>
    </row>
    <row r="1253" spans="1:31" x14ac:dyDescent="0.25">
      <c r="A1253" s="3">
        <v>40974.725694444445</v>
      </c>
      <c r="B1253" s="41">
        <v>0.251</v>
      </c>
      <c r="C1253" s="41">
        <v>0.14432</v>
      </c>
      <c r="D1253" s="2">
        <f t="shared" si="44"/>
        <v>-0.999</v>
      </c>
      <c r="F1253" s="2">
        <v>0</v>
      </c>
      <c r="G1253" s="2">
        <v>101</v>
      </c>
      <c r="H1253" s="2">
        <v>8</v>
      </c>
      <c r="I1253" s="2">
        <v>8</v>
      </c>
      <c r="J1253" s="2">
        <v>8</v>
      </c>
      <c r="K1253" s="2">
        <f t="shared" si="45"/>
        <v>43.42650000577845</v>
      </c>
      <c r="V1253" s="2">
        <v>0.24099999999999999</v>
      </c>
      <c r="X1253" s="5">
        <v>40974.725694444445</v>
      </c>
      <c r="Y1253" s="2">
        <v>0.251</v>
      </c>
      <c r="Z1253" s="2">
        <v>0.14432</v>
      </c>
      <c r="AB1253" s="5">
        <v>40978.416666666664</v>
      </c>
      <c r="AC1253" s="2">
        <v>0</v>
      </c>
    </row>
    <row r="1254" spans="1:31" x14ac:dyDescent="0.25">
      <c r="A1254" s="3">
        <v>40974.729166666664</v>
      </c>
      <c r="B1254" s="41">
        <v>0.24399999999999999</v>
      </c>
      <c r="C1254" s="41">
        <v>0.13686000000000001</v>
      </c>
      <c r="D1254" s="2">
        <f t="shared" si="44"/>
        <v>-0.999</v>
      </c>
      <c r="F1254" s="2">
        <v>0</v>
      </c>
      <c r="G1254" s="2">
        <v>101</v>
      </c>
      <c r="H1254" s="2">
        <v>8</v>
      </c>
      <c r="I1254" s="2">
        <v>8</v>
      </c>
      <c r="J1254" s="2">
        <v>8</v>
      </c>
      <c r="K1254" s="2">
        <f t="shared" si="45"/>
        <v>40.986750004110633</v>
      </c>
      <c r="V1254" s="2">
        <v>0.23400000000000001</v>
      </c>
      <c r="X1254" s="5">
        <v>40974.729166666664</v>
      </c>
      <c r="Y1254" s="2">
        <v>0.24399999999999999</v>
      </c>
      <c r="Z1254" s="2">
        <v>0.13686000000000001</v>
      </c>
      <c r="AB1254" s="5">
        <v>40978.427083333336</v>
      </c>
      <c r="AC1254" s="2">
        <v>0</v>
      </c>
    </row>
    <row r="1255" spans="1:31" x14ac:dyDescent="0.25">
      <c r="A1255" s="3">
        <v>40974.732638888891</v>
      </c>
      <c r="B1255" s="41">
        <v>0.23499999999999999</v>
      </c>
      <c r="C1255" s="41">
        <v>0.1275</v>
      </c>
      <c r="D1255" s="2">
        <f t="shared" si="44"/>
        <v>-0.999</v>
      </c>
      <c r="F1255" s="2">
        <v>0</v>
      </c>
      <c r="G1255" s="2">
        <v>101</v>
      </c>
      <c r="H1255" s="2">
        <v>8</v>
      </c>
      <c r="I1255" s="2">
        <v>8</v>
      </c>
      <c r="J1255" s="2">
        <v>8</v>
      </c>
      <c r="K1255" s="2">
        <f t="shared" si="45"/>
        <v>38.266875005172679</v>
      </c>
      <c r="V1255" s="2">
        <v>0.22500000000000001</v>
      </c>
      <c r="X1255" s="5">
        <v>40974.732638888891</v>
      </c>
      <c r="Y1255" s="2">
        <v>0.23499999999999999</v>
      </c>
      <c r="Z1255" s="2">
        <v>0.1275</v>
      </c>
      <c r="AB1255" s="5">
        <v>40978.4375</v>
      </c>
      <c r="AC1255" s="2">
        <v>0</v>
      </c>
    </row>
    <row r="1256" spans="1:31" x14ac:dyDescent="0.25">
      <c r="A1256" s="3">
        <v>40974.736111111109</v>
      </c>
      <c r="B1256" s="41">
        <v>0.22600000000000001</v>
      </c>
      <c r="C1256" s="41">
        <v>0.11859</v>
      </c>
      <c r="D1256" s="2">
        <f t="shared" si="44"/>
        <v>-0.999</v>
      </c>
      <c r="F1256" s="2">
        <v>0</v>
      </c>
      <c r="G1256" s="2">
        <v>101</v>
      </c>
      <c r="H1256" s="2">
        <v>8</v>
      </c>
      <c r="I1256" s="2">
        <v>8</v>
      </c>
      <c r="J1256" s="2">
        <v>8</v>
      </c>
      <c r="K1256" s="2">
        <f t="shared" si="45"/>
        <v>35.624625003497002</v>
      </c>
      <c r="V1256" s="2">
        <v>0.216</v>
      </c>
      <c r="X1256" s="5">
        <v>40974.736111111109</v>
      </c>
      <c r="Y1256" s="2">
        <v>0.22600000000000001</v>
      </c>
      <c r="Z1256" s="2">
        <v>0.11859</v>
      </c>
      <c r="AB1256" s="5">
        <v>40978.447916666664</v>
      </c>
      <c r="AC1256" s="2">
        <v>0</v>
      </c>
    </row>
    <row r="1257" spans="1:31" x14ac:dyDescent="0.25">
      <c r="A1257" s="3">
        <v>40974.739583333336</v>
      </c>
      <c r="B1257" s="41">
        <v>0.218</v>
      </c>
      <c r="C1257" s="41">
        <v>0.11094999999999999</v>
      </c>
      <c r="D1257" s="2">
        <f t="shared" si="44"/>
        <v>-0.999</v>
      </c>
      <c r="F1257" s="2">
        <v>0</v>
      </c>
      <c r="G1257" s="2">
        <v>101</v>
      </c>
      <c r="H1257" s="2">
        <v>8</v>
      </c>
      <c r="I1257" s="2">
        <v>8</v>
      </c>
      <c r="J1257" s="2">
        <v>8</v>
      </c>
      <c r="K1257" s="2">
        <f t="shared" si="45"/>
        <v>33.396375004371507</v>
      </c>
      <c r="V1257" s="2">
        <v>0.20799999999999999</v>
      </c>
      <c r="X1257" s="5">
        <v>40974.739583333336</v>
      </c>
      <c r="Y1257" s="2">
        <v>0.218</v>
      </c>
      <c r="Z1257" s="2">
        <v>0.11094999999999999</v>
      </c>
      <c r="AB1257" s="5">
        <v>40978.458333333336</v>
      </c>
      <c r="AC1257" s="2">
        <v>0</v>
      </c>
    </row>
    <row r="1258" spans="1:31" x14ac:dyDescent="0.25">
      <c r="A1258" s="3">
        <v>40974.743055555555</v>
      </c>
      <c r="B1258" s="41">
        <v>0.21299999999999999</v>
      </c>
      <c r="C1258" s="41">
        <v>0.10628</v>
      </c>
      <c r="D1258" s="2">
        <f t="shared" si="44"/>
        <v>-0.999</v>
      </c>
      <c r="F1258" s="2">
        <v>0</v>
      </c>
      <c r="G1258" s="2">
        <v>101</v>
      </c>
      <c r="H1258" s="2">
        <v>8</v>
      </c>
      <c r="I1258" s="2">
        <v>8</v>
      </c>
      <c r="J1258" s="2">
        <v>8</v>
      </c>
      <c r="K1258" s="2">
        <f t="shared" si="45"/>
        <v>31.786125003230872</v>
      </c>
      <c r="V1258" s="2">
        <v>0.20300000000000001</v>
      </c>
      <c r="X1258" s="5">
        <v>40974.743055555555</v>
      </c>
      <c r="Y1258" s="2">
        <v>0.21299999999999999</v>
      </c>
      <c r="Z1258" s="2">
        <v>0.10628</v>
      </c>
      <c r="AB1258" s="5">
        <v>40978.46875</v>
      </c>
      <c r="AC1258" s="2">
        <v>0</v>
      </c>
    </row>
    <row r="1259" spans="1:31" x14ac:dyDescent="0.25">
      <c r="A1259" s="3">
        <v>40974.746527777781</v>
      </c>
      <c r="B1259" s="41">
        <v>0.20499999999999999</v>
      </c>
      <c r="C1259" s="41">
        <v>9.9000000000000005E-2</v>
      </c>
      <c r="D1259" s="2">
        <f t="shared" si="44"/>
        <v>-0.999</v>
      </c>
      <c r="F1259" s="2">
        <v>0</v>
      </c>
      <c r="G1259" s="2">
        <v>101</v>
      </c>
      <c r="H1259" s="2">
        <v>8</v>
      </c>
      <c r="I1259" s="2">
        <v>8</v>
      </c>
      <c r="J1259" s="2">
        <v>8</v>
      </c>
      <c r="K1259" s="2">
        <f t="shared" si="45"/>
        <v>29.74462537898804</v>
      </c>
      <c r="V1259" s="2">
        <v>0.19500000000000001</v>
      </c>
      <c r="X1259" s="5">
        <v>40974.746527777781</v>
      </c>
      <c r="Y1259" s="2">
        <v>0.20499999999999999</v>
      </c>
      <c r="Z1259" s="2">
        <v>9.9000000000000005E-2</v>
      </c>
      <c r="AB1259" s="5">
        <v>40978.479166666664</v>
      </c>
      <c r="AC1259" s="2">
        <v>0</v>
      </c>
    </row>
    <row r="1260" spans="1:31" x14ac:dyDescent="0.25">
      <c r="A1260" s="3">
        <v>40974.75</v>
      </c>
      <c r="B1260" s="41">
        <v>0.19800000000000001</v>
      </c>
      <c r="C1260" s="41">
        <v>9.2910010000000001E-2</v>
      </c>
      <c r="D1260" s="2">
        <f t="shared" si="44"/>
        <v>-0.999</v>
      </c>
      <c r="F1260" s="2">
        <v>0</v>
      </c>
      <c r="G1260" s="2">
        <v>101</v>
      </c>
      <c r="H1260" s="2">
        <v>8</v>
      </c>
      <c r="I1260" s="2">
        <v>8</v>
      </c>
      <c r="J1260" s="2">
        <v>8</v>
      </c>
      <c r="K1260" s="2">
        <f t="shared" si="45"/>
        <v>27.879002599035658</v>
      </c>
      <c r="V1260" s="2">
        <v>0.188</v>
      </c>
      <c r="X1260" s="5">
        <v>40974.75</v>
      </c>
      <c r="Y1260" s="2">
        <v>0.19800000000000001</v>
      </c>
      <c r="Z1260" s="2">
        <v>9.2910010000000001E-2</v>
      </c>
      <c r="AB1260" s="5">
        <v>40978.489583333336</v>
      </c>
      <c r="AC1260" s="2">
        <v>0</v>
      </c>
    </row>
    <row r="1261" spans="1:31" x14ac:dyDescent="0.25">
      <c r="A1261" s="28">
        <v>40974.753472222219</v>
      </c>
      <c r="B1261" s="16">
        <v>0.191</v>
      </c>
      <c r="C1261" s="16">
        <v>8.6980009999999996E-2</v>
      </c>
      <c r="D1261" s="23">
        <f t="shared" si="44"/>
        <v>0.191</v>
      </c>
      <c r="E1261" s="23"/>
      <c r="F1261" s="23">
        <v>0</v>
      </c>
      <c r="G1261" s="23">
        <v>1174</v>
      </c>
      <c r="H1261" s="23">
        <v>9</v>
      </c>
      <c r="I1261" s="23">
        <v>9</v>
      </c>
      <c r="J1261" s="23">
        <v>9</v>
      </c>
      <c r="K1261" s="23">
        <f t="shared" si="45"/>
        <v>26.011127252475276</v>
      </c>
      <c r="L1261" s="26">
        <f ca="1">SUM(INDIRECT(R1261&amp;":"&amp;S1261))</f>
        <v>308.84888700624157</v>
      </c>
      <c r="M1261" s="24">
        <f ca="1">L1261/$K$1509</f>
        <v>1.3522959074528539E-2</v>
      </c>
      <c r="N1261" s="26">
        <f ca="1">L1261*$K$1507/$K$1508</f>
        <v>45.97276807982611</v>
      </c>
      <c r="O1261" s="23" t="str">
        <f>"JF5-13a-"&amp;J1261</f>
        <v>JF5-13a-9</v>
      </c>
      <c r="P1261" s="20">
        <f>A1261</f>
        <v>40974.753472222219</v>
      </c>
      <c r="Q1261" s="19">
        <f>A1261</f>
        <v>40974.753472222219</v>
      </c>
      <c r="R1261" s="20" t="str">
        <f>ADDRESS(ROW($A$10)+1+MATCH(T1261,$A$10:$A$10000,1)-1,COLUMN($A$10)+10,4)</f>
        <v>K1256</v>
      </c>
      <c r="S1261" s="23" t="str">
        <f>ADDRESS(ROW($A$10)+MATCH(U1261,$A$10:$A$10000,1)-1,COLUMN($A$10)+10,4)</f>
        <v>K1267</v>
      </c>
      <c r="T1261" s="42">
        <v>40974.732638888891</v>
      </c>
      <c r="U1261" s="42">
        <v>40974.774305555555</v>
      </c>
      <c r="V1261" s="23">
        <v>0.18099999999999999</v>
      </c>
      <c r="W1261" s="23"/>
      <c r="X1261" s="18">
        <v>40974.753472222219</v>
      </c>
      <c r="Y1261" s="23">
        <v>0.191</v>
      </c>
      <c r="Z1261" s="23">
        <v>8.6980009999999996E-2</v>
      </c>
      <c r="AA1261" s="23"/>
      <c r="AB1261" s="18">
        <v>40978.5</v>
      </c>
      <c r="AC1261" s="23">
        <v>0</v>
      </c>
      <c r="AD1261" s="23"/>
      <c r="AE1261" s="18"/>
    </row>
    <row r="1262" spans="1:31" x14ac:dyDescent="0.25">
      <c r="A1262" s="3">
        <v>40974.756944444445</v>
      </c>
      <c r="B1262" s="41">
        <v>0.18099999999999999</v>
      </c>
      <c r="C1262" s="41">
        <v>7.8839989999999999E-2</v>
      </c>
      <c r="D1262" s="2">
        <f t="shared" si="44"/>
        <v>-0.999</v>
      </c>
      <c r="F1262" s="2">
        <v>0</v>
      </c>
      <c r="G1262" s="2">
        <v>101</v>
      </c>
      <c r="H1262" s="2">
        <v>9</v>
      </c>
      <c r="I1262" s="2">
        <v>9</v>
      </c>
      <c r="J1262" s="2">
        <v>9</v>
      </c>
      <c r="K1262" s="2">
        <f t="shared" si="45"/>
        <v>23.868373128191585</v>
      </c>
      <c r="V1262" s="2">
        <v>0.17100000000000001</v>
      </c>
      <c r="X1262" s="5">
        <v>40974.756944444445</v>
      </c>
      <c r="Y1262" s="2">
        <v>0.18099999999999999</v>
      </c>
      <c r="Z1262" s="2">
        <v>7.8839989999999999E-2</v>
      </c>
      <c r="AB1262" s="5">
        <v>40978.510416666664</v>
      </c>
      <c r="AC1262" s="2">
        <v>0</v>
      </c>
    </row>
    <row r="1263" spans="1:31" x14ac:dyDescent="0.25">
      <c r="A1263" s="3">
        <v>40974.760416666664</v>
      </c>
      <c r="B1263" s="41">
        <v>0.17799999999999999</v>
      </c>
      <c r="C1263" s="41">
        <v>7.6469999999999996E-2</v>
      </c>
      <c r="D1263" s="2">
        <f t="shared" si="44"/>
        <v>-0.999</v>
      </c>
      <c r="F1263" s="2">
        <v>0</v>
      </c>
      <c r="G1263" s="2">
        <v>101</v>
      </c>
      <c r="H1263" s="2">
        <v>9</v>
      </c>
      <c r="I1263" s="2">
        <v>9</v>
      </c>
      <c r="J1263" s="2">
        <v>9</v>
      </c>
      <c r="K1263" s="2">
        <f t="shared" si="45"/>
        <v>22.856625002386224</v>
      </c>
      <c r="V1263" s="2">
        <v>0.16800000000000001</v>
      </c>
      <c r="X1263" s="5">
        <v>40974.760416666664</v>
      </c>
      <c r="Y1263" s="2">
        <v>0.17799999999999999</v>
      </c>
      <c r="Z1263" s="2">
        <v>7.6469999999999996E-2</v>
      </c>
      <c r="AB1263" s="5">
        <v>40978.520833333336</v>
      </c>
      <c r="AC1263" s="2">
        <v>0</v>
      </c>
    </row>
    <row r="1264" spans="1:31" x14ac:dyDescent="0.25">
      <c r="A1264" s="3">
        <v>40974.763888888891</v>
      </c>
      <c r="B1264" s="41">
        <v>0.17199999999999999</v>
      </c>
      <c r="C1264" s="41">
        <v>7.1850010000000006E-2</v>
      </c>
      <c r="D1264" s="2">
        <f t="shared" si="44"/>
        <v>-0.999</v>
      </c>
      <c r="F1264" s="2">
        <v>0</v>
      </c>
      <c r="G1264" s="2">
        <v>101</v>
      </c>
      <c r="H1264" s="2">
        <v>9</v>
      </c>
      <c r="I1264" s="2">
        <v>9</v>
      </c>
      <c r="J1264" s="2">
        <v>9</v>
      </c>
      <c r="K1264" s="2">
        <f t="shared" si="45"/>
        <v>21.478127627943969</v>
      </c>
      <c r="V1264" s="2">
        <v>0.16200000000000001</v>
      </c>
      <c r="X1264" s="5">
        <v>40974.763888888891</v>
      </c>
      <c r="Y1264" s="2">
        <v>0.17199999999999999</v>
      </c>
      <c r="Z1264" s="2">
        <v>7.1850010000000006E-2</v>
      </c>
      <c r="AB1264" s="5">
        <v>40978.53125</v>
      </c>
      <c r="AC1264" s="2">
        <v>0</v>
      </c>
    </row>
    <row r="1265" spans="1:31" x14ac:dyDescent="0.25">
      <c r="A1265" s="3">
        <v>40974.767361111109</v>
      </c>
      <c r="B1265" s="41">
        <v>0.16300000000000001</v>
      </c>
      <c r="C1265" s="41">
        <v>6.5180009999999997E-2</v>
      </c>
      <c r="D1265" s="2">
        <f t="shared" si="44"/>
        <v>-0.999</v>
      </c>
      <c r="F1265" s="2">
        <v>0</v>
      </c>
      <c r="G1265" s="2">
        <v>101</v>
      </c>
      <c r="H1265" s="2">
        <v>9</v>
      </c>
      <c r="I1265" s="2">
        <v>9</v>
      </c>
      <c r="J1265" s="2">
        <v>9</v>
      </c>
      <c r="K1265" s="2">
        <f t="shared" si="45"/>
        <v>19.671003001888458</v>
      </c>
      <c r="V1265" s="2">
        <v>0.153</v>
      </c>
      <c r="X1265" s="5">
        <v>40974.767361111109</v>
      </c>
      <c r="Y1265" s="2">
        <v>0.16300000000000001</v>
      </c>
      <c r="Z1265" s="2">
        <v>6.5180009999999997E-2</v>
      </c>
      <c r="AB1265" s="5">
        <v>40978.541666666664</v>
      </c>
      <c r="AC1265" s="2">
        <v>0</v>
      </c>
    </row>
    <row r="1266" spans="1:31" x14ac:dyDescent="0.25">
      <c r="A1266" s="3">
        <v>40974.770833333336</v>
      </c>
      <c r="B1266" s="41">
        <v>0.158</v>
      </c>
      <c r="C1266" s="41">
        <v>6.1630009999999999E-2</v>
      </c>
      <c r="D1266" s="2">
        <f t="shared" ref="D1266:D1298" si="46">IF(G1266&gt;900,B1266,-0.999)</f>
        <v>-0.999</v>
      </c>
      <c r="F1266" s="2">
        <v>0</v>
      </c>
      <c r="G1266" s="2">
        <v>101</v>
      </c>
      <c r="H1266" s="2">
        <v>9</v>
      </c>
      <c r="I1266" s="2">
        <v>9</v>
      </c>
      <c r="J1266" s="2">
        <v>9</v>
      </c>
      <c r="K1266" s="2">
        <f t="shared" ref="K1266:K1298" si="47">(0.5*(($A1266-$A1265)*86400))*(0.75*$C1266+0.25*$C1265)+(0.5*(($A1267-$A1266)*86400)*(0.75*$C1266+0.25*$C1267))</f>
        <v>18.568877627356972</v>
      </c>
      <c r="V1266" s="2">
        <v>0.14799999999999999</v>
      </c>
      <c r="X1266" s="5">
        <v>40974.770833333336</v>
      </c>
      <c r="Y1266" s="2">
        <v>0.158</v>
      </c>
      <c r="Z1266" s="2">
        <v>6.1630009999999999E-2</v>
      </c>
      <c r="AB1266" s="5">
        <v>40978.552083333336</v>
      </c>
      <c r="AC1266" s="2">
        <v>0</v>
      </c>
    </row>
    <row r="1267" spans="1:31" x14ac:dyDescent="0.25">
      <c r="A1267" s="3">
        <v>40974.774305555555</v>
      </c>
      <c r="B1267" s="41">
        <v>0.156</v>
      </c>
      <c r="C1267" s="41">
        <v>6.021E-2</v>
      </c>
      <c r="D1267" s="2">
        <f t="shared" si="46"/>
        <v>-0.999</v>
      </c>
      <c r="F1267" s="2">
        <v>0</v>
      </c>
      <c r="G1267" s="2">
        <v>101</v>
      </c>
      <c r="H1267" s="2">
        <v>9</v>
      </c>
      <c r="I1267" s="2">
        <v>9</v>
      </c>
      <c r="J1267" s="2">
        <v>9</v>
      </c>
      <c r="K1267" s="2">
        <f t="shared" si="47"/>
        <v>17.964000376875976</v>
      </c>
      <c r="V1267" s="2">
        <v>0.14599999999999999</v>
      </c>
      <c r="X1267" s="5">
        <v>40974.774305555555</v>
      </c>
      <c r="Y1267" s="2">
        <v>0.156</v>
      </c>
      <c r="Z1267" s="2">
        <v>6.021E-2</v>
      </c>
      <c r="AB1267" s="5">
        <v>40978.5625</v>
      </c>
      <c r="AC1267" s="2">
        <v>0</v>
      </c>
    </row>
    <row r="1268" spans="1:31" x14ac:dyDescent="0.25">
      <c r="A1268" s="3">
        <v>40974.777777777781</v>
      </c>
      <c r="B1268" s="41">
        <v>0.15</v>
      </c>
      <c r="C1268" s="41">
        <v>5.6149999999999999E-2</v>
      </c>
      <c r="D1268" s="2">
        <f t="shared" si="46"/>
        <v>-0.999</v>
      </c>
      <c r="F1268" s="2">
        <v>0</v>
      </c>
      <c r="G1268" s="2">
        <v>101</v>
      </c>
      <c r="H1268" s="2">
        <v>9</v>
      </c>
      <c r="I1268" s="2">
        <v>9</v>
      </c>
      <c r="J1268" s="2">
        <v>9</v>
      </c>
      <c r="K1268" s="2">
        <f t="shared" si="47"/>
        <v>16.848000002277256</v>
      </c>
      <c r="V1268" s="2">
        <v>0.14000000000000001</v>
      </c>
      <c r="X1268" s="5">
        <v>40974.777777777781</v>
      </c>
      <c r="Y1268" s="2">
        <v>0.15</v>
      </c>
      <c r="Z1268" s="2">
        <v>5.6149999999999999E-2</v>
      </c>
      <c r="AB1268" s="5">
        <v>40978.572916666664</v>
      </c>
      <c r="AC1268" s="2">
        <v>0</v>
      </c>
    </row>
    <row r="1269" spans="1:31" x14ac:dyDescent="0.25">
      <c r="A1269" s="3">
        <v>40974.78125</v>
      </c>
      <c r="B1269" s="41">
        <v>0.14399999999999999</v>
      </c>
      <c r="C1269" s="41">
        <v>5.2170000000000001E-2</v>
      </c>
      <c r="D1269" s="2">
        <f t="shared" si="46"/>
        <v>-0.999</v>
      </c>
      <c r="F1269" s="2">
        <v>0</v>
      </c>
      <c r="G1269" s="2">
        <v>101</v>
      </c>
      <c r="H1269" s="2">
        <v>9</v>
      </c>
      <c r="I1269" s="2">
        <v>9</v>
      </c>
      <c r="J1269" s="2">
        <v>9</v>
      </c>
      <c r="K1269" s="2">
        <f t="shared" si="47"/>
        <v>15.611250360460891</v>
      </c>
      <c r="V1269" s="2">
        <v>0.13400000000000001</v>
      </c>
      <c r="X1269" s="5">
        <v>40974.78125</v>
      </c>
      <c r="Y1269" s="2">
        <v>0.14399999999999999</v>
      </c>
      <c r="Z1269" s="2">
        <v>5.2170000000000001E-2</v>
      </c>
      <c r="AB1269" s="5">
        <v>40978.583333333336</v>
      </c>
      <c r="AC1269" s="2">
        <v>0</v>
      </c>
    </row>
    <row r="1270" spans="1:31" x14ac:dyDescent="0.25">
      <c r="A1270" s="3">
        <v>40974.784722222219</v>
      </c>
      <c r="B1270" s="41">
        <v>0.13600000000000001</v>
      </c>
      <c r="C1270" s="41">
        <v>4.713001E-2</v>
      </c>
      <c r="D1270" s="2">
        <f t="shared" si="46"/>
        <v>-0.999</v>
      </c>
      <c r="F1270" s="2">
        <v>0</v>
      </c>
      <c r="G1270" s="2">
        <v>101</v>
      </c>
      <c r="H1270" s="2">
        <v>9</v>
      </c>
      <c r="I1270" s="2">
        <v>9</v>
      </c>
      <c r="J1270" s="2">
        <v>9</v>
      </c>
      <c r="K1270" s="2">
        <f t="shared" si="47"/>
        <v>14.260127626390959</v>
      </c>
      <c r="V1270" s="2">
        <v>0.126</v>
      </c>
      <c r="X1270" s="5">
        <v>40974.784722222219</v>
      </c>
      <c r="Y1270" s="2">
        <v>0.13600000000000001</v>
      </c>
      <c r="Z1270" s="2">
        <v>4.713001E-2</v>
      </c>
      <c r="AB1270" s="5">
        <v>40978.59375</v>
      </c>
      <c r="AC1270" s="2">
        <v>0</v>
      </c>
    </row>
    <row r="1271" spans="1:31" x14ac:dyDescent="0.25">
      <c r="A1271" s="3">
        <v>40974.788194444445</v>
      </c>
      <c r="B1271" s="41">
        <v>0.13300000000000001</v>
      </c>
      <c r="C1271" s="41">
        <v>4.5320010000000001E-2</v>
      </c>
      <c r="D1271" s="2">
        <f t="shared" si="46"/>
        <v>-0.999</v>
      </c>
      <c r="F1271" s="2">
        <v>0</v>
      </c>
      <c r="G1271" s="2">
        <v>101</v>
      </c>
      <c r="H1271" s="2">
        <v>9</v>
      </c>
      <c r="I1271" s="2">
        <v>9</v>
      </c>
      <c r="J1271" s="2">
        <v>9</v>
      </c>
      <c r="K1271" s="2">
        <f t="shared" si="47"/>
        <v>13.509002626806041</v>
      </c>
      <c r="V1271" s="2">
        <v>0.123</v>
      </c>
      <c r="X1271" s="5">
        <v>40974.788194444445</v>
      </c>
      <c r="Y1271" s="2">
        <v>0.13300000000000001</v>
      </c>
      <c r="Z1271" s="2">
        <v>4.5320010000000001E-2</v>
      </c>
      <c r="AB1271" s="5">
        <v>40978.604166666664</v>
      </c>
      <c r="AC1271" s="2">
        <v>0</v>
      </c>
    </row>
    <row r="1272" spans="1:31" x14ac:dyDescent="0.25">
      <c r="A1272" s="3">
        <v>40974.791666666664</v>
      </c>
      <c r="B1272" s="41">
        <v>0.126</v>
      </c>
      <c r="C1272" s="41">
        <v>4.1189999999999997E-2</v>
      </c>
      <c r="D1272" s="2">
        <f t="shared" si="46"/>
        <v>-0.999</v>
      </c>
      <c r="F1272" s="2">
        <v>0</v>
      </c>
      <c r="G1272" s="2">
        <v>101</v>
      </c>
      <c r="H1272" s="2">
        <v>9</v>
      </c>
      <c r="I1272" s="2">
        <v>9</v>
      </c>
      <c r="J1272" s="2">
        <v>9</v>
      </c>
      <c r="K1272" s="2">
        <f t="shared" si="47"/>
        <v>12.405750376170758</v>
      </c>
      <c r="V1272" s="2">
        <v>0.11600000000000001</v>
      </c>
      <c r="X1272" s="5">
        <v>40974.791666666664</v>
      </c>
      <c r="Y1272" s="2">
        <v>0.126</v>
      </c>
      <c r="Z1272" s="2">
        <v>4.1189999999999997E-2</v>
      </c>
      <c r="AB1272" s="5">
        <v>40978.614583333336</v>
      </c>
      <c r="AC1272" s="2">
        <v>0</v>
      </c>
    </row>
    <row r="1273" spans="1:31" x14ac:dyDescent="0.25">
      <c r="A1273" s="28">
        <v>40974.795138888891</v>
      </c>
      <c r="B1273" s="16">
        <v>0.121</v>
      </c>
      <c r="C1273" s="16">
        <v>3.8359999999999998E-2</v>
      </c>
      <c r="D1273" s="23">
        <f t="shared" si="46"/>
        <v>0.121</v>
      </c>
      <c r="E1273" s="23"/>
      <c r="F1273" s="23">
        <v>0</v>
      </c>
      <c r="G1273" s="23">
        <v>1175</v>
      </c>
      <c r="H1273" s="23">
        <v>10</v>
      </c>
      <c r="I1273" s="23">
        <v>10</v>
      </c>
      <c r="J1273" s="23">
        <v>10</v>
      </c>
      <c r="K1273" s="23">
        <f t="shared" si="47"/>
        <v>11.488125001580599</v>
      </c>
      <c r="L1273" s="26">
        <f ca="1">SUM(INDIRECT(R1273&amp;":"&amp;S1273))</f>
        <v>141.57788099081634</v>
      </c>
      <c r="M1273" s="24">
        <f ca="1">L1273/$K$1509</f>
        <v>6.198992358546495E-3</v>
      </c>
      <c r="N1273" s="26">
        <f ca="1">L1273*$K$1507/$K$1508</f>
        <v>21.074147785070323</v>
      </c>
      <c r="O1273" s="23" t="str">
        <f>"JF5-13a-"&amp;J1273</f>
        <v>JF5-13a-10</v>
      </c>
      <c r="P1273" s="20">
        <f>A1273</f>
        <v>40974.795138888891</v>
      </c>
      <c r="Q1273" s="19">
        <f>A1273</f>
        <v>40974.795138888891</v>
      </c>
      <c r="R1273" s="20" t="str">
        <f>ADDRESS(ROW($A$10)+1+MATCH(T1273,$A$10:$A$10000,1)-1,COLUMN($A$10)+10,4)</f>
        <v>K1268</v>
      </c>
      <c r="S1273" s="23" t="str">
        <f>ADDRESS(ROW($A$10)+MATCH(U1273,$A$10:$A$10000,1)-1,COLUMN($A$10)+10,4)</f>
        <v>K1279</v>
      </c>
      <c r="T1273" s="42">
        <v>40974.774305555555</v>
      </c>
      <c r="U1273" s="42">
        <v>40974.815972222219</v>
      </c>
      <c r="V1273" s="23">
        <v>0.111</v>
      </c>
      <c r="W1273" s="23"/>
      <c r="X1273" s="18">
        <v>40974.795138888891</v>
      </c>
      <c r="Y1273" s="23">
        <v>0.121</v>
      </c>
      <c r="Z1273" s="23">
        <v>3.8359999999999998E-2</v>
      </c>
      <c r="AA1273" s="23"/>
      <c r="AB1273" s="18">
        <v>40978.625</v>
      </c>
      <c r="AC1273" s="23">
        <v>0</v>
      </c>
      <c r="AD1273" s="23"/>
      <c r="AE1273" s="18"/>
    </row>
    <row r="1274" spans="1:31" x14ac:dyDescent="0.25">
      <c r="A1274" s="3">
        <v>40974.798611111109</v>
      </c>
      <c r="B1274" s="41">
        <v>0.115</v>
      </c>
      <c r="C1274" s="41">
        <v>3.5000000000000003E-2</v>
      </c>
      <c r="D1274" s="2">
        <f t="shared" si="46"/>
        <v>-0.999</v>
      </c>
      <c r="F1274" s="2">
        <v>0</v>
      </c>
      <c r="G1274" s="2">
        <v>101</v>
      </c>
      <c r="H1274" s="2">
        <v>10</v>
      </c>
      <c r="I1274" s="2">
        <v>10</v>
      </c>
      <c r="J1274" s="2">
        <v>10</v>
      </c>
      <c r="K1274" s="2">
        <f t="shared" si="47"/>
        <v>10.587000001059614</v>
      </c>
      <c r="V1274" s="2">
        <v>0.105</v>
      </c>
      <c r="X1274" s="5">
        <v>40974.798611111109</v>
      </c>
      <c r="Y1274" s="2">
        <v>0.115</v>
      </c>
      <c r="Z1274" s="2">
        <v>3.5000000000000003E-2</v>
      </c>
      <c r="AB1274" s="5">
        <v>40978.635416666664</v>
      </c>
      <c r="AC1274" s="2">
        <v>0</v>
      </c>
    </row>
    <row r="1275" spans="1:31" x14ac:dyDescent="0.25">
      <c r="A1275" s="3">
        <v>40974.802083333336</v>
      </c>
      <c r="B1275" s="41">
        <v>0.113</v>
      </c>
      <c r="C1275" s="41">
        <v>3.3959999999999997E-2</v>
      </c>
      <c r="D1275" s="2">
        <f t="shared" si="46"/>
        <v>-0.999</v>
      </c>
      <c r="F1275" s="2">
        <v>0</v>
      </c>
      <c r="G1275" s="2">
        <v>101</v>
      </c>
      <c r="H1275" s="2">
        <v>10</v>
      </c>
      <c r="I1275" s="2">
        <v>10</v>
      </c>
      <c r="J1275" s="2">
        <v>10</v>
      </c>
      <c r="K1275" s="2">
        <f t="shared" si="47"/>
        <v>10.149000001304085</v>
      </c>
      <c r="V1275" s="2">
        <v>0.10299999999999999</v>
      </c>
      <c r="X1275" s="5">
        <v>40974.802083333336</v>
      </c>
      <c r="Y1275" s="2">
        <v>0.113</v>
      </c>
      <c r="Z1275" s="2">
        <v>3.3959999999999997E-2</v>
      </c>
      <c r="AB1275" s="5">
        <v>40978.645833333336</v>
      </c>
      <c r="AC1275" s="2">
        <v>0</v>
      </c>
    </row>
    <row r="1276" spans="1:31" x14ac:dyDescent="0.25">
      <c r="A1276" s="3">
        <v>40974.805555555555</v>
      </c>
      <c r="B1276" s="41">
        <v>0.109</v>
      </c>
      <c r="C1276" s="41">
        <v>3.1879999999999999E-2</v>
      </c>
      <c r="D1276" s="2">
        <f t="shared" si="46"/>
        <v>-0.999</v>
      </c>
      <c r="F1276" s="2">
        <v>0</v>
      </c>
      <c r="G1276" s="2">
        <v>101</v>
      </c>
      <c r="H1276" s="2">
        <v>10</v>
      </c>
      <c r="I1276" s="2">
        <v>10</v>
      </c>
      <c r="J1276" s="2">
        <v>10</v>
      </c>
      <c r="K1276" s="2">
        <f t="shared" si="47"/>
        <v>9.6225000010180519</v>
      </c>
      <c r="V1276" s="2">
        <v>9.9000000000000005E-2</v>
      </c>
      <c r="X1276" s="5">
        <v>40974.805555555555</v>
      </c>
      <c r="Y1276" s="2">
        <v>0.109</v>
      </c>
      <c r="Z1276" s="2">
        <v>3.1879999999999999E-2</v>
      </c>
      <c r="AB1276" s="5">
        <v>40978.65625</v>
      </c>
      <c r="AC1276" s="2">
        <v>0</v>
      </c>
    </row>
    <row r="1277" spans="1:31" x14ac:dyDescent="0.25">
      <c r="A1277" s="3">
        <v>40974.809027777781</v>
      </c>
      <c r="B1277" s="41">
        <v>0.108</v>
      </c>
      <c r="C1277" s="41">
        <v>3.1359999999999999E-2</v>
      </c>
      <c r="D1277" s="2">
        <f t="shared" si="46"/>
        <v>-0.999</v>
      </c>
      <c r="F1277" s="2">
        <v>0</v>
      </c>
      <c r="G1277" s="2">
        <v>101</v>
      </c>
      <c r="H1277" s="2">
        <v>10</v>
      </c>
      <c r="I1277" s="2">
        <v>10</v>
      </c>
      <c r="J1277" s="2">
        <v>10</v>
      </c>
      <c r="K1277" s="2">
        <f t="shared" si="47"/>
        <v>9.3690000011724184</v>
      </c>
      <c r="V1277" s="2">
        <v>9.8000000000000004E-2</v>
      </c>
      <c r="X1277" s="5">
        <v>40974.809027777781</v>
      </c>
      <c r="Y1277" s="2">
        <v>0.108</v>
      </c>
      <c r="Z1277" s="2">
        <v>3.1359999999999999E-2</v>
      </c>
      <c r="AB1277" s="5">
        <v>40978.666666666664</v>
      </c>
      <c r="AC1277" s="2">
        <v>0</v>
      </c>
    </row>
    <row r="1278" spans="1:31" x14ac:dyDescent="0.25">
      <c r="A1278" s="3">
        <v>40974.8125</v>
      </c>
      <c r="B1278" s="41">
        <v>0.105</v>
      </c>
      <c r="C1278" s="41">
        <v>2.98E-2</v>
      </c>
      <c r="D1278" s="2">
        <f t="shared" si="46"/>
        <v>-0.999</v>
      </c>
      <c r="F1278" s="2">
        <v>0</v>
      </c>
      <c r="G1278" s="2">
        <v>101</v>
      </c>
      <c r="H1278" s="2">
        <v>10</v>
      </c>
      <c r="I1278" s="2">
        <v>10</v>
      </c>
      <c r="J1278" s="2">
        <v>10</v>
      </c>
      <c r="K1278" s="2">
        <f t="shared" si="47"/>
        <v>8.9793749916373073</v>
      </c>
      <c r="V1278" s="2">
        <v>9.5000000000000001E-2</v>
      </c>
      <c r="X1278" s="5">
        <v>40974.8125</v>
      </c>
      <c r="Y1278" s="2">
        <v>0.105</v>
      </c>
      <c r="Z1278" s="2">
        <v>2.98E-2</v>
      </c>
      <c r="AB1278" s="5">
        <v>40978.677083333336</v>
      </c>
      <c r="AC1278" s="2">
        <v>0</v>
      </c>
    </row>
    <row r="1279" spans="1:31" x14ac:dyDescent="0.25">
      <c r="A1279" s="3">
        <v>40974.815972222219</v>
      </c>
      <c r="B1279" s="41">
        <v>0.104</v>
      </c>
      <c r="C1279" s="41">
        <v>2.929E-2</v>
      </c>
      <c r="D1279" s="2">
        <f t="shared" si="46"/>
        <v>-0.999</v>
      </c>
      <c r="F1279" s="2">
        <v>0</v>
      </c>
      <c r="G1279" s="2">
        <v>101</v>
      </c>
      <c r="H1279" s="2">
        <v>10</v>
      </c>
      <c r="I1279" s="2">
        <v>10</v>
      </c>
      <c r="J1279" s="2">
        <v>10</v>
      </c>
      <c r="K1279" s="2">
        <f t="shared" si="47"/>
        <v>8.7487500009383368</v>
      </c>
      <c r="V1279" s="2">
        <v>9.4E-2</v>
      </c>
      <c r="X1279" s="5">
        <v>40974.815972222219</v>
      </c>
      <c r="Y1279" s="2">
        <v>0.104</v>
      </c>
      <c r="Z1279" s="2">
        <v>2.929E-2</v>
      </c>
      <c r="AB1279" s="5">
        <v>40978.6875</v>
      </c>
      <c r="AC1279" s="2">
        <v>0</v>
      </c>
    </row>
    <row r="1280" spans="1:31" x14ac:dyDescent="0.25">
      <c r="A1280" s="3">
        <v>40974.819444444445</v>
      </c>
      <c r="B1280" s="41">
        <v>0.10100000000000001</v>
      </c>
      <c r="C1280" s="41">
        <v>2.776E-2</v>
      </c>
      <c r="D1280" s="2">
        <f t="shared" si="46"/>
        <v>-0.999</v>
      </c>
      <c r="F1280" s="2">
        <v>0</v>
      </c>
      <c r="G1280" s="2">
        <v>101</v>
      </c>
      <c r="H1280" s="2">
        <v>10</v>
      </c>
      <c r="I1280" s="2">
        <v>10</v>
      </c>
      <c r="J1280" s="2">
        <v>10</v>
      </c>
      <c r="K1280" s="2">
        <f t="shared" si="47"/>
        <v>8.3471250010719231</v>
      </c>
      <c r="V1280" s="2">
        <v>9.0999999999999998E-2</v>
      </c>
      <c r="X1280" s="5">
        <v>40974.819444444445</v>
      </c>
      <c r="Y1280" s="2">
        <v>0.10100000000000001</v>
      </c>
      <c r="Z1280" s="2">
        <v>2.776E-2</v>
      </c>
      <c r="AB1280" s="5">
        <v>40978.697916666664</v>
      </c>
      <c r="AC1280" s="2">
        <v>0</v>
      </c>
    </row>
    <row r="1281" spans="1:31" x14ac:dyDescent="0.25">
      <c r="A1281" s="3">
        <v>40974.822916666664</v>
      </c>
      <c r="B1281" s="41">
        <v>9.9000000000000005E-2</v>
      </c>
      <c r="C1281" s="41">
        <v>2.674E-2</v>
      </c>
      <c r="D1281" s="2">
        <f t="shared" si="46"/>
        <v>-0.999</v>
      </c>
      <c r="F1281" s="2">
        <v>0</v>
      </c>
      <c r="G1281" s="2">
        <v>101</v>
      </c>
      <c r="H1281" s="2">
        <v>10</v>
      </c>
      <c r="I1281" s="2">
        <v>10</v>
      </c>
      <c r="J1281" s="2">
        <v>10</v>
      </c>
      <c r="K1281" s="2">
        <f t="shared" si="47"/>
        <v>8.0793750009205247</v>
      </c>
      <c r="V1281" s="2">
        <v>8.8999999999999996E-2</v>
      </c>
      <c r="X1281" s="5">
        <v>40974.822916666664</v>
      </c>
      <c r="Y1281" s="2">
        <v>9.9000000000000005E-2</v>
      </c>
      <c r="Z1281" s="2">
        <v>2.674E-2</v>
      </c>
      <c r="AB1281" s="5">
        <v>40978.708333333336</v>
      </c>
      <c r="AC1281" s="2">
        <v>0</v>
      </c>
    </row>
    <row r="1282" spans="1:31" x14ac:dyDescent="0.25">
      <c r="A1282" s="3">
        <v>40974.826388888891</v>
      </c>
      <c r="B1282" s="41">
        <v>0.1</v>
      </c>
      <c r="C1282" s="41">
        <v>2.725E-2</v>
      </c>
      <c r="D1282" s="2">
        <f t="shared" si="46"/>
        <v>-0.999</v>
      </c>
      <c r="F1282" s="2">
        <v>0</v>
      </c>
      <c r="G1282" s="2">
        <v>101</v>
      </c>
      <c r="H1282" s="2">
        <v>10</v>
      </c>
      <c r="I1282" s="2">
        <v>10</v>
      </c>
      <c r="J1282" s="2">
        <v>10</v>
      </c>
      <c r="K1282" s="2">
        <f t="shared" si="47"/>
        <v>8.1558750009294307</v>
      </c>
      <c r="V1282" s="2">
        <v>0.09</v>
      </c>
      <c r="X1282" s="5">
        <v>40974.826388888891</v>
      </c>
      <c r="Y1282" s="2">
        <v>0.1</v>
      </c>
      <c r="Z1282" s="2">
        <v>2.725E-2</v>
      </c>
      <c r="AB1282" s="5">
        <v>40978.71875</v>
      </c>
      <c r="AC1282" s="2">
        <v>0</v>
      </c>
    </row>
    <row r="1283" spans="1:31" x14ac:dyDescent="0.25">
      <c r="A1283" s="3">
        <v>40974.829861111109</v>
      </c>
      <c r="B1283" s="41">
        <v>0.1</v>
      </c>
      <c r="C1283" s="41">
        <v>2.725E-2</v>
      </c>
      <c r="D1283" s="2">
        <f t="shared" si="46"/>
        <v>-0.999</v>
      </c>
      <c r="F1283" s="2">
        <v>0</v>
      </c>
      <c r="G1283" s="2">
        <v>101</v>
      </c>
      <c r="H1283" s="2">
        <v>10</v>
      </c>
      <c r="I1283" s="2">
        <v>10</v>
      </c>
      <c r="J1283" s="2">
        <v>10</v>
      </c>
      <c r="K1283" s="2">
        <f t="shared" si="47"/>
        <v>8.1558750009294307</v>
      </c>
      <c r="V1283" s="2">
        <v>0.09</v>
      </c>
      <c r="X1283" s="5">
        <v>40974.829861111109</v>
      </c>
      <c r="Y1283" s="2">
        <v>0.1</v>
      </c>
      <c r="Z1283" s="2">
        <v>2.725E-2</v>
      </c>
      <c r="AB1283" s="5">
        <v>40978.729166666664</v>
      </c>
      <c r="AC1283" s="2">
        <v>0</v>
      </c>
    </row>
    <row r="1284" spans="1:31" x14ac:dyDescent="0.25">
      <c r="A1284" s="3">
        <v>40974.833333333336</v>
      </c>
      <c r="B1284" s="41">
        <v>9.9000000000000005E-2</v>
      </c>
      <c r="C1284" s="41">
        <v>2.674E-2</v>
      </c>
      <c r="D1284" s="2">
        <f t="shared" si="46"/>
        <v>-0.999</v>
      </c>
      <c r="F1284" s="2">
        <v>0</v>
      </c>
      <c r="G1284" s="2">
        <v>101</v>
      </c>
      <c r="H1284" s="2">
        <v>10</v>
      </c>
      <c r="I1284" s="2">
        <v>10</v>
      </c>
      <c r="J1284" s="2">
        <v>10</v>
      </c>
      <c r="K1284" s="2">
        <f t="shared" si="47"/>
        <v>7.9837500010095823</v>
      </c>
      <c r="V1284" s="2">
        <v>8.8999999999999996E-2</v>
      </c>
      <c r="X1284" s="5">
        <v>40974.833333333336</v>
      </c>
      <c r="Y1284" s="2">
        <v>9.9000000000000005E-2</v>
      </c>
      <c r="Z1284" s="2">
        <v>2.674E-2</v>
      </c>
      <c r="AB1284" s="5">
        <v>40978.739583333336</v>
      </c>
      <c r="AC1284" s="2">
        <v>0</v>
      </c>
    </row>
    <row r="1285" spans="1:31" x14ac:dyDescent="0.25">
      <c r="A1285" s="28">
        <v>40974.836805555555</v>
      </c>
      <c r="B1285" s="16">
        <v>9.6000000000000002E-2</v>
      </c>
      <c r="C1285" s="16">
        <v>2.521E-2</v>
      </c>
      <c r="D1285" s="23">
        <f t="shared" si="46"/>
        <v>9.6000000000000002E-2</v>
      </c>
      <c r="E1285" s="23"/>
      <c r="F1285" s="23">
        <v>0</v>
      </c>
      <c r="G1285" s="23">
        <v>1176</v>
      </c>
      <c r="H1285" s="23">
        <v>11</v>
      </c>
      <c r="I1285" s="23">
        <v>11</v>
      </c>
      <c r="J1285" s="23">
        <v>11</v>
      </c>
      <c r="K1285" s="23">
        <f t="shared" si="47"/>
        <v>7.6395000008492788</v>
      </c>
      <c r="L1285" s="26">
        <f ca="1">SUM(INDIRECT(R1285&amp;":"&amp;S1285))</f>
        <v>204.89737500326865</v>
      </c>
      <c r="M1285" s="24">
        <f ca="1">L1285/$K$1509</f>
        <v>8.9714385682456189E-3</v>
      </c>
      <c r="N1285" s="26">
        <f ca="1">L1285*$K$1507/$K$1508</f>
        <v>30.499379785688092</v>
      </c>
      <c r="O1285" s="23" t="str">
        <f>"JF5-13a-"&amp;J1285</f>
        <v>JF5-13a-11</v>
      </c>
      <c r="P1285" s="20">
        <f>A1285</f>
        <v>40974.836805555555</v>
      </c>
      <c r="Q1285" s="19">
        <f>A1285</f>
        <v>40974.836805555555</v>
      </c>
      <c r="R1285" s="20" t="str">
        <f>ADDRESS(ROW($A$10)+1+MATCH(T1285,$A$10:$A$10000,1)-1,COLUMN($A$10)+10,4)</f>
        <v>K1280</v>
      </c>
      <c r="S1285" s="23" t="s">
        <v>66</v>
      </c>
      <c r="T1285" s="42">
        <v>40974.815972222219</v>
      </c>
      <c r="U1285" s="23"/>
      <c r="V1285" s="23">
        <v>8.5999999999999993E-2</v>
      </c>
      <c r="W1285" s="23"/>
      <c r="X1285" s="18">
        <v>40974.836805555555</v>
      </c>
      <c r="Y1285" s="23">
        <v>9.6000000000000002E-2</v>
      </c>
      <c r="Z1285" s="23">
        <v>2.521E-2</v>
      </c>
      <c r="AA1285" s="23"/>
      <c r="AB1285" s="18">
        <v>40978.75</v>
      </c>
      <c r="AC1285" s="23">
        <v>0</v>
      </c>
      <c r="AD1285" s="23"/>
      <c r="AE1285" s="18"/>
    </row>
    <row r="1286" spans="1:31" x14ac:dyDescent="0.25">
      <c r="A1286" s="3">
        <v>40974.840277777781</v>
      </c>
      <c r="B1286" s="41">
        <v>9.7000000000000003E-2</v>
      </c>
      <c r="C1286" s="41">
        <v>2.572E-2</v>
      </c>
      <c r="D1286" s="2">
        <f t="shared" si="46"/>
        <v>-0.999</v>
      </c>
      <c r="F1286" s="2">
        <v>0</v>
      </c>
      <c r="G1286" s="2">
        <v>101</v>
      </c>
      <c r="H1286" s="2">
        <v>11</v>
      </c>
      <c r="I1286" s="2">
        <v>11</v>
      </c>
      <c r="J1286" s="2">
        <v>11</v>
      </c>
      <c r="K1286" s="2">
        <f t="shared" si="47"/>
        <v>7.6233750009444492</v>
      </c>
      <c r="V1286" s="2">
        <v>8.6999999999999994E-2</v>
      </c>
      <c r="X1286" s="5">
        <v>40974.840277777781</v>
      </c>
      <c r="Y1286" s="2">
        <v>9.7000000000000003E-2</v>
      </c>
      <c r="Z1286" s="2">
        <v>2.572E-2</v>
      </c>
      <c r="AB1286" s="5">
        <v>40978.760416666664</v>
      </c>
      <c r="AC1286" s="2">
        <v>0</v>
      </c>
    </row>
    <row r="1287" spans="1:31" x14ac:dyDescent="0.25">
      <c r="A1287" s="3">
        <v>40974.84375</v>
      </c>
      <c r="B1287" s="41">
        <v>9.2999999999999999E-2</v>
      </c>
      <c r="C1287" s="41">
        <v>2.376E-2</v>
      </c>
      <c r="D1287" s="2">
        <f t="shared" si="46"/>
        <v>-0.999</v>
      </c>
      <c r="F1287" s="2">
        <v>0</v>
      </c>
      <c r="G1287" s="2">
        <v>101</v>
      </c>
      <c r="H1287" s="2">
        <v>11</v>
      </c>
      <c r="I1287" s="2">
        <v>11</v>
      </c>
      <c r="J1287" s="2">
        <v>11</v>
      </c>
      <c r="K1287" s="2">
        <f t="shared" si="47"/>
        <v>7.1309999933587385</v>
      </c>
      <c r="V1287" s="2">
        <v>8.3000000000000004E-2</v>
      </c>
      <c r="X1287" s="5">
        <v>40974.84375</v>
      </c>
      <c r="Y1287" s="2">
        <v>9.2999999999999999E-2</v>
      </c>
      <c r="Z1287" s="2">
        <v>2.376E-2</v>
      </c>
      <c r="AB1287" s="5">
        <v>40978.770833333336</v>
      </c>
      <c r="AC1287" s="2">
        <v>0</v>
      </c>
    </row>
    <row r="1288" spans="1:31" s="23" customFormat="1" x14ac:dyDescent="0.25">
      <c r="A1288" s="3">
        <v>40974.847222222219</v>
      </c>
      <c r="B1288" s="41">
        <v>8.8999999999999996E-2</v>
      </c>
      <c r="C1288" s="41">
        <v>2.188E-2</v>
      </c>
      <c r="D1288" s="2">
        <f t="shared" si="46"/>
        <v>-0.999</v>
      </c>
      <c r="E1288" s="2"/>
      <c r="F1288" s="2">
        <v>0</v>
      </c>
      <c r="G1288" s="2">
        <v>101</v>
      </c>
      <c r="H1288" s="2">
        <v>11</v>
      </c>
      <c r="I1288" s="2">
        <v>11</v>
      </c>
      <c r="J1288" s="2">
        <v>11</v>
      </c>
      <c r="K1288" s="2">
        <f t="shared" si="47"/>
        <v>6.6521250007190105</v>
      </c>
      <c r="L1288" s="7"/>
      <c r="M1288" s="9"/>
      <c r="N1288" s="7"/>
      <c r="O1288" s="2"/>
      <c r="P1288" s="11"/>
      <c r="Q1288" s="13"/>
      <c r="R1288" s="11"/>
      <c r="S1288" s="2"/>
      <c r="T1288" s="2"/>
      <c r="U1288" s="2"/>
      <c r="V1288" s="2">
        <v>7.9000000000000001E-2</v>
      </c>
      <c r="W1288" s="2"/>
      <c r="X1288" s="5">
        <v>40974.847222222219</v>
      </c>
      <c r="Y1288" s="2">
        <v>8.8999999999999996E-2</v>
      </c>
      <c r="Z1288" s="2">
        <v>2.188E-2</v>
      </c>
      <c r="AA1288" s="2"/>
      <c r="AB1288" s="5">
        <v>40978.78125</v>
      </c>
      <c r="AC1288" s="2">
        <v>0</v>
      </c>
      <c r="AD1288" s="2"/>
      <c r="AE1288" s="5"/>
    </row>
    <row r="1289" spans="1:31" s="23" customFormat="1" x14ac:dyDescent="0.25">
      <c r="A1289" s="3">
        <v>40974.850694444445</v>
      </c>
      <c r="B1289" s="41">
        <v>0.09</v>
      </c>
      <c r="C1289" s="41">
        <v>2.2349999999999998E-2</v>
      </c>
      <c r="D1289" s="2">
        <f t="shared" si="46"/>
        <v>-0.999</v>
      </c>
      <c r="E1289" s="2"/>
      <c r="F1289" s="2">
        <v>0</v>
      </c>
      <c r="G1289" s="2">
        <v>101</v>
      </c>
      <c r="H1289" s="2">
        <v>11</v>
      </c>
      <c r="I1289" s="2">
        <v>11</v>
      </c>
      <c r="J1289" s="2">
        <v>11</v>
      </c>
      <c r="K1289" s="2">
        <f t="shared" si="47"/>
        <v>6.5835000008567874</v>
      </c>
      <c r="L1289" s="7"/>
      <c r="M1289" s="9"/>
      <c r="N1289" s="7"/>
      <c r="O1289" s="2"/>
      <c r="P1289" s="11"/>
      <c r="Q1289" s="13"/>
      <c r="R1289" s="11"/>
      <c r="S1289" s="2"/>
      <c r="T1289" s="2"/>
      <c r="U1289" s="2"/>
      <c r="V1289" s="2">
        <v>0.08</v>
      </c>
      <c r="W1289" s="2"/>
      <c r="X1289" s="5">
        <v>40974.850694444445</v>
      </c>
      <c r="Y1289" s="2">
        <v>0.09</v>
      </c>
      <c r="Z1289" s="2">
        <v>2.2349999999999998E-2</v>
      </c>
      <c r="AA1289" s="2"/>
      <c r="AB1289" s="5">
        <v>40978.791666666664</v>
      </c>
      <c r="AC1289" s="2">
        <v>0</v>
      </c>
      <c r="AD1289" s="2"/>
      <c r="AE1289" s="5"/>
    </row>
    <row r="1290" spans="1:31" s="23" customFormat="1" x14ac:dyDescent="0.25">
      <c r="A1290" s="3">
        <v>40974.854166666664</v>
      </c>
      <c r="B1290" s="41">
        <v>8.4000000000000005E-2</v>
      </c>
      <c r="C1290" s="41">
        <v>1.958E-2</v>
      </c>
      <c r="D1290" s="2">
        <f t="shared" si="46"/>
        <v>-0.999</v>
      </c>
      <c r="E1290" s="2"/>
      <c r="F1290" s="2">
        <v>0</v>
      </c>
      <c r="G1290" s="2">
        <v>0</v>
      </c>
      <c r="H1290" s="2">
        <v>11</v>
      </c>
      <c r="I1290" s="2">
        <v>11</v>
      </c>
      <c r="J1290" s="2">
        <v>11</v>
      </c>
      <c r="K1290" s="2">
        <f t="shared" si="47"/>
        <v>11.710125001204899</v>
      </c>
      <c r="L1290" s="7"/>
      <c r="M1290" s="9"/>
      <c r="N1290" s="7"/>
      <c r="O1290" s="2"/>
      <c r="P1290" s="11"/>
      <c r="Q1290" s="13"/>
      <c r="R1290" s="11"/>
      <c r="S1290" s="2"/>
      <c r="T1290" s="2"/>
      <c r="U1290" s="2"/>
      <c r="V1290" s="2">
        <v>7.3999999999999996E-2</v>
      </c>
      <c r="W1290" s="2"/>
      <c r="X1290" s="5">
        <v>40974.854166666664</v>
      </c>
      <c r="Y1290" s="2">
        <v>8.4000000000000005E-2</v>
      </c>
      <c r="Z1290" s="2">
        <v>1.958E-2</v>
      </c>
      <c r="AA1290" s="2"/>
      <c r="AB1290" s="5">
        <v>40978.802083333336</v>
      </c>
      <c r="AC1290" s="2">
        <v>0</v>
      </c>
      <c r="AD1290" s="2"/>
      <c r="AE1290" s="5"/>
    </row>
    <row r="1291" spans="1:31" s="23" customFormat="1" x14ac:dyDescent="0.25">
      <c r="A1291" s="3">
        <v>40974.864583333336</v>
      </c>
      <c r="B1291" s="41">
        <v>8.1000000000000003E-2</v>
      </c>
      <c r="C1291" s="41">
        <v>1.8319999999999999E-2</v>
      </c>
      <c r="D1291" s="2">
        <f t="shared" si="46"/>
        <v>-0.999</v>
      </c>
      <c r="E1291" s="2"/>
      <c r="F1291" s="2">
        <v>0</v>
      </c>
      <c r="G1291" s="2">
        <v>0</v>
      </c>
      <c r="H1291" s="2">
        <v>11</v>
      </c>
      <c r="I1291" s="2">
        <v>11</v>
      </c>
      <c r="J1291" s="2">
        <v>11</v>
      </c>
      <c r="K1291" s="2">
        <f t="shared" si="47"/>
        <v>16.440750002029468</v>
      </c>
      <c r="L1291" s="7"/>
      <c r="M1291" s="9"/>
      <c r="N1291" s="7"/>
      <c r="O1291" s="2"/>
      <c r="P1291" s="11"/>
      <c r="Q1291" s="13"/>
      <c r="R1291" s="11"/>
      <c r="S1291" s="2"/>
      <c r="T1291" s="2"/>
      <c r="U1291" s="2"/>
      <c r="V1291" s="2">
        <v>7.0999999999999994E-2</v>
      </c>
      <c r="W1291" s="2"/>
      <c r="X1291" s="5">
        <v>40974.864583333336</v>
      </c>
      <c r="Y1291" s="2">
        <v>8.1000000000000003E-2</v>
      </c>
      <c r="Z1291" s="2">
        <v>1.8319999999999999E-2</v>
      </c>
      <c r="AA1291" s="2"/>
      <c r="AB1291" s="5">
        <v>40978.8125</v>
      </c>
      <c r="AC1291" s="2">
        <v>0</v>
      </c>
      <c r="AD1291" s="2"/>
      <c r="AE1291" s="5"/>
    </row>
    <row r="1292" spans="1:31" s="23" customFormat="1" x14ac:dyDescent="0.25">
      <c r="A1292" s="3">
        <v>40974.875</v>
      </c>
      <c r="B1292" s="41">
        <v>7.6999999999999999E-2</v>
      </c>
      <c r="C1292" s="41">
        <v>1.6639999999999999E-2</v>
      </c>
      <c r="D1292" s="2">
        <f t="shared" si="46"/>
        <v>-0.999</v>
      </c>
      <c r="E1292" s="2"/>
      <c r="F1292" s="2">
        <v>0</v>
      </c>
      <c r="G1292" s="2">
        <v>0</v>
      </c>
      <c r="H1292" s="2">
        <v>11</v>
      </c>
      <c r="I1292" s="2">
        <v>11</v>
      </c>
      <c r="J1292" s="2">
        <v>11</v>
      </c>
      <c r="K1292" s="2">
        <f t="shared" si="47"/>
        <v>15.117749996480121</v>
      </c>
      <c r="L1292" s="7"/>
      <c r="M1292" s="9"/>
      <c r="N1292" s="7"/>
      <c r="O1292" s="2"/>
      <c r="P1292" s="11"/>
      <c r="Q1292" s="13"/>
      <c r="R1292" s="11"/>
      <c r="S1292" s="2"/>
      <c r="T1292" s="2"/>
      <c r="U1292" s="2"/>
      <c r="V1292" s="2">
        <v>6.7000000000000004E-2</v>
      </c>
      <c r="W1292" s="2"/>
      <c r="X1292" s="5">
        <v>40974.875</v>
      </c>
      <c r="Y1292" s="2">
        <v>7.6999999999999999E-2</v>
      </c>
      <c r="Z1292" s="2">
        <v>1.6639999999999999E-2</v>
      </c>
      <c r="AA1292" s="2"/>
      <c r="AB1292" s="5">
        <v>40978.822916666664</v>
      </c>
      <c r="AC1292" s="2">
        <v>0</v>
      </c>
      <c r="AD1292" s="2"/>
      <c r="AE1292" s="5"/>
    </row>
    <row r="1293" spans="1:31" s="23" customFormat="1" x14ac:dyDescent="0.25">
      <c r="A1293" s="3">
        <v>40974.885416666664</v>
      </c>
      <c r="B1293" s="41">
        <v>7.5999999999999998E-2</v>
      </c>
      <c r="C1293" s="41">
        <v>1.6219999999999998E-2</v>
      </c>
      <c r="D1293" s="2">
        <f t="shared" si="46"/>
        <v>-0.999</v>
      </c>
      <c r="E1293" s="2"/>
      <c r="F1293" s="2">
        <v>0</v>
      </c>
      <c r="G1293" s="2">
        <v>0</v>
      </c>
      <c r="H1293" s="2">
        <v>11</v>
      </c>
      <c r="I1293" s="2">
        <v>11</v>
      </c>
      <c r="J1293" s="2">
        <v>11</v>
      </c>
      <c r="K1293" s="2">
        <f t="shared" si="47"/>
        <v>14.645250001688428</v>
      </c>
      <c r="L1293" s="7"/>
      <c r="M1293" s="9"/>
      <c r="N1293" s="7"/>
      <c r="O1293" s="2"/>
      <c r="P1293" s="11"/>
      <c r="Q1293" s="13"/>
      <c r="R1293" s="11"/>
      <c r="S1293" s="2"/>
      <c r="T1293" s="2"/>
      <c r="U1293" s="2"/>
      <c r="V1293" s="2">
        <v>6.6000000000000003E-2</v>
      </c>
      <c r="W1293" s="2"/>
      <c r="X1293" s="5">
        <v>40974.885416666664</v>
      </c>
      <c r="Y1293" s="2">
        <v>7.5999999999999998E-2</v>
      </c>
      <c r="Z1293" s="2">
        <v>1.6219999999999998E-2</v>
      </c>
      <c r="AA1293" s="2"/>
      <c r="AB1293" s="5">
        <v>40978.833333333336</v>
      </c>
      <c r="AC1293" s="2">
        <v>0</v>
      </c>
      <c r="AD1293" s="2"/>
      <c r="AE1293" s="5"/>
    </row>
    <row r="1294" spans="1:31" s="23" customFormat="1" x14ac:dyDescent="0.25">
      <c r="A1294" s="3">
        <v>40974.895833333336</v>
      </c>
      <c r="B1294" s="41">
        <v>7.5999999999999998E-2</v>
      </c>
      <c r="C1294" s="41">
        <v>1.6219999999999998E-2</v>
      </c>
      <c r="D1294" s="2">
        <f t="shared" si="46"/>
        <v>-0.999</v>
      </c>
      <c r="E1294" s="2"/>
      <c r="F1294" s="2">
        <v>0</v>
      </c>
      <c r="G1294" s="2">
        <v>0</v>
      </c>
      <c r="H1294" s="2">
        <v>11</v>
      </c>
      <c r="I1294" s="2">
        <v>11</v>
      </c>
      <c r="J1294" s="2">
        <v>11</v>
      </c>
      <c r="K1294" s="2">
        <f t="shared" si="47"/>
        <v>14.301000001768582</v>
      </c>
      <c r="L1294" s="7"/>
      <c r="M1294" s="9"/>
      <c r="N1294" s="7"/>
      <c r="O1294" s="2"/>
      <c r="P1294" s="11"/>
      <c r="Q1294" s="13"/>
      <c r="R1294" s="11"/>
      <c r="S1294" s="2"/>
      <c r="T1294" s="2"/>
      <c r="U1294" s="2"/>
      <c r="V1294" s="2">
        <v>6.6000000000000003E-2</v>
      </c>
      <c r="W1294" s="2"/>
      <c r="X1294" s="5">
        <v>40974.895833333336</v>
      </c>
      <c r="Y1294" s="2">
        <v>7.5999999999999998E-2</v>
      </c>
      <c r="Z1294" s="2">
        <v>1.6219999999999998E-2</v>
      </c>
      <c r="AA1294" s="2"/>
      <c r="AB1294" s="5">
        <v>40978.84375</v>
      </c>
      <c r="AC1294" s="2">
        <v>0</v>
      </c>
      <c r="AD1294" s="2"/>
      <c r="AE1294" s="5"/>
    </row>
    <row r="1295" spans="1:31" s="23" customFormat="1" x14ac:dyDescent="0.25">
      <c r="A1295" s="3">
        <v>40974.90625</v>
      </c>
      <c r="B1295" s="41">
        <v>6.9000000000000006E-2</v>
      </c>
      <c r="C1295" s="41">
        <v>1.358E-2</v>
      </c>
      <c r="D1295" s="2">
        <f t="shared" si="46"/>
        <v>-0.999</v>
      </c>
      <c r="E1295" s="2"/>
      <c r="F1295" s="2">
        <v>0</v>
      </c>
      <c r="G1295" s="2">
        <v>0</v>
      </c>
      <c r="H1295" s="2">
        <v>11</v>
      </c>
      <c r="I1295" s="2">
        <v>11</v>
      </c>
      <c r="J1295" s="2">
        <v>11</v>
      </c>
      <c r="K1295" s="2">
        <f t="shared" si="47"/>
        <v>12.518999997085192</v>
      </c>
      <c r="L1295" s="7"/>
      <c r="M1295" s="9"/>
      <c r="N1295" s="7"/>
      <c r="O1295" s="2"/>
      <c r="P1295" s="11"/>
      <c r="Q1295" s="13"/>
      <c r="R1295" s="11"/>
      <c r="S1295" s="2"/>
      <c r="T1295" s="2"/>
      <c r="U1295" s="2"/>
      <c r="V1295" s="2">
        <v>5.8999999999999997E-2</v>
      </c>
      <c r="W1295" s="2"/>
      <c r="X1295" s="5">
        <v>40974.90625</v>
      </c>
      <c r="Y1295" s="2">
        <v>6.9000000000000006E-2</v>
      </c>
      <c r="Z1295" s="2">
        <v>1.358E-2</v>
      </c>
      <c r="AA1295" s="2"/>
      <c r="AB1295" s="5">
        <v>40978.854166666664</v>
      </c>
      <c r="AC1295" s="2">
        <v>0</v>
      </c>
      <c r="AD1295" s="2"/>
      <c r="AE1295" s="5"/>
    </row>
    <row r="1296" spans="1:31" s="23" customFormat="1" x14ac:dyDescent="0.25">
      <c r="A1296" s="3">
        <v>40974.916666666664</v>
      </c>
      <c r="B1296" s="41">
        <v>6.9000000000000006E-2</v>
      </c>
      <c r="C1296" s="41">
        <v>1.358E-2</v>
      </c>
      <c r="D1296" s="2">
        <f t="shared" si="46"/>
        <v>-0.999</v>
      </c>
      <c r="E1296" s="2"/>
      <c r="F1296" s="2">
        <v>0</v>
      </c>
      <c r="G1296" s="2">
        <v>0</v>
      </c>
      <c r="H1296" s="2">
        <v>11</v>
      </c>
      <c r="I1296" s="2">
        <v>11</v>
      </c>
      <c r="J1296" s="2">
        <v>11</v>
      </c>
      <c r="K1296" s="2">
        <f t="shared" si="47"/>
        <v>12.055500001345294</v>
      </c>
      <c r="L1296" s="7"/>
      <c r="M1296" s="9"/>
      <c r="N1296" s="7"/>
      <c r="O1296" s="2"/>
      <c r="P1296" s="11"/>
      <c r="Q1296" s="13"/>
      <c r="R1296" s="11"/>
      <c r="S1296" s="2"/>
      <c r="T1296" s="2"/>
      <c r="U1296" s="2"/>
      <c r="V1296" s="2">
        <v>5.8999999999999997E-2</v>
      </c>
      <c r="W1296" s="2"/>
      <c r="X1296" s="5">
        <v>40974.916666666664</v>
      </c>
      <c r="Y1296" s="2">
        <v>6.9000000000000006E-2</v>
      </c>
      <c r="Z1296" s="2">
        <v>1.358E-2</v>
      </c>
      <c r="AA1296" s="2"/>
      <c r="AB1296" s="5">
        <v>40978.864583333336</v>
      </c>
      <c r="AC1296" s="2">
        <v>0</v>
      </c>
      <c r="AD1296" s="2"/>
      <c r="AE1296" s="5"/>
    </row>
    <row r="1297" spans="1:31" s="23" customFormat="1" x14ac:dyDescent="0.25">
      <c r="A1297" s="3">
        <v>40974.927083333336</v>
      </c>
      <c r="B1297" s="41">
        <v>6.5000000000000002E-2</v>
      </c>
      <c r="C1297" s="41">
        <v>1.21E-2</v>
      </c>
      <c r="D1297" s="2">
        <f t="shared" si="46"/>
        <v>-0.999</v>
      </c>
      <c r="E1297" s="2"/>
      <c r="F1297" s="2">
        <v>0</v>
      </c>
      <c r="G1297" s="2">
        <v>0</v>
      </c>
      <c r="H1297" s="2">
        <v>11</v>
      </c>
      <c r="I1297" s="2">
        <v>11</v>
      </c>
      <c r="J1297" s="2">
        <v>11</v>
      </c>
      <c r="K1297" s="2">
        <f t="shared" si="47"/>
        <v>11.020500001353678</v>
      </c>
      <c r="L1297" s="7"/>
      <c r="M1297" s="9"/>
      <c r="N1297" s="7"/>
      <c r="O1297" s="2"/>
      <c r="P1297" s="11"/>
      <c r="Q1297" s="13"/>
      <c r="R1297" s="11"/>
      <c r="S1297" s="2"/>
      <c r="T1297" s="2"/>
      <c r="U1297" s="2"/>
      <c r="V1297" s="2">
        <v>5.5E-2</v>
      </c>
      <c r="W1297" s="2"/>
      <c r="X1297" s="5">
        <v>40974.927083333336</v>
      </c>
      <c r="Y1297" s="2">
        <v>6.5000000000000002E-2</v>
      </c>
      <c r="Z1297" s="2">
        <v>1.21E-2</v>
      </c>
      <c r="AA1297" s="2"/>
      <c r="AB1297" s="5">
        <v>40978.875</v>
      </c>
      <c r="AC1297" s="2">
        <v>0</v>
      </c>
      <c r="AD1297" s="2"/>
      <c r="AE1297" s="5"/>
    </row>
    <row r="1298" spans="1:31" s="23" customFormat="1" x14ac:dyDescent="0.25">
      <c r="A1298" s="3">
        <v>40974.9375</v>
      </c>
      <c r="B1298" s="41">
        <v>6.4000000000000001E-2</v>
      </c>
      <c r="C1298" s="41">
        <v>1.1780000000000001E-2</v>
      </c>
      <c r="D1298" s="2">
        <f t="shared" si="46"/>
        <v>-0.999</v>
      </c>
      <c r="E1298" s="2"/>
      <c r="F1298" s="2">
        <v>0</v>
      </c>
      <c r="G1298" s="2">
        <v>0</v>
      </c>
      <c r="H1298" s="2">
        <v>11</v>
      </c>
      <c r="I1298" s="2">
        <v>11</v>
      </c>
      <c r="J1298" s="2">
        <v>11</v>
      </c>
      <c r="K1298" s="2">
        <f t="shared" si="47"/>
        <v>10.565999997539912</v>
      </c>
      <c r="L1298" s="7"/>
      <c r="M1298" s="9"/>
      <c r="N1298" s="7"/>
      <c r="O1298" s="2"/>
      <c r="P1298" s="11"/>
      <c r="Q1298" s="13"/>
      <c r="R1298" s="11"/>
      <c r="S1298" s="2"/>
      <c r="T1298" s="2"/>
      <c r="U1298" s="2"/>
      <c r="V1298" s="2">
        <v>5.3999999999999999E-2</v>
      </c>
      <c r="W1298" s="2"/>
      <c r="X1298" s="5">
        <v>40974.9375</v>
      </c>
      <c r="Y1298" s="2">
        <v>6.4000000000000001E-2</v>
      </c>
      <c r="Z1298" s="2">
        <v>1.1780000000000001E-2</v>
      </c>
      <c r="AA1298" s="2"/>
      <c r="AB1298" s="5">
        <v>40978.885416666664</v>
      </c>
      <c r="AC1298" s="2">
        <v>0</v>
      </c>
      <c r="AD1298" s="2"/>
      <c r="AE1298" s="5"/>
    </row>
    <row r="1299" spans="1:31" s="31" customFormat="1" x14ac:dyDescent="0.25">
      <c r="A1299" s="34">
        <v>40974.947916666664</v>
      </c>
      <c r="B1299" s="32">
        <v>0</v>
      </c>
      <c r="C1299" s="32">
        <v>1.1140000000000001E-2</v>
      </c>
      <c r="D1299" s="31">
        <f t="shared" ref="D1299" si="48">IF(G1299&gt;900,B1299,-0.999)</f>
        <v>-0.999</v>
      </c>
      <c r="F1299" s="31">
        <v>0</v>
      </c>
      <c r="G1299" s="31">
        <v>0</v>
      </c>
      <c r="H1299" s="31">
        <v>11</v>
      </c>
      <c r="I1299" s="31">
        <v>11</v>
      </c>
      <c r="J1299" s="31">
        <v>11</v>
      </c>
      <c r="K1299" s="31">
        <f t="shared" ref="K1299" si="49">(0.5*(($A1299-$A1298)*86400))*(0.75*$C1299+0.25*$C1298)+(0.5*(($A1300-$A1299)*86400)*(0.75*$C1299+0.25*$C1300))</f>
        <v>10.170000001183944</v>
      </c>
      <c r="L1299" s="30"/>
      <c r="M1299" s="40"/>
      <c r="N1299" s="30"/>
      <c r="P1299" s="38"/>
      <c r="Q1299" s="35"/>
      <c r="R1299" s="38"/>
      <c r="V1299" s="31">
        <v>5.1999999999999998E-2</v>
      </c>
      <c r="X1299" s="33">
        <v>40974.947916666664</v>
      </c>
      <c r="Y1299" s="31">
        <v>6.2E-2</v>
      </c>
      <c r="Z1299" s="31">
        <v>1.1140000000000001E-2</v>
      </c>
      <c r="AB1299" s="33">
        <v>40978.895833333336</v>
      </c>
      <c r="AC1299" s="31">
        <v>0</v>
      </c>
      <c r="AE1299" s="33"/>
    </row>
    <row r="1300" spans="1:31" x14ac:dyDescent="0.25">
      <c r="A1300" s="3">
        <v>40974.958333333336</v>
      </c>
      <c r="B1300" s="41">
        <v>6.4000000000000001E-2</v>
      </c>
      <c r="C1300" s="41">
        <v>1.1780000000000001E-2</v>
      </c>
      <c r="D1300" s="2">
        <f t="shared" ref="D1300:D1331" si="50">IF(G1300&gt;900,B1300,-0.999)</f>
        <v>-0.999</v>
      </c>
      <c r="F1300" s="2">
        <v>0</v>
      </c>
      <c r="G1300" s="2">
        <v>0</v>
      </c>
      <c r="H1300" s="2">
        <v>11</v>
      </c>
      <c r="I1300" s="2">
        <v>11</v>
      </c>
      <c r="J1300" s="2">
        <v>11</v>
      </c>
      <c r="K1300" s="2">
        <f t="shared" ref="K1300:K1331" si="51">(0.5*(($A1300-$A1299)*86400))*(0.75*$C1300+0.25*$C1299)+(0.5*(($A1301-$A1300)*86400)*(0.75*$C1300+0.25*$C1301))</f>
        <v>10.774125001143869</v>
      </c>
      <c r="V1300" s="2">
        <v>5.3999999999999999E-2</v>
      </c>
      <c r="X1300" s="5">
        <v>40974.958333333336</v>
      </c>
      <c r="Y1300" s="2">
        <v>6.4000000000000001E-2</v>
      </c>
      <c r="Z1300" s="2">
        <v>1.1780000000000001E-2</v>
      </c>
      <c r="AB1300" s="5">
        <v>40978.90625</v>
      </c>
      <c r="AC1300" s="2">
        <v>0</v>
      </c>
    </row>
    <row r="1301" spans="1:31" x14ac:dyDescent="0.25">
      <c r="A1301" s="3">
        <v>40974.96875</v>
      </c>
      <c r="B1301" s="41">
        <v>7.0000000000000007E-2</v>
      </c>
      <c r="C1301" s="41">
        <v>1.3950000000000001E-2</v>
      </c>
      <c r="D1301" s="2">
        <f t="shared" si="50"/>
        <v>-0.999</v>
      </c>
      <c r="F1301" s="2">
        <v>0</v>
      </c>
      <c r="G1301" s="2">
        <v>0</v>
      </c>
      <c r="H1301" s="2">
        <v>11</v>
      </c>
      <c r="I1301" s="2">
        <v>11</v>
      </c>
      <c r="J1301" s="2">
        <v>11</v>
      </c>
      <c r="K1301" s="2">
        <f t="shared" si="51"/>
        <v>12.477374997094884</v>
      </c>
      <c r="V1301" s="2">
        <v>0.06</v>
      </c>
      <c r="X1301" s="5">
        <v>40974.96875</v>
      </c>
      <c r="Y1301" s="2">
        <v>7.0000000000000007E-2</v>
      </c>
      <c r="Z1301" s="2">
        <v>1.3950000000000001E-2</v>
      </c>
      <c r="AB1301" s="5">
        <v>40978.916666666664</v>
      </c>
      <c r="AC1301" s="2">
        <v>0</v>
      </c>
    </row>
    <row r="1302" spans="1:31" x14ac:dyDescent="0.25">
      <c r="A1302" s="3">
        <v>40974.979166666664</v>
      </c>
      <c r="B1302" s="41">
        <v>7.3999999999999996E-2</v>
      </c>
      <c r="C1302" s="41">
        <v>1.5429999999999999E-2</v>
      </c>
      <c r="D1302" s="2">
        <f t="shared" si="50"/>
        <v>-0.999</v>
      </c>
      <c r="F1302" s="2">
        <v>0</v>
      </c>
      <c r="G1302" s="2">
        <v>0</v>
      </c>
      <c r="H1302" s="2">
        <v>11</v>
      </c>
      <c r="I1302" s="2">
        <v>11</v>
      </c>
      <c r="J1302" s="2">
        <v>11</v>
      </c>
      <c r="K1302" s="2">
        <f t="shared" si="51"/>
        <v>13.63725000161666</v>
      </c>
      <c r="V1302" s="2">
        <v>6.4000000000000001E-2</v>
      </c>
      <c r="X1302" s="5">
        <v>40974.979166666664</v>
      </c>
      <c r="Y1302" s="2">
        <v>7.3999999999999996E-2</v>
      </c>
      <c r="Z1302" s="2">
        <v>1.5429999999999999E-2</v>
      </c>
      <c r="AB1302" s="5">
        <v>40978.927083333336</v>
      </c>
      <c r="AC1302" s="2">
        <v>0</v>
      </c>
    </row>
    <row r="1303" spans="1:31" x14ac:dyDescent="0.25">
      <c r="A1303" s="3">
        <v>40974.989583333336</v>
      </c>
      <c r="B1303" s="41">
        <v>7.1999999999999995E-2</v>
      </c>
      <c r="C1303" s="41">
        <v>1.469E-2</v>
      </c>
      <c r="D1303" s="2">
        <f t="shared" si="50"/>
        <v>-0.999</v>
      </c>
      <c r="F1303" s="2">
        <v>0</v>
      </c>
      <c r="G1303" s="2">
        <v>0</v>
      </c>
      <c r="H1303" s="2">
        <v>11</v>
      </c>
      <c r="I1303" s="2">
        <v>11</v>
      </c>
      <c r="J1303" s="2">
        <v>11</v>
      </c>
      <c r="K1303" s="2">
        <f t="shared" si="51"/>
        <v>13.179375001606967</v>
      </c>
      <c r="V1303" s="2">
        <v>6.2E-2</v>
      </c>
      <c r="X1303" s="5">
        <v>40974.989583333336</v>
      </c>
      <c r="Y1303" s="2">
        <v>7.1999999999999995E-2</v>
      </c>
      <c r="Z1303" s="2">
        <v>1.469E-2</v>
      </c>
      <c r="AB1303" s="5">
        <v>40978.9375</v>
      </c>
      <c r="AC1303" s="2">
        <v>0</v>
      </c>
    </row>
    <row r="1304" spans="1:31" x14ac:dyDescent="0.25">
      <c r="A1304" s="3">
        <v>40975</v>
      </c>
      <c r="B1304" s="41">
        <v>6.9000000000000006E-2</v>
      </c>
      <c r="C1304" s="41">
        <v>1.358E-2</v>
      </c>
      <c r="D1304" s="2">
        <f t="shared" si="50"/>
        <v>-0.999</v>
      </c>
      <c r="F1304" s="2">
        <v>0</v>
      </c>
      <c r="G1304" s="2">
        <v>0</v>
      </c>
      <c r="H1304" s="2">
        <v>11</v>
      </c>
      <c r="I1304" s="2">
        <v>11</v>
      </c>
      <c r="J1304" s="2">
        <v>11</v>
      </c>
      <c r="K1304" s="2">
        <f t="shared" si="51"/>
        <v>12.346874997125269</v>
      </c>
      <c r="V1304" s="2">
        <v>5.8999999999999997E-2</v>
      </c>
      <c r="X1304" s="5">
        <v>40975</v>
      </c>
      <c r="Y1304" s="2">
        <v>6.9000000000000006E-2</v>
      </c>
      <c r="Z1304" s="2">
        <v>1.358E-2</v>
      </c>
      <c r="AB1304" s="5">
        <v>40978.947916666664</v>
      </c>
      <c r="AC1304" s="2">
        <v>0</v>
      </c>
    </row>
    <row r="1305" spans="1:31" x14ac:dyDescent="0.25">
      <c r="A1305" s="3">
        <v>40975.010416666664</v>
      </c>
      <c r="B1305" s="41">
        <v>6.9000000000000006E-2</v>
      </c>
      <c r="C1305" s="41">
        <v>1.358E-2</v>
      </c>
      <c r="D1305" s="2">
        <f t="shared" si="50"/>
        <v>-0.999</v>
      </c>
      <c r="F1305" s="2">
        <v>0</v>
      </c>
      <c r="G1305" s="2">
        <v>0</v>
      </c>
      <c r="H1305" s="2">
        <v>11</v>
      </c>
      <c r="I1305" s="2">
        <v>11</v>
      </c>
      <c r="J1305" s="2">
        <v>11</v>
      </c>
      <c r="K1305" s="2">
        <f t="shared" si="51"/>
        <v>12.388500001500361</v>
      </c>
      <c r="V1305" s="2">
        <v>5.8999999999999997E-2</v>
      </c>
      <c r="X1305" s="5">
        <v>40975.010416666664</v>
      </c>
      <c r="Y1305" s="2">
        <v>6.9000000000000006E-2</v>
      </c>
      <c r="Z1305" s="2">
        <v>1.358E-2</v>
      </c>
      <c r="AB1305" s="5">
        <v>40978.958333333336</v>
      </c>
      <c r="AC1305" s="2">
        <v>0</v>
      </c>
    </row>
    <row r="1306" spans="1:31" x14ac:dyDescent="0.25">
      <c r="A1306" s="3">
        <v>40975.020833333336</v>
      </c>
      <c r="B1306" s="41">
        <v>7.2999999999999995E-2</v>
      </c>
      <c r="C1306" s="41">
        <v>1.506E-2</v>
      </c>
      <c r="D1306" s="2">
        <f t="shared" si="50"/>
        <v>-0.999</v>
      </c>
      <c r="F1306" s="2">
        <v>0</v>
      </c>
      <c r="G1306" s="2">
        <v>0</v>
      </c>
      <c r="H1306" s="2">
        <v>11</v>
      </c>
      <c r="I1306" s="2">
        <v>11</v>
      </c>
      <c r="J1306" s="2">
        <v>11</v>
      </c>
      <c r="K1306" s="2">
        <f t="shared" si="51"/>
        <v>13.707000001425971</v>
      </c>
      <c r="V1306" s="2">
        <v>6.3E-2</v>
      </c>
      <c r="X1306" s="5">
        <v>40975.020833333336</v>
      </c>
      <c r="Y1306" s="2">
        <v>7.2999999999999995E-2</v>
      </c>
      <c r="Z1306" s="2">
        <v>1.506E-2</v>
      </c>
      <c r="AB1306" s="5">
        <v>40978.96875</v>
      </c>
      <c r="AC1306" s="2">
        <v>0</v>
      </c>
    </row>
    <row r="1307" spans="1:31" x14ac:dyDescent="0.25">
      <c r="A1307" s="3">
        <v>40975.03125</v>
      </c>
      <c r="B1307" s="41">
        <v>0.08</v>
      </c>
      <c r="C1307" s="41">
        <v>1.7899999999999999E-2</v>
      </c>
      <c r="D1307" s="2">
        <f t="shared" si="50"/>
        <v>-0.999</v>
      </c>
      <c r="F1307" s="2">
        <v>0</v>
      </c>
      <c r="G1307" s="2">
        <v>0</v>
      </c>
      <c r="H1307" s="2">
        <v>11</v>
      </c>
      <c r="I1307" s="2">
        <v>11</v>
      </c>
      <c r="J1307" s="2">
        <v>11</v>
      </c>
      <c r="K1307" s="2">
        <f t="shared" si="51"/>
        <v>16.291124996206925</v>
      </c>
      <c r="V1307" s="2">
        <v>7.0000000000000007E-2</v>
      </c>
      <c r="X1307" s="5">
        <v>40975.03125</v>
      </c>
      <c r="Y1307" s="2">
        <v>0.08</v>
      </c>
      <c r="Z1307" s="2">
        <v>1.7899999999999999E-2</v>
      </c>
      <c r="AB1307" s="5">
        <v>40978.979166666664</v>
      </c>
      <c r="AC1307" s="2">
        <v>0</v>
      </c>
    </row>
    <row r="1308" spans="1:31" x14ac:dyDescent="0.25">
      <c r="A1308" s="3">
        <v>40975.041666666664</v>
      </c>
      <c r="B1308" s="41">
        <v>0.09</v>
      </c>
      <c r="C1308" s="41">
        <v>2.2349999999999998E-2</v>
      </c>
      <c r="D1308" s="2">
        <f t="shared" si="50"/>
        <v>-0.999</v>
      </c>
      <c r="F1308" s="2">
        <v>0</v>
      </c>
      <c r="G1308" s="2">
        <v>0</v>
      </c>
      <c r="H1308" s="2">
        <v>11</v>
      </c>
      <c r="I1308" s="2">
        <v>11</v>
      </c>
      <c r="J1308" s="2">
        <v>11</v>
      </c>
      <c r="K1308" s="2">
        <f t="shared" si="51"/>
        <v>12.979875001759762</v>
      </c>
      <c r="V1308" s="2">
        <v>0.08</v>
      </c>
      <c r="X1308" s="5">
        <v>40975.041666666664</v>
      </c>
      <c r="Y1308" s="2">
        <v>0.09</v>
      </c>
      <c r="Z1308" s="2">
        <v>2.2349999999999998E-2</v>
      </c>
      <c r="AB1308" s="5">
        <v>40978.989583333336</v>
      </c>
      <c r="AC1308" s="2">
        <v>0</v>
      </c>
    </row>
    <row r="1309" spans="1:31" x14ac:dyDescent="0.25">
      <c r="A1309" s="3">
        <v>40975.045138888891</v>
      </c>
      <c r="B1309" s="41">
        <v>9.4E-2</v>
      </c>
      <c r="C1309" s="41">
        <v>2.4230000000000002E-2</v>
      </c>
      <c r="D1309" s="2">
        <f t="shared" si="50"/>
        <v>-0.999</v>
      </c>
      <c r="F1309" s="2">
        <v>0</v>
      </c>
      <c r="G1309" s="2">
        <v>101</v>
      </c>
      <c r="H1309" s="2">
        <v>11</v>
      </c>
      <c r="I1309" s="2">
        <v>11</v>
      </c>
      <c r="J1309" s="2">
        <v>11</v>
      </c>
      <c r="K1309" s="2">
        <f t="shared" si="51"/>
        <v>7.2735000006943018</v>
      </c>
      <c r="V1309" s="2">
        <v>8.4000000000000005E-2</v>
      </c>
      <c r="X1309" s="5">
        <v>40975.045138888891</v>
      </c>
      <c r="Y1309" s="2">
        <v>9.4E-2</v>
      </c>
      <c r="Z1309" s="2">
        <v>2.4230000000000002E-2</v>
      </c>
    </row>
    <row r="1310" spans="1:31" x14ac:dyDescent="0.25">
      <c r="A1310" s="3">
        <v>40975.048611111109</v>
      </c>
      <c r="B1310" s="41">
        <v>9.8000000000000004E-2</v>
      </c>
      <c r="C1310" s="41">
        <v>2.623E-2</v>
      </c>
      <c r="D1310" s="2">
        <f t="shared" si="50"/>
        <v>-0.999</v>
      </c>
      <c r="F1310" s="2">
        <v>0</v>
      </c>
      <c r="G1310" s="2">
        <v>101</v>
      </c>
      <c r="H1310" s="2">
        <v>11</v>
      </c>
      <c r="I1310" s="2">
        <v>11</v>
      </c>
      <c r="J1310" s="2">
        <v>11</v>
      </c>
      <c r="K1310" s="2">
        <f t="shared" si="51"/>
        <v>7.870500001074979</v>
      </c>
      <c r="V1310" s="2">
        <v>8.7999999999999995E-2</v>
      </c>
      <c r="X1310" s="5">
        <v>40975.048611111109</v>
      </c>
      <c r="Y1310" s="2">
        <v>9.8000000000000004E-2</v>
      </c>
      <c r="Z1310" s="2">
        <v>2.623E-2</v>
      </c>
    </row>
    <row r="1311" spans="1:31" x14ac:dyDescent="0.25">
      <c r="A1311" s="3">
        <v>40975.052083333336</v>
      </c>
      <c r="B1311" s="41">
        <v>0.10199999999999999</v>
      </c>
      <c r="C1311" s="41">
        <v>2.827E-2</v>
      </c>
      <c r="D1311" s="2">
        <f t="shared" si="50"/>
        <v>-0.999</v>
      </c>
      <c r="F1311" s="2">
        <v>0</v>
      </c>
      <c r="G1311" s="2">
        <v>101</v>
      </c>
      <c r="H1311" s="2">
        <v>11</v>
      </c>
      <c r="I1311" s="2">
        <v>11</v>
      </c>
      <c r="J1311" s="2">
        <v>11</v>
      </c>
      <c r="K1311" s="2">
        <f t="shared" si="51"/>
        <v>8.4618750008448256</v>
      </c>
      <c r="V1311" s="2">
        <v>9.1999999999999998E-2</v>
      </c>
      <c r="X1311" s="5">
        <v>40975.052083333336</v>
      </c>
      <c r="Y1311" s="2">
        <v>0.10199999999999999</v>
      </c>
      <c r="Z1311" s="2">
        <v>2.827E-2</v>
      </c>
    </row>
    <row r="1312" spans="1:31" x14ac:dyDescent="0.25">
      <c r="A1312" s="3">
        <v>40975.055555555555</v>
      </c>
      <c r="B1312" s="41">
        <v>0.105</v>
      </c>
      <c r="C1312" s="41">
        <v>2.98E-2</v>
      </c>
      <c r="D1312" s="2">
        <f t="shared" si="50"/>
        <v>-0.999</v>
      </c>
      <c r="F1312" s="2">
        <v>0</v>
      </c>
      <c r="G1312" s="2">
        <v>101</v>
      </c>
      <c r="H1312" s="2">
        <v>11</v>
      </c>
      <c r="I1312" s="2">
        <v>11</v>
      </c>
      <c r="J1312" s="2">
        <v>11</v>
      </c>
      <c r="K1312" s="2">
        <f t="shared" si="51"/>
        <v>8.9216250011395921</v>
      </c>
      <c r="V1312" s="2">
        <v>9.5000000000000001E-2</v>
      </c>
      <c r="X1312" s="5">
        <v>40975.055555555555</v>
      </c>
      <c r="Y1312" s="2">
        <v>0.105</v>
      </c>
      <c r="Z1312" s="2">
        <v>2.98E-2</v>
      </c>
    </row>
    <row r="1313" spans="1:31" x14ac:dyDescent="0.25">
      <c r="A1313" s="3">
        <v>40975.059027777781</v>
      </c>
      <c r="B1313" s="41">
        <v>0.107</v>
      </c>
      <c r="C1313" s="41">
        <v>3.0839999999999999E-2</v>
      </c>
      <c r="D1313" s="2">
        <f t="shared" si="50"/>
        <v>-0.999</v>
      </c>
      <c r="F1313" s="2">
        <v>0</v>
      </c>
      <c r="G1313" s="2">
        <v>101</v>
      </c>
      <c r="H1313" s="2">
        <v>11</v>
      </c>
      <c r="I1313" s="2">
        <v>11</v>
      </c>
      <c r="J1313" s="2">
        <v>11</v>
      </c>
      <c r="K1313" s="2">
        <f t="shared" si="51"/>
        <v>9.3300000009227055</v>
      </c>
      <c r="V1313" s="2">
        <v>9.7000000000000003E-2</v>
      </c>
      <c r="X1313" s="5">
        <v>40975.059027777781</v>
      </c>
      <c r="Y1313" s="2">
        <v>0.107</v>
      </c>
      <c r="Z1313" s="2">
        <v>3.0839999999999999E-2</v>
      </c>
    </row>
    <row r="1314" spans="1:31" x14ac:dyDescent="0.25">
      <c r="A1314" s="3">
        <v>40975.0625</v>
      </c>
      <c r="B1314" s="41">
        <v>0.113</v>
      </c>
      <c r="C1314" s="41">
        <v>3.3959999999999997E-2</v>
      </c>
      <c r="D1314" s="2">
        <f t="shared" si="50"/>
        <v>-0.999</v>
      </c>
      <c r="F1314" s="2">
        <v>0</v>
      </c>
      <c r="G1314" s="2">
        <v>101</v>
      </c>
      <c r="H1314" s="2">
        <v>11</v>
      </c>
      <c r="I1314" s="2">
        <v>11</v>
      </c>
      <c r="J1314" s="2">
        <v>11</v>
      </c>
      <c r="K1314" s="2">
        <f t="shared" si="51"/>
        <v>10.05149999063881</v>
      </c>
      <c r="V1314" s="2">
        <v>0.10299999999999999</v>
      </c>
      <c r="X1314" s="5">
        <v>40975.0625</v>
      </c>
      <c r="Y1314" s="2">
        <v>0.113</v>
      </c>
      <c r="Z1314" s="2">
        <v>3.3959999999999997E-2</v>
      </c>
    </row>
    <row r="1315" spans="1:31" x14ac:dyDescent="0.25">
      <c r="A1315" s="3">
        <v>40975.065972222219</v>
      </c>
      <c r="B1315" s="41">
        <v>0.112</v>
      </c>
      <c r="C1315" s="41">
        <v>3.3439999999999998E-2</v>
      </c>
      <c r="D1315" s="2">
        <f t="shared" si="50"/>
        <v>-0.999</v>
      </c>
      <c r="F1315" s="2">
        <v>0</v>
      </c>
      <c r="G1315" s="2">
        <v>101</v>
      </c>
      <c r="H1315" s="2">
        <v>11</v>
      </c>
      <c r="I1315" s="2">
        <v>11</v>
      </c>
      <c r="J1315" s="2">
        <v>11</v>
      </c>
      <c r="K1315" s="2">
        <f t="shared" si="51"/>
        <v>10.194000001315608</v>
      </c>
      <c r="V1315" s="2">
        <v>0.10199999999999999</v>
      </c>
      <c r="X1315" s="5">
        <v>40975.065972222219</v>
      </c>
      <c r="Y1315" s="2">
        <v>0.112</v>
      </c>
      <c r="Z1315" s="2">
        <v>3.3439999999999998E-2</v>
      </c>
    </row>
    <row r="1316" spans="1:31" x14ac:dyDescent="0.25">
      <c r="A1316" s="3">
        <v>40975.069444444445</v>
      </c>
      <c r="B1316" s="41">
        <v>0.11899999999999999</v>
      </c>
      <c r="C1316" s="41">
        <v>3.7240000000000002E-2</v>
      </c>
      <c r="D1316" s="2">
        <f t="shared" si="50"/>
        <v>-0.999</v>
      </c>
      <c r="F1316" s="2">
        <v>0</v>
      </c>
      <c r="G1316" s="2">
        <v>101</v>
      </c>
      <c r="H1316" s="2">
        <v>11</v>
      </c>
      <c r="I1316" s="2">
        <v>11</v>
      </c>
      <c r="J1316" s="2">
        <v>11</v>
      </c>
      <c r="K1316" s="2">
        <f t="shared" si="51"/>
        <v>11.008500001154259</v>
      </c>
      <c r="V1316" s="2">
        <v>0.109</v>
      </c>
      <c r="X1316" s="5">
        <v>40975.069444444445</v>
      </c>
      <c r="Y1316" s="2">
        <v>0.11899999999999999</v>
      </c>
      <c r="Z1316" s="2">
        <v>3.7240000000000002E-2</v>
      </c>
    </row>
    <row r="1317" spans="1:31" x14ac:dyDescent="0.25">
      <c r="A1317" s="28">
        <v>40975.072916666664</v>
      </c>
      <c r="B1317" s="16">
        <v>0.11799999999999999</v>
      </c>
      <c r="C1317" s="16">
        <v>3.6679999999999997E-2</v>
      </c>
      <c r="D1317" s="23">
        <f t="shared" si="50"/>
        <v>0.11799999999999999</v>
      </c>
      <c r="E1317" s="23"/>
      <c r="F1317" s="23">
        <v>0</v>
      </c>
      <c r="G1317" s="23">
        <v>1177</v>
      </c>
      <c r="H1317" s="23">
        <v>12</v>
      </c>
      <c r="I1317" s="23">
        <v>12</v>
      </c>
      <c r="J1317" s="23">
        <v>12</v>
      </c>
      <c r="K1317" s="23">
        <f t="shared" si="51"/>
        <v>11.109000001359266</v>
      </c>
      <c r="L1317" s="26">
        <f ca="1">SUM(INDIRECT(R1317&amp;":"&amp;S1317))</f>
        <v>278.29950636845228</v>
      </c>
      <c r="M1317" s="24">
        <f ca="1">L1317/$K$1528</f>
        <v>0.16065020512165978</v>
      </c>
      <c r="N1317" s="26">
        <f ca="1">L1317*$K$1526/$K$1527</f>
        <v>600</v>
      </c>
      <c r="O1317" s="23" t="str">
        <f>"JF5-13b-"&amp;J1317</f>
        <v>JF5-13b-12</v>
      </c>
      <c r="P1317" s="20">
        <f>A1317</f>
        <v>40975.072916666664</v>
      </c>
      <c r="Q1317" s="19">
        <f>A1317</f>
        <v>40975.072916666664</v>
      </c>
      <c r="R1317" s="20" t="s">
        <v>84</v>
      </c>
      <c r="S1317" s="23" t="str">
        <f>ADDRESS(ROW($A$10)+MATCH(U1317,$A$10:$A$10000,1)-1,COLUMN($A$10)+10,4)</f>
        <v>K1323</v>
      </c>
      <c r="T1317" s="23"/>
      <c r="U1317" s="42">
        <v>40975.09375</v>
      </c>
      <c r="V1317" s="23">
        <v>0.108</v>
      </c>
      <c r="W1317" s="23"/>
      <c r="X1317" s="18">
        <v>40975.072916666664</v>
      </c>
      <c r="Y1317" s="23">
        <v>0.11799999999999999</v>
      </c>
      <c r="Z1317" s="23">
        <v>3.6679999999999997E-2</v>
      </c>
      <c r="AA1317" s="23"/>
      <c r="AB1317" s="23"/>
      <c r="AC1317" s="23"/>
      <c r="AD1317" s="23"/>
      <c r="AE1317" s="18"/>
    </row>
    <row r="1318" spans="1:31" x14ac:dyDescent="0.25">
      <c r="A1318" s="3">
        <v>40975.076388888891</v>
      </c>
      <c r="B1318" s="41">
        <v>0.122</v>
      </c>
      <c r="C1318" s="41">
        <v>3.8920000000000003E-2</v>
      </c>
      <c r="D1318" s="2">
        <f t="shared" si="50"/>
        <v>-0.999</v>
      </c>
      <c r="F1318" s="2">
        <v>0</v>
      </c>
      <c r="G1318" s="2">
        <v>101</v>
      </c>
      <c r="H1318" s="2">
        <v>12</v>
      </c>
      <c r="I1318" s="2">
        <v>12</v>
      </c>
      <c r="J1318" s="2">
        <v>12</v>
      </c>
      <c r="K1318" s="2">
        <f t="shared" si="51"/>
        <v>11.677125001182198</v>
      </c>
      <c r="V1318" s="2">
        <v>0.112</v>
      </c>
      <c r="X1318" s="5">
        <v>40975.076388888891</v>
      </c>
      <c r="Y1318" s="2">
        <v>0.122</v>
      </c>
      <c r="Z1318" s="2">
        <v>3.8920000000000003E-2</v>
      </c>
    </row>
    <row r="1319" spans="1:31" x14ac:dyDescent="0.25">
      <c r="A1319" s="3">
        <v>40975.079861111109</v>
      </c>
      <c r="B1319" s="41">
        <v>0.126</v>
      </c>
      <c r="C1319" s="41">
        <v>4.1189999999999997E-2</v>
      </c>
      <c r="D1319" s="2">
        <f t="shared" si="50"/>
        <v>-0.999</v>
      </c>
      <c r="F1319" s="2">
        <v>0</v>
      </c>
      <c r="G1319" s="2">
        <v>101</v>
      </c>
      <c r="H1319" s="2">
        <v>12</v>
      </c>
      <c r="I1319" s="2">
        <v>12</v>
      </c>
      <c r="J1319" s="2">
        <v>12</v>
      </c>
      <c r="K1319" s="2">
        <f t="shared" si="51"/>
        <v>12.249750001492064</v>
      </c>
      <c r="V1319" s="2">
        <v>0.11600000000000001</v>
      </c>
      <c r="X1319" s="5">
        <v>40975.079861111109</v>
      </c>
      <c r="Y1319" s="2">
        <v>0.126</v>
      </c>
      <c r="Z1319" s="2">
        <v>4.1189999999999997E-2</v>
      </c>
    </row>
    <row r="1320" spans="1:31" x14ac:dyDescent="0.25">
      <c r="A1320" s="3">
        <v>40975.083333333336</v>
      </c>
      <c r="B1320" s="41">
        <v>0.125</v>
      </c>
      <c r="C1320" s="41">
        <v>4.0599999999999997E-2</v>
      </c>
      <c r="D1320" s="2">
        <f t="shared" si="50"/>
        <v>-0.999</v>
      </c>
      <c r="F1320" s="2">
        <v>0</v>
      </c>
      <c r="G1320" s="2">
        <v>101</v>
      </c>
      <c r="H1320" s="2">
        <v>12</v>
      </c>
      <c r="I1320" s="2">
        <v>12</v>
      </c>
      <c r="J1320" s="2">
        <v>12</v>
      </c>
      <c r="K1320" s="2">
        <f t="shared" si="51"/>
        <v>12.357000376299457</v>
      </c>
      <c r="V1320" s="2">
        <v>0.115</v>
      </c>
      <c r="X1320" s="5">
        <v>40975.083333333336</v>
      </c>
      <c r="Y1320" s="2">
        <v>0.125</v>
      </c>
      <c r="Z1320" s="2">
        <v>4.0599999999999997E-2</v>
      </c>
    </row>
    <row r="1321" spans="1:31" x14ac:dyDescent="0.25">
      <c r="A1321" s="3">
        <v>40975.086805555555</v>
      </c>
      <c r="B1321" s="41">
        <v>0.13200000000000001</v>
      </c>
      <c r="C1321" s="41">
        <v>4.4730010000000001E-2</v>
      </c>
      <c r="D1321" s="2">
        <f t="shared" si="50"/>
        <v>-0.999</v>
      </c>
      <c r="F1321" s="2">
        <v>0</v>
      </c>
      <c r="G1321" s="2">
        <v>101</v>
      </c>
      <c r="H1321" s="2">
        <v>12</v>
      </c>
      <c r="I1321" s="2">
        <v>12</v>
      </c>
      <c r="J1321" s="2">
        <v>12</v>
      </c>
      <c r="K1321" s="2">
        <f t="shared" si="51"/>
        <v>13.264127626706417</v>
      </c>
      <c r="V1321" s="2">
        <v>0.122</v>
      </c>
      <c r="X1321" s="5">
        <v>40975.086805555555</v>
      </c>
      <c r="Y1321" s="2">
        <v>0.13200000000000001</v>
      </c>
      <c r="Z1321" s="2">
        <v>4.4730010000000001E-2</v>
      </c>
    </row>
    <row r="1322" spans="1:31" x14ac:dyDescent="0.25">
      <c r="A1322" s="3">
        <v>40975.090277777781</v>
      </c>
      <c r="B1322" s="41">
        <v>0.13200000000000001</v>
      </c>
      <c r="C1322" s="41">
        <v>4.4730010000000001E-2</v>
      </c>
      <c r="D1322" s="2">
        <f t="shared" si="50"/>
        <v>-0.999</v>
      </c>
      <c r="F1322" s="2">
        <v>0</v>
      </c>
      <c r="G1322" s="2">
        <v>101</v>
      </c>
      <c r="H1322" s="2">
        <v>12</v>
      </c>
      <c r="I1322" s="2">
        <v>12</v>
      </c>
      <c r="J1322" s="2">
        <v>12</v>
      </c>
      <c r="K1322" s="2">
        <f t="shared" si="51"/>
        <v>13.396877626582786</v>
      </c>
      <c r="V1322" s="2">
        <v>0.122</v>
      </c>
      <c r="X1322" s="5">
        <v>40975.090277777781</v>
      </c>
      <c r="Y1322" s="2">
        <v>0.13200000000000001</v>
      </c>
      <c r="Z1322" s="2">
        <v>4.4730010000000001E-2</v>
      </c>
    </row>
    <row r="1323" spans="1:31" x14ac:dyDescent="0.25">
      <c r="A1323" s="3">
        <v>40975.09375</v>
      </c>
      <c r="B1323" s="41">
        <v>0.13100000000000001</v>
      </c>
      <c r="C1323" s="41">
        <v>4.4139999999999999E-2</v>
      </c>
      <c r="D1323" s="2">
        <f t="shared" si="50"/>
        <v>-0.999</v>
      </c>
      <c r="F1323" s="2">
        <v>0</v>
      </c>
      <c r="G1323" s="2">
        <v>101</v>
      </c>
      <c r="H1323" s="2">
        <v>12</v>
      </c>
      <c r="I1323" s="2">
        <v>12</v>
      </c>
      <c r="J1323" s="2">
        <v>12</v>
      </c>
      <c r="K1323" s="2">
        <f t="shared" si="51"/>
        <v>13.352625737564395</v>
      </c>
      <c r="V1323" s="2">
        <v>0.121</v>
      </c>
      <c r="X1323" s="5">
        <v>40975.09375</v>
      </c>
      <c r="Y1323" s="2">
        <v>0.13100000000000001</v>
      </c>
      <c r="Z1323" s="2">
        <v>4.4139999999999999E-2</v>
      </c>
    </row>
    <row r="1324" spans="1:31" x14ac:dyDescent="0.25">
      <c r="A1324" s="3">
        <v>40975.097222222219</v>
      </c>
      <c r="B1324" s="41">
        <v>0.13500000000000001</v>
      </c>
      <c r="C1324" s="41">
        <v>4.6500010000000001E-2</v>
      </c>
      <c r="D1324" s="2">
        <f t="shared" si="50"/>
        <v>-0.999</v>
      </c>
      <c r="F1324" s="2">
        <v>0</v>
      </c>
      <c r="G1324" s="2">
        <v>101</v>
      </c>
      <c r="H1324" s="2">
        <v>12</v>
      </c>
      <c r="I1324" s="2">
        <v>12</v>
      </c>
      <c r="J1324" s="2">
        <v>12</v>
      </c>
      <c r="K1324" s="2">
        <f t="shared" si="51"/>
        <v>13.817252626654902</v>
      </c>
      <c r="V1324" s="2">
        <v>0.125</v>
      </c>
      <c r="X1324" s="5">
        <v>40975.097222222219</v>
      </c>
      <c r="Y1324" s="2">
        <v>0.13500000000000001</v>
      </c>
      <c r="Z1324" s="2">
        <v>4.6500010000000001E-2</v>
      </c>
    </row>
    <row r="1325" spans="1:31" x14ac:dyDescent="0.25">
      <c r="A1325" s="3">
        <v>40975.100694444445</v>
      </c>
      <c r="B1325" s="41">
        <v>0.13300000000000001</v>
      </c>
      <c r="C1325" s="41">
        <v>4.5320010000000001E-2</v>
      </c>
      <c r="D1325" s="2">
        <f t="shared" si="50"/>
        <v>-0.999</v>
      </c>
      <c r="F1325" s="2">
        <v>0</v>
      </c>
      <c r="G1325" s="2">
        <v>101</v>
      </c>
      <c r="H1325" s="2">
        <v>12</v>
      </c>
      <c r="I1325" s="2">
        <v>12</v>
      </c>
      <c r="J1325" s="2">
        <v>12</v>
      </c>
      <c r="K1325" s="2">
        <f t="shared" si="51"/>
        <v>13.731752626549081</v>
      </c>
      <c r="V1325" s="2">
        <v>0.123</v>
      </c>
      <c r="X1325" s="5">
        <v>40975.100694444445</v>
      </c>
      <c r="Y1325" s="2">
        <v>0.13300000000000001</v>
      </c>
      <c r="Z1325" s="2">
        <v>4.5320010000000001E-2</v>
      </c>
    </row>
    <row r="1326" spans="1:31" x14ac:dyDescent="0.25">
      <c r="A1326" s="3">
        <v>40975.104166666664</v>
      </c>
      <c r="B1326" s="41">
        <v>0.13700000000000001</v>
      </c>
      <c r="C1326" s="41">
        <v>4.7759999999999997E-2</v>
      </c>
      <c r="D1326" s="2">
        <f t="shared" si="50"/>
        <v>-0.999</v>
      </c>
      <c r="F1326" s="2">
        <v>0</v>
      </c>
      <c r="G1326" s="2">
        <v>101</v>
      </c>
      <c r="H1326" s="2">
        <v>12</v>
      </c>
      <c r="I1326" s="2">
        <v>12</v>
      </c>
      <c r="J1326" s="2">
        <v>12</v>
      </c>
      <c r="K1326" s="2">
        <f t="shared" si="51"/>
        <v>14.167125751672451</v>
      </c>
      <c r="V1326" s="2">
        <v>0.127</v>
      </c>
      <c r="X1326" s="5">
        <v>40975.104166666664</v>
      </c>
      <c r="Y1326" s="2">
        <v>0.13700000000000001</v>
      </c>
      <c r="Z1326" s="2">
        <v>4.7759999999999997E-2</v>
      </c>
    </row>
    <row r="1327" spans="1:31" x14ac:dyDescent="0.25">
      <c r="A1327" s="3">
        <v>40975.107638888891</v>
      </c>
      <c r="B1327" s="41">
        <v>0.13400000000000001</v>
      </c>
      <c r="C1327" s="41">
        <v>4.5910010000000001E-2</v>
      </c>
      <c r="D1327" s="2">
        <f t="shared" si="50"/>
        <v>-0.999</v>
      </c>
      <c r="F1327" s="2">
        <v>0</v>
      </c>
      <c r="G1327" s="2">
        <v>101</v>
      </c>
      <c r="H1327" s="2">
        <v>12</v>
      </c>
      <c r="I1327" s="2">
        <v>12</v>
      </c>
      <c r="J1327" s="2">
        <v>12</v>
      </c>
      <c r="K1327" s="2">
        <f t="shared" si="51"/>
        <v>13.888127626641543</v>
      </c>
      <c r="V1327" s="2">
        <v>0.124</v>
      </c>
      <c r="X1327" s="5">
        <v>40975.107638888891</v>
      </c>
      <c r="Y1327" s="2">
        <v>0.13400000000000001</v>
      </c>
      <c r="Z1327" s="2">
        <v>4.5910010000000001E-2</v>
      </c>
    </row>
    <row r="1328" spans="1:31" x14ac:dyDescent="0.25">
      <c r="A1328" s="3">
        <v>40975.111111111109</v>
      </c>
      <c r="B1328" s="41">
        <v>0.13600000000000001</v>
      </c>
      <c r="C1328" s="41">
        <v>4.713001E-2</v>
      </c>
      <c r="D1328" s="2">
        <f t="shared" si="50"/>
        <v>-0.999</v>
      </c>
      <c r="F1328" s="2">
        <v>0</v>
      </c>
      <c r="G1328" s="2">
        <v>101</v>
      </c>
      <c r="H1328" s="2">
        <v>12</v>
      </c>
      <c r="I1328" s="2">
        <v>12</v>
      </c>
      <c r="J1328" s="2">
        <v>12</v>
      </c>
      <c r="K1328" s="2">
        <f t="shared" si="51"/>
        <v>14.116877626716107</v>
      </c>
      <c r="V1328" s="2">
        <v>0.126</v>
      </c>
      <c r="X1328" s="5">
        <v>40975.111111111109</v>
      </c>
      <c r="Y1328" s="2">
        <v>0.13600000000000001</v>
      </c>
      <c r="Z1328" s="2">
        <v>4.713001E-2</v>
      </c>
    </row>
    <row r="1329" spans="1:31" x14ac:dyDescent="0.25">
      <c r="A1329" s="28">
        <v>40975.114583333336</v>
      </c>
      <c r="B1329" s="16">
        <v>0.13700000000000001</v>
      </c>
      <c r="C1329" s="16">
        <v>4.7759999999999997E-2</v>
      </c>
      <c r="D1329" s="23">
        <f t="shared" si="50"/>
        <v>0.13700000000000001</v>
      </c>
      <c r="E1329" s="23"/>
      <c r="F1329" s="23">
        <v>0</v>
      </c>
      <c r="G1329" s="23">
        <v>1178</v>
      </c>
      <c r="H1329" s="23">
        <v>13</v>
      </c>
      <c r="I1329" s="23">
        <v>13</v>
      </c>
      <c r="J1329" s="23">
        <v>13</v>
      </c>
      <c r="K1329" s="23">
        <f t="shared" si="51"/>
        <v>14.280750751662499</v>
      </c>
      <c r="L1329" s="26">
        <f ca="1">SUM(INDIRECT(R1329&amp;":"&amp;S1329))</f>
        <v>170.56051763033261</v>
      </c>
      <c r="M1329" s="24">
        <f ca="1">L1329/$K$1528</f>
        <v>9.8457171198473609E-2</v>
      </c>
      <c r="N1329" s="26">
        <f ca="1">L1329*$K$1526/$K$1527</f>
        <v>367.72005783837892</v>
      </c>
      <c r="O1329" s="23" t="str">
        <f>"JF5-13b-"&amp;J1329</f>
        <v>JF5-13b-13</v>
      </c>
      <c r="P1329" s="20">
        <f>A1329</f>
        <v>40975.114583333336</v>
      </c>
      <c r="Q1329" s="19">
        <f>A1329</f>
        <v>40975.114583333336</v>
      </c>
      <c r="R1329" s="20" t="str">
        <f>ADDRESS(ROW($A$10)+1+MATCH(T1329,$A$10:$A$10000,1)-1,COLUMN($A$10)+10,4)</f>
        <v>K1324</v>
      </c>
      <c r="S1329" s="23" t="str">
        <f>ADDRESS(ROW($A$10)+MATCH(U1329,$A$10:$A$10000,1)-1,COLUMN($A$10)+10,4)</f>
        <v>K1335</v>
      </c>
      <c r="T1329" s="42">
        <v>40975.09375</v>
      </c>
      <c r="U1329" s="42">
        <v>40975.135416666672</v>
      </c>
      <c r="V1329" s="23">
        <v>0.127</v>
      </c>
      <c r="W1329" s="23"/>
      <c r="X1329" s="18">
        <v>40975.114583333336</v>
      </c>
      <c r="Y1329" s="23">
        <v>0.13700000000000001</v>
      </c>
      <c r="Z1329" s="23">
        <v>4.7759999999999997E-2</v>
      </c>
      <c r="AA1329" s="23"/>
      <c r="AB1329" s="23"/>
      <c r="AC1329" s="23"/>
      <c r="AD1329" s="23"/>
      <c r="AE1329" s="18"/>
    </row>
    <row r="1330" spans="1:31" x14ac:dyDescent="0.25">
      <c r="A1330" s="3">
        <v>40975.118055555555</v>
      </c>
      <c r="B1330" s="41">
        <v>0.13600000000000001</v>
      </c>
      <c r="C1330" s="41">
        <v>4.713001E-2</v>
      </c>
      <c r="D1330" s="2">
        <f t="shared" si="50"/>
        <v>-0.999</v>
      </c>
      <c r="F1330" s="2">
        <v>0</v>
      </c>
      <c r="G1330" s="2">
        <v>101</v>
      </c>
      <c r="H1330" s="2">
        <v>13</v>
      </c>
      <c r="I1330" s="2">
        <v>13</v>
      </c>
      <c r="J1330" s="2">
        <v>13</v>
      </c>
      <c r="K1330" s="2">
        <f t="shared" si="51"/>
        <v>14.233502251706504</v>
      </c>
      <c r="V1330" s="2">
        <v>0.126</v>
      </c>
      <c r="X1330" s="5">
        <v>40975.118055555555</v>
      </c>
      <c r="Y1330" s="2">
        <v>0.13600000000000001</v>
      </c>
      <c r="Z1330" s="2">
        <v>4.713001E-2</v>
      </c>
    </row>
    <row r="1331" spans="1:31" x14ac:dyDescent="0.25">
      <c r="A1331" s="3">
        <v>40975.121527777781</v>
      </c>
      <c r="B1331" s="41">
        <v>0.13900000000000001</v>
      </c>
      <c r="C1331" s="41">
        <v>4.9020000000000001E-2</v>
      </c>
      <c r="D1331" s="2">
        <f t="shared" si="50"/>
        <v>-0.999</v>
      </c>
      <c r="F1331" s="2">
        <v>0</v>
      </c>
      <c r="G1331" s="2">
        <v>101</v>
      </c>
      <c r="H1331" s="2">
        <v>13</v>
      </c>
      <c r="I1331" s="2">
        <v>13</v>
      </c>
      <c r="J1331" s="2">
        <v>13</v>
      </c>
      <c r="K1331" s="2">
        <f t="shared" si="51"/>
        <v>14.540625751717505</v>
      </c>
      <c r="V1331" s="2">
        <v>0.129</v>
      </c>
      <c r="X1331" s="5">
        <v>40975.121527777781</v>
      </c>
      <c r="Y1331" s="2">
        <v>0.13900000000000001</v>
      </c>
      <c r="Z1331" s="2">
        <v>4.9020000000000001E-2</v>
      </c>
    </row>
    <row r="1332" spans="1:31" x14ac:dyDescent="0.25">
      <c r="A1332" s="3">
        <v>40975.125</v>
      </c>
      <c r="B1332" s="41">
        <v>0.13500000000000001</v>
      </c>
      <c r="C1332" s="41">
        <v>4.6500010000000001E-2</v>
      </c>
      <c r="D1332" s="2">
        <f t="shared" ref="D1332:D1363" si="52">IF(G1332&gt;900,B1332,-0.999)</f>
        <v>-0.999</v>
      </c>
      <c r="F1332" s="2">
        <v>0</v>
      </c>
      <c r="G1332" s="2">
        <v>101</v>
      </c>
      <c r="H1332" s="2">
        <v>13</v>
      </c>
      <c r="I1332" s="2">
        <v>13</v>
      </c>
      <c r="J1332" s="2">
        <v>13</v>
      </c>
      <c r="K1332" s="2">
        <f t="shared" ref="K1332:K1363" si="53">(0.5*(($A1332-$A1331)*86400))*(0.75*$C1332+0.25*$C1331)+(0.5*(($A1333-$A1332)*86400)*(0.75*$C1332+0.25*$C1333))</f>
        <v>14.11537723685403</v>
      </c>
      <c r="V1332" s="2">
        <v>0.125</v>
      </c>
      <c r="X1332" s="5">
        <v>40975.125</v>
      </c>
      <c r="Y1332" s="2">
        <v>0.13500000000000001</v>
      </c>
      <c r="Z1332" s="2">
        <v>4.6500010000000001E-2</v>
      </c>
    </row>
    <row r="1333" spans="1:31" x14ac:dyDescent="0.25">
      <c r="A1333" s="3">
        <v>40975.128472222219</v>
      </c>
      <c r="B1333" s="41">
        <v>0.13800000000000001</v>
      </c>
      <c r="C1333" s="41">
        <v>4.8390000000000002E-2</v>
      </c>
      <c r="D1333" s="2">
        <f t="shared" si="52"/>
        <v>-0.999</v>
      </c>
      <c r="F1333" s="2">
        <v>0</v>
      </c>
      <c r="G1333" s="2">
        <v>101</v>
      </c>
      <c r="H1333" s="2">
        <v>13</v>
      </c>
      <c r="I1333" s="2">
        <v>13</v>
      </c>
      <c r="J1333" s="2">
        <v>13</v>
      </c>
      <c r="K1333" s="2">
        <f t="shared" si="53"/>
        <v>14.44612537675601</v>
      </c>
      <c r="V1333" s="2">
        <v>0.128</v>
      </c>
      <c r="X1333" s="5">
        <v>40975.128472222219</v>
      </c>
      <c r="Y1333" s="2">
        <v>0.13800000000000001</v>
      </c>
      <c r="Z1333" s="2">
        <v>4.8390000000000002E-2</v>
      </c>
    </row>
    <row r="1334" spans="1:31" x14ac:dyDescent="0.25">
      <c r="A1334" s="3">
        <v>40975.131944444445</v>
      </c>
      <c r="B1334" s="41">
        <v>0.13800000000000001</v>
      </c>
      <c r="C1334" s="41">
        <v>4.8390000000000002E-2</v>
      </c>
      <c r="D1334" s="2">
        <f t="shared" si="52"/>
        <v>-0.999</v>
      </c>
      <c r="F1334" s="2">
        <v>0</v>
      </c>
      <c r="G1334" s="2">
        <v>101</v>
      </c>
      <c r="H1334" s="2">
        <v>13</v>
      </c>
      <c r="I1334" s="2">
        <v>13</v>
      </c>
      <c r="J1334" s="2">
        <v>13</v>
      </c>
      <c r="K1334" s="2">
        <f t="shared" si="53"/>
        <v>14.540625001668001</v>
      </c>
      <c r="V1334" s="2">
        <v>0.128</v>
      </c>
      <c r="X1334" s="5">
        <v>40975.131944444445</v>
      </c>
      <c r="Y1334" s="2">
        <v>0.13800000000000001</v>
      </c>
      <c r="Z1334" s="2">
        <v>4.8390000000000002E-2</v>
      </c>
    </row>
    <row r="1335" spans="1:31" x14ac:dyDescent="0.25">
      <c r="A1335" s="3">
        <v>40975.135416666664</v>
      </c>
      <c r="B1335" s="41">
        <v>0.13900000000000001</v>
      </c>
      <c r="C1335" s="41">
        <v>4.9020000000000001E-2</v>
      </c>
      <c r="D1335" s="2">
        <f t="shared" si="52"/>
        <v>-0.999</v>
      </c>
      <c r="F1335" s="2">
        <v>0</v>
      </c>
      <c r="G1335" s="2">
        <v>101</v>
      </c>
      <c r="H1335" s="2">
        <v>13</v>
      </c>
      <c r="I1335" s="2">
        <v>13</v>
      </c>
      <c r="J1335" s="2">
        <v>13</v>
      </c>
      <c r="K1335" s="2">
        <f t="shared" si="53"/>
        <v>14.682375001734007</v>
      </c>
      <c r="V1335" s="2">
        <v>0.129</v>
      </c>
      <c r="X1335" s="5">
        <v>40975.135416666664</v>
      </c>
      <c r="Y1335" s="2">
        <v>0.13900000000000001</v>
      </c>
      <c r="Z1335" s="2">
        <v>4.9020000000000001E-2</v>
      </c>
    </row>
    <row r="1336" spans="1:31" x14ac:dyDescent="0.25">
      <c r="A1336" s="3">
        <v>40975.138888888891</v>
      </c>
      <c r="B1336" s="41">
        <v>0.13900000000000001</v>
      </c>
      <c r="C1336" s="41">
        <v>4.9020000000000001E-2</v>
      </c>
      <c r="D1336" s="2">
        <f t="shared" si="52"/>
        <v>-0.999</v>
      </c>
      <c r="F1336" s="2">
        <v>0</v>
      </c>
      <c r="G1336" s="2">
        <v>101</v>
      </c>
      <c r="H1336" s="2">
        <v>13</v>
      </c>
      <c r="I1336" s="2">
        <v>13</v>
      </c>
      <c r="J1336" s="2">
        <v>13</v>
      </c>
      <c r="K1336" s="2">
        <f t="shared" si="53"/>
        <v>14.729625376690002</v>
      </c>
      <c r="V1336" s="2">
        <v>0.129</v>
      </c>
      <c r="X1336" s="5">
        <v>40975.138888888891</v>
      </c>
      <c r="Y1336" s="2">
        <v>0.13900000000000001</v>
      </c>
      <c r="Z1336" s="2">
        <v>4.9020000000000001E-2</v>
      </c>
    </row>
    <row r="1337" spans="1:31" x14ac:dyDescent="0.25">
      <c r="A1337" s="3">
        <v>40975.142361111109</v>
      </c>
      <c r="B1337" s="41">
        <v>0.14000000000000001</v>
      </c>
      <c r="C1337" s="41">
        <v>4.9650010000000001E-2</v>
      </c>
      <c r="D1337" s="2">
        <f t="shared" si="52"/>
        <v>-0.999</v>
      </c>
      <c r="F1337" s="2">
        <v>0</v>
      </c>
      <c r="G1337" s="2">
        <v>101</v>
      </c>
      <c r="H1337" s="2">
        <v>13</v>
      </c>
      <c r="I1337" s="2">
        <v>13</v>
      </c>
      <c r="J1337" s="2">
        <v>13</v>
      </c>
      <c r="K1337" s="2">
        <f t="shared" si="53"/>
        <v>14.871377626756011</v>
      </c>
      <c r="V1337" s="2">
        <v>0.13</v>
      </c>
      <c r="X1337" s="5">
        <v>40975.142361111109</v>
      </c>
      <c r="Y1337" s="2">
        <v>0.14000000000000001</v>
      </c>
      <c r="Z1337" s="2">
        <v>4.9650010000000001E-2</v>
      </c>
    </row>
    <row r="1338" spans="1:31" x14ac:dyDescent="0.25">
      <c r="A1338" s="3">
        <v>40975.145833333336</v>
      </c>
      <c r="B1338" s="41">
        <v>0.14000000000000001</v>
      </c>
      <c r="C1338" s="41">
        <v>4.9650010000000001E-2</v>
      </c>
      <c r="D1338" s="2">
        <f t="shared" si="52"/>
        <v>-0.999</v>
      </c>
      <c r="F1338" s="2">
        <v>0</v>
      </c>
      <c r="G1338" s="2">
        <v>101</v>
      </c>
      <c r="H1338" s="2">
        <v>13</v>
      </c>
      <c r="I1338" s="2">
        <v>13</v>
      </c>
      <c r="J1338" s="2">
        <v>13</v>
      </c>
      <c r="K1338" s="2">
        <f t="shared" si="53"/>
        <v>14.918627626712006</v>
      </c>
      <c r="V1338" s="2">
        <v>0.13</v>
      </c>
      <c r="X1338" s="5">
        <v>40975.145833333336</v>
      </c>
      <c r="Y1338" s="2">
        <v>0.14000000000000001</v>
      </c>
      <c r="Z1338" s="2">
        <v>4.9650010000000001E-2</v>
      </c>
    </row>
    <row r="1339" spans="1:31" x14ac:dyDescent="0.25">
      <c r="A1339" s="3">
        <v>40975.149305555555</v>
      </c>
      <c r="B1339" s="41">
        <v>0.14099999999999999</v>
      </c>
      <c r="C1339" s="41">
        <v>5.0279999999999998E-2</v>
      </c>
      <c r="D1339" s="2">
        <f t="shared" si="52"/>
        <v>-0.999</v>
      </c>
      <c r="F1339" s="2">
        <v>0</v>
      </c>
      <c r="G1339" s="2">
        <v>101</v>
      </c>
      <c r="H1339" s="2">
        <v>13</v>
      </c>
      <c r="I1339" s="2">
        <v>13</v>
      </c>
      <c r="J1339" s="2">
        <v>13</v>
      </c>
      <c r="K1339" s="2">
        <f t="shared" si="53"/>
        <v>15.013125376723004</v>
      </c>
      <c r="V1339" s="2">
        <v>0.13100000000000001</v>
      </c>
      <c r="X1339" s="5">
        <v>40975.149305555555</v>
      </c>
      <c r="Y1339" s="2">
        <v>0.14099999999999999</v>
      </c>
      <c r="Z1339" s="2">
        <v>5.0279999999999998E-2</v>
      </c>
    </row>
    <row r="1340" spans="1:31" x14ac:dyDescent="0.25">
      <c r="A1340" s="3">
        <v>40975.152777777781</v>
      </c>
      <c r="B1340" s="41">
        <v>0.13900000000000001</v>
      </c>
      <c r="C1340" s="41">
        <v>4.9020000000000001E-2</v>
      </c>
      <c r="D1340" s="2">
        <f t="shared" si="52"/>
        <v>-0.999</v>
      </c>
      <c r="F1340" s="2">
        <v>0</v>
      </c>
      <c r="G1340" s="2">
        <v>101</v>
      </c>
      <c r="H1340" s="2">
        <v>13</v>
      </c>
      <c r="I1340" s="2">
        <v>13</v>
      </c>
      <c r="J1340" s="2">
        <v>13</v>
      </c>
      <c r="K1340" s="2">
        <f t="shared" si="53"/>
        <v>14.753250001767009</v>
      </c>
      <c r="V1340" s="2">
        <v>0.129</v>
      </c>
      <c r="X1340" s="5">
        <v>40975.152777777781</v>
      </c>
      <c r="Y1340" s="2">
        <v>0.13900000000000001</v>
      </c>
      <c r="Z1340" s="2">
        <v>4.9020000000000001E-2</v>
      </c>
    </row>
    <row r="1341" spans="1:31" x14ac:dyDescent="0.25">
      <c r="A1341" s="28">
        <v>40975.15625</v>
      </c>
      <c r="B1341" s="16">
        <v>0.13900000000000001</v>
      </c>
      <c r="C1341" s="16">
        <v>4.9020000000000001E-2</v>
      </c>
      <c r="D1341" s="23">
        <f t="shared" si="52"/>
        <v>0.13900000000000001</v>
      </c>
      <c r="E1341" s="23"/>
      <c r="F1341" s="23">
        <v>0</v>
      </c>
      <c r="G1341" s="23">
        <v>1179</v>
      </c>
      <c r="H1341" s="23">
        <v>14</v>
      </c>
      <c r="I1341" s="23">
        <v>14</v>
      </c>
      <c r="J1341" s="23">
        <v>14</v>
      </c>
      <c r="K1341" s="23">
        <f t="shared" si="53"/>
        <v>14.682374986325973</v>
      </c>
      <c r="L1341" s="26">
        <f ca="1">SUM(INDIRECT(R1341&amp;":"&amp;S1341))</f>
        <v>163.51426237867705</v>
      </c>
      <c r="M1341" s="24">
        <f ca="1">L1341/$K$1528</f>
        <v>9.4389674398751081E-2</v>
      </c>
      <c r="N1341" s="26">
        <f ca="1">L1341*$K$1526/$K$1527</f>
        <v>352.52867929027593</v>
      </c>
      <c r="O1341" s="23" t="str">
        <f>"JF5-13b-"&amp;J1341</f>
        <v>JF5-13b-14</v>
      </c>
      <c r="P1341" s="20">
        <f>A1341</f>
        <v>40975.15625</v>
      </c>
      <c r="Q1341" s="19">
        <f>A1341</f>
        <v>40975.15625</v>
      </c>
      <c r="R1341" s="20" t="str">
        <f>ADDRESS(ROW($A$10)+1+MATCH(T1341,$A$10:$A$10000,1)-1,COLUMN($A$10)+10,4)</f>
        <v>K1336</v>
      </c>
      <c r="S1341" s="23" t="str">
        <f>ADDRESS(ROW($A$10)+MATCH(U1341,$A$10:$A$10000,1)-1,COLUMN($A$10)+10,4)</f>
        <v>K1346</v>
      </c>
      <c r="T1341" s="42">
        <v>40975.135416666672</v>
      </c>
      <c r="U1341" s="42">
        <v>40975.177083333328</v>
      </c>
      <c r="V1341" s="23">
        <v>0.129</v>
      </c>
      <c r="W1341" s="23"/>
      <c r="X1341" s="18">
        <v>40975.15625</v>
      </c>
      <c r="Y1341" s="23">
        <v>0.13900000000000001</v>
      </c>
      <c r="Z1341" s="23">
        <v>4.9020000000000001E-2</v>
      </c>
      <c r="AA1341" s="23"/>
      <c r="AB1341" s="23"/>
      <c r="AC1341" s="23"/>
      <c r="AD1341" s="23"/>
      <c r="AE1341" s="18"/>
    </row>
    <row r="1342" spans="1:31" x14ac:dyDescent="0.25">
      <c r="A1342" s="3">
        <v>40975.159722222219</v>
      </c>
      <c r="B1342" s="41">
        <v>0.13800000000000001</v>
      </c>
      <c r="C1342" s="41">
        <v>4.8390000000000002E-2</v>
      </c>
      <c r="D1342" s="2">
        <f t="shared" si="52"/>
        <v>-0.999</v>
      </c>
      <c r="F1342" s="2">
        <v>0</v>
      </c>
      <c r="G1342" s="2">
        <v>101</v>
      </c>
      <c r="H1342" s="2">
        <v>14</v>
      </c>
      <c r="I1342" s="2">
        <v>14</v>
      </c>
      <c r="J1342" s="2">
        <v>14</v>
      </c>
      <c r="K1342" s="2">
        <f t="shared" si="53"/>
        <v>14.61150000175051</v>
      </c>
      <c r="V1342" s="2">
        <v>0.128</v>
      </c>
      <c r="X1342" s="5">
        <v>40975.159722222219</v>
      </c>
      <c r="Y1342" s="2">
        <v>0.13800000000000001</v>
      </c>
      <c r="Z1342" s="2">
        <v>4.8390000000000002E-2</v>
      </c>
    </row>
    <row r="1343" spans="1:31" x14ac:dyDescent="0.25">
      <c r="A1343" s="3">
        <v>40975.163194444445</v>
      </c>
      <c r="B1343" s="41">
        <v>0.14099999999999999</v>
      </c>
      <c r="C1343" s="41">
        <v>5.0279999999999998E-2</v>
      </c>
      <c r="D1343" s="2">
        <f t="shared" si="52"/>
        <v>-0.999</v>
      </c>
      <c r="F1343" s="2">
        <v>0</v>
      </c>
      <c r="G1343" s="2">
        <v>101</v>
      </c>
      <c r="H1343" s="2">
        <v>14</v>
      </c>
      <c r="I1343" s="2">
        <v>14</v>
      </c>
      <c r="J1343" s="2">
        <v>14</v>
      </c>
      <c r="K1343" s="2">
        <f t="shared" si="53"/>
        <v>14.989500376695503</v>
      </c>
      <c r="V1343" s="2">
        <v>0.13100000000000001</v>
      </c>
      <c r="X1343" s="5">
        <v>40975.163194444445</v>
      </c>
      <c r="Y1343" s="2">
        <v>0.14099999999999999</v>
      </c>
      <c r="Z1343" s="2">
        <v>5.0279999999999998E-2</v>
      </c>
    </row>
    <row r="1344" spans="1:31" x14ac:dyDescent="0.25">
      <c r="A1344" s="3">
        <v>40975.166666666664</v>
      </c>
      <c r="B1344" s="41">
        <v>0.14000000000000001</v>
      </c>
      <c r="C1344" s="41">
        <v>4.9650010000000001E-2</v>
      </c>
      <c r="D1344" s="2">
        <f t="shared" si="52"/>
        <v>-0.999</v>
      </c>
      <c r="F1344" s="2">
        <v>0</v>
      </c>
      <c r="G1344" s="2">
        <v>101</v>
      </c>
      <c r="H1344" s="2">
        <v>14</v>
      </c>
      <c r="I1344" s="2">
        <v>14</v>
      </c>
      <c r="J1344" s="2">
        <v>14</v>
      </c>
      <c r="K1344" s="2">
        <f t="shared" si="53"/>
        <v>14.918627626712006</v>
      </c>
      <c r="V1344" s="2">
        <v>0.13</v>
      </c>
      <c r="X1344" s="5">
        <v>40975.166666666664</v>
      </c>
      <c r="Y1344" s="2">
        <v>0.14000000000000001</v>
      </c>
      <c r="Z1344" s="2">
        <v>4.9650010000000001E-2</v>
      </c>
    </row>
    <row r="1345" spans="1:31" x14ac:dyDescent="0.25">
      <c r="A1345" s="3">
        <v>40975.170138888891</v>
      </c>
      <c r="B1345" s="41">
        <v>0.14000000000000001</v>
      </c>
      <c r="C1345" s="41">
        <v>4.9650010000000001E-2</v>
      </c>
      <c r="D1345" s="2">
        <f t="shared" si="52"/>
        <v>-0.999</v>
      </c>
      <c r="F1345" s="2">
        <v>0</v>
      </c>
      <c r="G1345" s="2">
        <v>101</v>
      </c>
      <c r="H1345" s="2">
        <v>14</v>
      </c>
      <c r="I1345" s="2">
        <v>14</v>
      </c>
      <c r="J1345" s="2">
        <v>14</v>
      </c>
      <c r="K1345" s="2">
        <f t="shared" si="53"/>
        <v>14.918627626712006</v>
      </c>
      <c r="V1345" s="2">
        <v>0.13</v>
      </c>
      <c r="X1345" s="5">
        <v>40975.170138888891</v>
      </c>
      <c r="Y1345" s="2">
        <v>0.14000000000000001</v>
      </c>
      <c r="Z1345" s="2">
        <v>4.9650010000000001E-2</v>
      </c>
    </row>
    <row r="1346" spans="1:31" x14ac:dyDescent="0.25">
      <c r="A1346" s="3">
        <v>40975.173611111109</v>
      </c>
      <c r="B1346" s="41">
        <v>0.14099999999999999</v>
      </c>
      <c r="C1346" s="41">
        <v>5.0279999999999998E-2</v>
      </c>
      <c r="D1346" s="2">
        <f t="shared" si="52"/>
        <v>-0.999</v>
      </c>
      <c r="F1346" s="2">
        <v>0</v>
      </c>
      <c r="G1346" s="2">
        <v>101</v>
      </c>
      <c r="H1346" s="2">
        <v>14</v>
      </c>
      <c r="I1346" s="2">
        <v>14</v>
      </c>
      <c r="J1346" s="2">
        <v>14</v>
      </c>
      <c r="K1346" s="2">
        <f t="shared" si="53"/>
        <v>15.107625751833016</v>
      </c>
      <c r="V1346" s="2">
        <v>0.13100000000000001</v>
      </c>
      <c r="X1346" s="5">
        <v>40975.173611111109</v>
      </c>
      <c r="Y1346" s="2">
        <v>0.14099999999999999</v>
      </c>
      <c r="Z1346" s="2">
        <v>5.0279999999999998E-2</v>
      </c>
    </row>
    <row r="1347" spans="1:31" x14ac:dyDescent="0.25">
      <c r="A1347" s="3">
        <v>40975.177083333336</v>
      </c>
      <c r="B1347" s="41">
        <v>0.14299999999999999</v>
      </c>
      <c r="C1347" s="41">
        <v>5.1540009999999997E-2</v>
      </c>
      <c r="D1347" s="2">
        <f t="shared" si="52"/>
        <v>-0.999</v>
      </c>
      <c r="F1347" s="2">
        <v>0</v>
      </c>
      <c r="G1347" s="2">
        <v>101</v>
      </c>
      <c r="H1347" s="2">
        <v>14</v>
      </c>
      <c r="I1347" s="2">
        <v>14</v>
      </c>
      <c r="J1347" s="2">
        <v>14</v>
      </c>
      <c r="K1347" s="2">
        <f t="shared" si="53"/>
        <v>15.462002251701001</v>
      </c>
      <c r="V1347" s="2">
        <v>0.13300000000000001</v>
      </c>
      <c r="X1347" s="5">
        <v>40975.177083333336</v>
      </c>
      <c r="Y1347" s="2">
        <v>0.14299999999999999</v>
      </c>
      <c r="Z1347" s="2">
        <v>5.1540009999999997E-2</v>
      </c>
    </row>
    <row r="1348" spans="1:31" x14ac:dyDescent="0.25">
      <c r="A1348" s="3">
        <v>40975.180555555555</v>
      </c>
      <c r="B1348" s="41">
        <v>0.14499999999999999</v>
      </c>
      <c r="C1348" s="41">
        <v>5.28E-2</v>
      </c>
      <c r="D1348" s="2">
        <f t="shared" si="52"/>
        <v>-0.999</v>
      </c>
      <c r="F1348" s="2">
        <v>0</v>
      </c>
      <c r="G1348" s="2">
        <v>101</v>
      </c>
      <c r="H1348" s="2">
        <v>14</v>
      </c>
      <c r="I1348" s="2">
        <v>14</v>
      </c>
      <c r="J1348" s="2">
        <v>14</v>
      </c>
      <c r="K1348" s="2">
        <f t="shared" si="53"/>
        <v>15.84300037694652</v>
      </c>
      <c r="V1348" s="2">
        <v>0.13500000000000001</v>
      </c>
      <c r="X1348" s="5">
        <v>40975.180555555555</v>
      </c>
      <c r="Y1348" s="2">
        <v>0.14499999999999999</v>
      </c>
      <c r="Z1348" s="2">
        <v>5.28E-2</v>
      </c>
    </row>
    <row r="1349" spans="1:31" x14ac:dyDescent="0.25">
      <c r="A1349" s="3">
        <v>40975.184027777781</v>
      </c>
      <c r="B1349" s="41">
        <v>0.14699999999999999</v>
      </c>
      <c r="C1349" s="41">
        <v>5.4140000000000001E-2</v>
      </c>
      <c r="D1349" s="2">
        <f t="shared" si="52"/>
        <v>-0.999</v>
      </c>
      <c r="F1349" s="2">
        <v>0</v>
      </c>
      <c r="G1349" s="2">
        <v>101</v>
      </c>
      <c r="H1349" s="2">
        <v>14</v>
      </c>
      <c r="I1349" s="2">
        <v>14</v>
      </c>
      <c r="J1349" s="2">
        <v>14</v>
      </c>
      <c r="K1349" s="2">
        <f t="shared" si="53"/>
        <v>16.166625001855721</v>
      </c>
      <c r="V1349" s="2">
        <v>0.13700000000000001</v>
      </c>
      <c r="X1349" s="5">
        <v>40975.184027777781</v>
      </c>
      <c r="Y1349" s="2">
        <v>0.14699999999999999</v>
      </c>
      <c r="Z1349" s="2">
        <v>5.4140000000000001E-2</v>
      </c>
    </row>
    <row r="1350" spans="1:31" x14ac:dyDescent="0.25">
      <c r="A1350" s="3">
        <v>40975.1875</v>
      </c>
      <c r="B1350" s="41">
        <v>0.14599999999999999</v>
      </c>
      <c r="C1350" s="41">
        <v>5.3469999999999997E-2</v>
      </c>
      <c r="D1350" s="2">
        <f t="shared" si="52"/>
        <v>-0.999</v>
      </c>
      <c r="F1350" s="2">
        <v>0</v>
      </c>
      <c r="G1350" s="2">
        <v>101</v>
      </c>
      <c r="H1350" s="2">
        <v>14</v>
      </c>
      <c r="I1350" s="2">
        <v>14</v>
      </c>
      <c r="J1350" s="2">
        <v>14</v>
      </c>
      <c r="K1350" s="2">
        <f t="shared" si="53"/>
        <v>16.16662498494366</v>
      </c>
      <c r="V1350" s="2">
        <v>0.13600000000000001</v>
      </c>
      <c r="X1350" s="5">
        <v>40975.1875</v>
      </c>
      <c r="Y1350" s="2">
        <v>0.14599999999999999</v>
      </c>
      <c r="Z1350" s="2">
        <v>5.3469999999999997E-2</v>
      </c>
    </row>
    <row r="1351" spans="1:31" x14ac:dyDescent="0.25">
      <c r="A1351" s="3">
        <v>40975.190972222219</v>
      </c>
      <c r="B1351" s="41">
        <v>0.15</v>
      </c>
      <c r="C1351" s="41">
        <v>5.6149999999999999E-2</v>
      </c>
      <c r="D1351" s="2">
        <f t="shared" si="52"/>
        <v>-0.999</v>
      </c>
      <c r="F1351" s="2">
        <v>0</v>
      </c>
      <c r="G1351" s="2">
        <v>101</v>
      </c>
      <c r="H1351" s="2">
        <v>14</v>
      </c>
      <c r="I1351" s="2">
        <v>14</v>
      </c>
      <c r="J1351" s="2">
        <v>14</v>
      </c>
      <c r="K1351" s="2">
        <f t="shared" si="53"/>
        <v>16.694250001996114</v>
      </c>
      <c r="V1351" s="2">
        <v>0.14000000000000001</v>
      </c>
      <c r="X1351" s="5">
        <v>40975.190972222219</v>
      </c>
      <c r="Y1351" s="2">
        <v>0.15</v>
      </c>
      <c r="Z1351" s="2">
        <v>5.6149999999999999E-2</v>
      </c>
    </row>
    <row r="1352" spans="1:31" x14ac:dyDescent="0.25">
      <c r="A1352" s="3">
        <v>40975.194444444445</v>
      </c>
      <c r="B1352" s="41">
        <v>0.14799999999999999</v>
      </c>
      <c r="C1352" s="41">
        <v>5.4809999999999998E-2</v>
      </c>
      <c r="D1352" s="2">
        <f t="shared" si="52"/>
        <v>-0.999</v>
      </c>
      <c r="F1352" s="2">
        <v>0</v>
      </c>
      <c r="G1352" s="2">
        <v>101</v>
      </c>
      <c r="H1352" s="2">
        <v>14</v>
      </c>
      <c r="I1352" s="2">
        <v>14</v>
      </c>
      <c r="J1352" s="2">
        <v>14</v>
      </c>
      <c r="K1352" s="2">
        <f t="shared" si="53"/>
        <v>16.61887500185572</v>
      </c>
      <c r="V1352" s="2">
        <v>0.13800000000000001</v>
      </c>
      <c r="X1352" s="5">
        <v>40975.194444444445</v>
      </c>
      <c r="Y1352" s="2">
        <v>0.14799999999999999</v>
      </c>
      <c r="Z1352" s="2">
        <v>5.4809999999999998E-2</v>
      </c>
    </row>
    <row r="1353" spans="1:31" x14ac:dyDescent="0.25">
      <c r="A1353" s="28">
        <v>40975.197916666664</v>
      </c>
      <c r="B1353" s="16">
        <v>0.153</v>
      </c>
      <c r="C1353" s="16">
        <v>5.8160000000000003E-2</v>
      </c>
      <c r="D1353" s="23">
        <f t="shared" si="52"/>
        <v>0.153</v>
      </c>
      <c r="E1353" s="23"/>
      <c r="F1353" s="23">
        <v>0</v>
      </c>
      <c r="G1353" s="23">
        <v>1180</v>
      </c>
      <c r="H1353" s="23">
        <v>15</v>
      </c>
      <c r="I1353" s="23">
        <v>15</v>
      </c>
      <c r="J1353" s="23">
        <v>15</v>
      </c>
      <c r="K1353" s="23">
        <f t="shared" si="53"/>
        <v>17.322375002148213</v>
      </c>
      <c r="L1353" s="26">
        <f ca="1">SUM(INDIRECT(R1353&amp;":"&amp;S1353))</f>
        <v>221.78250523986995</v>
      </c>
      <c r="M1353" s="24">
        <f ca="1">L1353/$K$1528</f>
        <v>0.12802539761608286</v>
      </c>
      <c r="N1353" s="26">
        <f ca="1">L1353*$K$1526/$K$1527</f>
        <v>478.15213501581178</v>
      </c>
      <c r="O1353" s="23" t="str">
        <f>"JF5-13b-"&amp;J1353</f>
        <v>JF5-13b-15</v>
      </c>
      <c r="P1353" s="20">
        <f>A1353</f>
        <v>40975.197916666664</v>
      </c>
      <c r="Q1353" s="19">
        <f>A1353</f>
        <v>40975.197916666664</v>
      </c>
      <c r="R1353" s="20" t="str">
        <f>ADDRESS(ROW($A$10)+1+MATCH(T1353,$A$10:$A$10000,1)-1,COLUMN($A$10)+10,4)</f>
        <v>K1347</v>
      </c>
      <c r="S1353" s="23" t="str">
        <f>ADDRESS(ROW($A$10)+MATCH(U1353,$A$10:$A$10000,1)-1,COLUMN($A$10)+10,4)</f>
        <v>K1359</v>
      </c>
      <c r="T1353" s="42">
        <v>40975.177083333328</v>
      </c>
      <c r="U1353" s="42">
        <v>40975.21875</v>
      </c>
      <c r="V1353" s="23">
        <v>0.14299999999999999</v>
      </c>
      <c r="W1353" s="23"/>
      <c r="X1353" s="18">
        <v>40975.197916666664</v>
      </c>
      <c r="Y1353" s="23">
        <v>0.153</v>
      </c>
      <c r="Z1353" s="23">
        <v>5.8160000000000003E-2</v>
      </c>
      <c r="AA1353" s="23"/>
      <c r="AB1353" s="23"/>
      <c r="AC1353" s="23"/>
      <c r="AD1353" s="23"/>
      <c r="AE1353" s="18"/>
    </row>
    <row r="1354" spans="1:31" x14ac:dyDescent="0.25">
      <c r="A1354" s="3">
        <v>40975.201388888891</v>
      </c>
      <c r="B1354" s="41">
        <v>0.153</v>
      </c>
      <c r="C1354" s="41">
        <v>5.8160000000000003E-2</v>
      </c>
      <c r="D1354" s="2">
        <f t="shared" si="52"/>
        <v>-0.999</v>
      </c>
      <c r="F1354" s="2">
        <v>0</v>
      </c>
      <c r="G1354" s="2">
        <v>101</v>
      </c>
      <c r="H1354" s="2">
        <v>15</v>
      </c>
      <c r="I1354" s="2">
        <v>15</v>
      </c>
      <c r="J1354" s="2">
        <v>15</v>
      </c>
      <c r="K1354" s="2">
        <f t="shared" si="53"/>
        <v>17.524875001959622</v>
      </c>
      <c r="V1354" s="2">
        <v>0.14299999999999999</v>
      </c>
      <c r="X1354" s="5">
        <v>40975.201388888891</v>
      </c>
      <c r="Y1354" s="2">
        <v>0.153</v>
      </c>
      <c r="Z1354" s="2">
        <v>5.8160000000000003E-2</v>
      </c>
    </row>
    <row r="1355" spans="1:31" x14ac:dyDescent="0.25">
      <c r="A1355" s="3">
        <v>40975.204861111109</v>
      </c>
      <c r="B1355" s="41">
        <v>0.156</v>
      </c>
      <c r="C1355" s="41">
        <v>6.021E-2</v>
      </c>
      <c r="D1355" s="2">
        <f t="shared" si="52"/>
        <v>-0.999</v>
      </c>
      <c r="F1355" s="2">
        <v>0</v>
      </c>
      <c r="G1355" s="2">
        <v>101</v>
      </c>
      <c r="H1355" s="2">
        <v>15</v>
      </c>
      <c r="I1355" s="2">
        <v>15</v>
      </c>
      <c r="J1355" s="2">
        <v>15</v>
      </c>
      <c r="K1355" s="2">
        <f t="shared" si="53"/>
        <v>17.986125002174404</v>
      </c>
      <c r="V1355" s="2">
        <v>0.14599999999999999</v>
      </c>
      <c r="X1355" s="5">
        <v>40975.204861111109</v>
      </c>
      <c r="Y1355" s="2">
        <v>0.156</v>
      </c>
      <c r="Z1355" s="2">
        <v>6.021E-2</v>
      </c>
    </row>
    <row r="1356" spans="1:31" x14ac:dyDescent="0.25">
      <c r="A1356" s="3">
        <v>40975.208333333336</v>
      </c>
      <c r="B1356" s="41">
        <v>0.156</v>
      </c>
      <c r="C1356" s="41">
        <v>6.021E-2</v>
      </c>
      <c r="D1356" s="2">
        <f t="shared" si="52"/>
        <v>-0.999</v>
      </c>
      <c r="F1356" s="2">
        <v>0</v>
      </c>
      <c r="G1356" s="2">
        <v>101</v>
      </c>
      <c r="H1356" s="2">
        <v>15</v>
      </c>
      <c r="I1356" s="2">
        <v>15</v>
      </c>
      <c r="J1356" s="2">
        <v>15</v>
      </c>
      <c r="K1356" s="2">
        <f t="shared" si="53"/>
        <v>18.063000002102811</v>
      </c>
      <c r="V1356" s="2">
        <v>0.14599999999999999</v>
      </c>
      <c r="X1356" s="5">
        <v>40975.208333333336</v>
      </c>
      <c r="Y1356" s="2">
        <v>0.156</v>
      </c>
      <c r="Z1356" s="2">
        <v>6.021E-2</v>
      </c>
    </row>
    <row r="1357" spans="1:31" x14ac:dyDescent="0.25">
      <c r="A1357" s="3">
        <v>40975.211805555555</v>
      </c>
      <c r="B1357" s="41">
        <v>0.156</v>
      </c>
      <c r="C1357" s="41">
        <v>6.021E-2</v>
      </c>
      <c r="D1357" s="2">
        <f t="shared" si="52"/>
        <v>-0.999</v>
      </c>
      <c r="F1357" s="2">
        <v>0</v>
      </c>
      <c r="G1357" s="2">
        <v>101</v>
      </c>
      <c r="H1357" s="2">
        <v>15</v>
      </c>
      <c r="I1357" s="2">
        <v>15</v>
      </c>
      <c r="J1357" s="2">
        <v>15</v>
      </c>
      <c r="K1357" s="2">
        <f t="shared" si="53"/>
        <v>18.011250002042566</v>
      </c>
      <c r="V1357" s="2">
        <v>0.14599999999999999</v>
      </c>
      <c r="X1357" s="5">
        <v>40975.211805555555</v>
      </c>
      <c r="Y1357" s="2">
        <v>0.156</v>
      </c>
      <c r="Z1357" s="2">
        <v>6.021E-2</v>
      </c>
    </row>
    <row r="1358" spans="1:31" x14ac:dyDescent="0.25">
      <c r="A1358" s="3">
        <v>40975.215277777781</v>
      </c>
      <c r="B1358" s="41">
        <v>0.154</v>
      </c>
      <c r="C1358" s="41">
        <v>5.883E-2</v>
      </c>
      <c r="D1358" s="2">
        <f t="shared" si="52"/>
        <v>-0.999</v>
      </c>
      <c r="F1358" s="2">
        <v>0</v>
      </c>
      <c r="G1358" s="2">
        <v>101</v>
      </c>
      <c r="H1358" s="2">
        <v>15</v>
      </c>
      <c r="I1358" s="2">
        <v>15</v>
      </c>
      <c r="J1358" s="2">
        <v>15</v>
      </c>
      <c r="K1358" s="2">
        <f t="shared" si="53"/>
        <v>17.779125377041865</v>
      </c>
      <c r="V1358" s="2">
        <v>0.14399999999999999</v>
      </c>
      <c r="X1358" s="5">
        <v>40975.215277777781</v>
      </c>
      <c r="Y1358" s="2">
        <v>0.154</v>
      </c>
      <c r="Z1358" s="2">
        <v>5.883E-2</v>
      </c>
    </row>
    <row r="1359" spans="1:31" x14ac:dyDescent="0.25">
      <c r="A1359" s="3">
        <v>40975.21875</v>
      </c>
      <c r="B1359" s="41">
        <v>0.157</v>
      </c>
      <c r="C1359" s="41">
        <v>6.0920009999999997E-2</v>
      </c>
      <c r="D1359" s="2">
        <f t="shared" si="52"/>
        <v>-0.999</v>
      </c>
      <c r="F1359" s="2">
        <v>0</v>
      </c>
      <c r="G1359" s="2">
        <v>101</v>
      </c>
      <c r="H1359" s="2">
        <v>15</v>
      </c>
      <c r="I1359" s="2">
        <v>15</v>
      </c>
      <c r="J1359" s="2">
        <v>15</v>
      </c>
      <c r="K1359" s="2">
        <f t="shared" si="53"/>
        <v>18.144377233101732</v>
      </c>
      <c r="V1359" s="2">
        <v>0.14699999999999999</v>
      </c>
      <c r="X1359" s="5">
        <v>40975.21875</v>
      </c>
      <c r="Y1359" s="2">
        <v>0.157</v>
      </c>
      <c r="Z1359" s="2">
        <v>6.0920009999999997E-2</v>
      </c>
    </row>
    <row r="1360" spans="1:31" x14ac:dyDescent="0.25">
      <c r="A1360" s="3">
        <v>40975.222222222219</v>
      </c>
      <c r="B1360" s="41">
        <v>0.155</v>
      </c>
      <c r="C1360" s="41">
        <v>5.9499999999999997E-2</v>
      </c>
      <c r="D1360" s="2">
        <f t="shared" si="52"/>
        <v>-0.999</v>
      </c>
      <c r="F1360" s="2">
        <v>0</v>
      </c>
      <c r="G1360" s="2">
        <v>101</v>
      </c>
      <c r="H1360" s="2">
        <v>15</v>
      </c>
      <c r="I1360" s="2">
        <v>15</v>
      </c>
      <c r="J1360" s="2">
        <v>15</v>
      </c>
      <c r="K1360" s="2">
        <f t="shared" si="53"/>
        <v>17.802750376911423</v>
      </c>
      <c r="V1360" s="2">
        <v>0.14499999999999999</v>
      </c>
      <c r="X1360" s="5">
        <v>40975.222222222219</v>
      </c>
      <c r="Y1360" s="2">
        <v>0.155</v>
      </c>
      <c r="Z1360" s="2">
        <v>5.9499999999999997E-2</v>
      </c>
    </row>
    <row r="1361" spans="1:31" x14ac:dyDescent="0.25">
      <c r="A1361" s="3">
        <v>40975.225694444445</v>
      </c>
      <c r="B1361" s="41">
        <v>0.151</v>
      </c>
      <c r="C1361" s="41">
        <v>5.6820000000000002E-2</v>
      </c>
      <c r="D1361" s="2">
        <f t="shared" si="52"/>
        <v>-0.999</v>
      </c>
      <c r="F1361" s="2">
        <v>0</v>
      </c>
      <c r="G1361" s="2">
        <v>101</v>
      </c>
      <c r="H1361" s="2">
        <v>15</v>
      </c>
      <c r="I1361" s="2">
        <v>15</v>
      </c>
      <c r="J1361" s="2">
        <v>15</v>
      </c>
      <c r="K1361" s="2">
        <f t="shared" si="53"/>
        <v>17.121375002124815</v>
      </c>
      <c r="V1361" s="2">
        <v>0.14099999999999999</v>
      </c>
      <c r="X1361" s="5">
        <v>40975.225694444445</v>
      </c>
      <c r="Y1361" s="2">
        <v>0.151</v>
      </c>
      <c r="Z1361" s="2">
        <v>5.6820000000000002E-2</v>
      </c>
    </row>
    <row r="1362" spans="1:31" x14ac:dyDescent="0.25">
      <c r="A1362" s="3">
        <v>40975.229166666664</v>
      </c>
      <c r="B1362" s="41">
        <v>0.15</v>
      </c>
      <c r="C1362" s="41">
        <v>5.6149999999999999E-2</v>
      </c>
      <c r="D1362" s="2">
        <f t="shared" si="52"/>
        <v>-0.999</v>
      </c>
      <c r="F1362" s="2">
        <v>0</v>
      </c>
      <c r="G1362" s="2">
        <v>101</v>
      </c>
      <c r="H1362" s="2">
        <v>15</v>
      </c>
      <c r="I1362" s="2">
        <v>15</v>
      </c>
      <c r="J1362" s="2">
        <v>15</v>
      </c>
      <c r="K1362" s="2">
        <f t="shared" si="53"/>
        <v>16.920375001996113</v>
      </c>
      <c r="V1362" s="2">
        <v>0.14000000000000001</v>
      </c>
      <c r="X1362" s="5">
        <v>40975.229166666664</v>
      </c>
      <c r="Y1362" s="2">
        <v>0.15</v>
      </c>
      <c r="Z1362" s="2">
        <v>5.6149999999999999E-2</v>
      </c>
    </row>
    <row r="1363" spans="1:31" x14ac:dyDescent="0.25">
      <c r="A1363" s="3">
        <v>40975.232638888891</v>
      </c>
      <c r="B1363" s="41">
        <v>0.152</v>
      </c>
      <c r="C1363" s="41">
        <v>5.7489999999999999E-2</v>
      </c>
      <c r="D1363" s="2">
        <f t="shared" si="52"/>
        <v>-0.999</v>
      </c>
      <c r="F1363" s="2">
        <v>0</v>
      </c>
      <c r="G1363" s="2">
        <v>101</v>
      </c>
      <c r="H1363" s="2">
        <v>15</v>
      </c>
      <c r="I1363" s="2">
        <v>15</v>
      </c>
      <c r="J1363" s="2">
        <v>15</v>
      </c>
      <c r="K1363" s="2">
        <f t="shared" si="53"/>
        <v>17.146500001996117</v>
      </c>
      <c r="V1363" s="2">
        <v>0.14199999999999999</v>
      </c>
      <c r="X1363" s="5">
        <v>40975.232638888891</v>
      </c>
      <c r="Y1363" s="2">
        <v>0.152</v>
      </c>
      <c r="Z1363" s="2">
        <v>5.7489999999999999E-2</v>
      </c>
    </row>
    <row r="1364" spans="1:31" x14ac:dyDescent="0.25">
      <c r="A1364" s="3">
        <v>40975.236111111109</v>
      </c>
      <c r="B1364" s="41">
        <v>0.15</v>
      </c>
      <c r="C1364" s="41">
        <v>5.6149999999999999E-2</v>
      </c>
      <c r="D1364" s="2">
        <f t="shared" ref="D1364:D1395" si="54">IF(G1364&gt;900,B1364,-0.999)</f>
        <v>-0.999</v>
      </c>
      <c r="F1364" s="2">
        <v>0</v>
      </c>
      <c r="G1364" s="2">
        <v>101</v>
      </c>
      <c r="H1364" s="2">
        <v>15</v>
      </c>
      <c r="I1364" s="2">
        <v>15</v>
      </c>
      <c r="J1364" s="2">
        <v>15</v>
      </c>
      <c r="K1364" s="2">
        <f t="shared" ref="K1364:K1395" si="55">(0.5*(($A1364-$A1363)*86400))*(0.75*$C1364+0.25*$C1363)+(0.5*(($A1365-$A1364)*86400)*(0.75*$C1364+0.25*$C1365))</f>
        <v>16.819875001826468</v>
      </c>
      <c r="V1364" s="2">
        <v>0.14000000000000001</v>
      </c>
      <c r="X1364" s="5">
        <v>40975.236111111109</v>
      </c>
      <c r="Y1364" s="2">
        <v>0.15</v>
      </c>
      <c r="Z1364" s="2">
        <v>5.6149999999999999E-2</v>
      </c>
    </row>
    <row r="1365" spans="1:31" x14ac:dyDescent="0.25">
      <c r="A1365" s="28">
        <v>40975.239583333336</v>
      </c>
      <c r="B1365" s="16">
        <v>0.14699999999999999</v>
      </c>
      <c r="C1365" s="16">
        <v>5.4140000000000001E-2</v>
      </c>
      <c r="D1365" s="23">
        <f t="shared" si="54"/>
        <v>0.14699999999999999</v>
      </c>
      <c r="E1365" s="23"/>
      <c r="F1365" s="23">
        <v>0</v>
      </c>
      <c r="G1365" s="23">
        <v>1181</v>
      </c>
      <c r="H1365" s="23">
        <v>16</v>
      </c>
      <c r="I1365" s="23">
        <v>16</v>
      </c>
      <c r="J1365" s="23">
        <v>16</v>
      </c>
      <c r="K1365" s="23">
        <f t="shared" si="55"/>
        <v>16.367625001931771</v>
      </c>
      <c r="L1365" s="26">
        <f ca="1">SUM(INDIRECT(R1365&amp;":"&amp;S1365))</f>
        <v>200.00737538102649</v>
      </c>
      <c r="M1365" s="24">
        <f ca="1">L1365/$K$1528</f>
        <v>0.11545556188758326</v>
      </c>
      <c r="N1365" s="26">
        <f ca="1">L1365*$K$1526/$K$1527</f>
        <v>431.20602977188554</v>
      </c>
      <c r="O1365" s="23" t="str">
        <f>"JF5-13b-"&amp;J1365</f>
        <v>JF5-13b-16</v>
      </c>
      <c r="P1365" s="20">
        <f>A1365</f>
        <v>40975.239583333336</v>
      </c>
      <c r="Q1365" s="19">
        <f>A1365</f>
        <v>40975.239583333336</v>
      </c>
      <c r="R1365" s="20" t="str">
        <f>ADDRESS(ROW($A$10)+1+MATCH(T1365,$A$10:$A$10000,1)-1,COLUMN($A$10)+10,4)</f>
        <v>K1360</v>
      </c>
      <c r="S1365" s="23" t="str">
        <f>ADDRESS(ROW($A$10)+MATCH(U1365,$A$10:$A$10000,1)-1,COLUMN($A$10)+10,4)</f>
        <v>K1371</v>
      </c>
      <c r="T1365" s="42">
        <v>40975.21875</v>
      </c>
      <c r="U1365" s="42">
        <v>40975.260416666672</v>
      </c>
      <c r="V1365" s="23">
        <v>0.13700000000000001</v>
      </c>
      <c r="W1365" s="23"/>
      <c r="X1365" s="18">
        <v>40975.239583333336</v>
      </c>
      <c r="Y1365" s="23">
        <v>0.14699999999999999</v>
      </c>
      <c r="Z1365" s="23">
        <v>5.4140000000000001E-2</v>
      </c>
      <c r="AA1365" s="23"/>
      <c r="AB1365" s="23"/>
      <c r="AC1365" s="23"/>
      <c r="AD1365" s="23"/>
      <c r="AE1365" s="18"/>
    </row>
    <row r="1366" spans="1:31" x14ac:dyDescent="0.25">
      <c r="A1366" s="3">
        <v>40975.243055555555</v>
      </c>
      <c r="B1366" s="41">
        <v>0.14899999999999999</v>
      </c>
      <c r="C1366" s="41">
        <v>5.5480000000000002E-2</v>
      </c>
      <c r="D1366" s="2">
        <f t="shared" si="54"/>
        <v>-0.999</v>
      </c>
      <c r="F1366" s="2">
        <v>0</v>
      </c>
      <c r="G1366" s="2">
        <v>101</v>
      </c>
      <c r="H1366" s="2">
        <v>16</v>
      </c>
      <c r="I1366" s="2">
        <v>16</v>
      </c>
      <c r="J1366" s="2">
        <v>16</v>
      </c>
      <c r="K1366" s="2">
        <f t="shared" si="55"/>
        <v>16.518375001896665</v>
      </c>
      <c r="V1366" s="2">
        <v>0.13900000000000001</v>
      </c>
      <c r="X1366" s="5">
        <v>40975.243055555555</v>
      </c>
      <c r="Y1366" s="2">
        <v>0.14899999999999999</v>
      </c>
      <c r="Z1366" s="2">
        <v>5.5480000000000002E-2</v>
      </c>
    </row>
    <row r="1367" spans="1:31" x14ac:dyDescent="0.25">
      <c r="A1367" s="3">
        <v>40975.246527777781</v>
      </c>
      <c r="B1367" s="41">
        <v>0.14599999999999999</v>
      </c>
      <c r="C1367" s="41">
        <v>5.3469999999999997E-2</v>
      </c>
      <c r="D1367" s="2">
        <f t="shared" si="54"/>
        <v>-0.999</v>
      </c>
      <c r="F1367" s="2">
        <v>0</v>
      </c>
      <c r="G1367" s="2">
        <v>101</v>
      </c>
      <c r="H1367" s="2">
        <v>16</v>
      </c>
      <c r="I1367" s="2">
        <v>16</v>
      </c>
      <c r="J1367" s="2">
        <v>16</v>
      </c>
      <c r="K1367" s="2">
        <f t="shared" si="55"/>
        <v>16.166625001908365</v>
      </c>
      <c r="V1367" s="2">
        <v>0.13600000000000001</v>
      </c>
      <c r="X1367" s="5">
        <v>40975.246527777781</v>
      </c>
      <c r="Y1367" s="2">
        <v>0.14599999999999999</v>
      </c>
      <c r="Z1367" s="2">
        <v>5.3469999999999997E-2</v>
      </c>
    </row>
    <row r="1368" spans="1:31" x14ac:dyDescent="0.25">
      <c r="A1368" s="3">
        <v>40975.25</v>
      </c>
      <c r="B1368" s="41">
        <v>0.14799999999999999</v>
      </c>
      <c r="C1368" s="41">
        <v>5.4809999999999998E-2</v>
      </c>
      <c r="D1368" s="2">
        <f t="shared" si="54"/>
        <v>-0.999</v>
      </c>
      <c r="F1368" s="2">
        <v>0</v>
      </c>
      <c r="G1368" s="2">
        <v>101</v>
      </c>
      <c r="H1368" s="2">
        <v>16</v>
      </c>
      <c r="I1368" s="2">
        <v>16</v>
      </c>
      <c r="J1368" s="2">
        <v>16</v>
      </c>
      <c r="K1368" s="2">
        <f t="shared" si="55"/>
        <v>16.34249998477986</v>
      </c>
      <c r="V1368" s="2">
        <v>0.13800000000000001</v>
      </c>
      <c r="X1368" s="5">
        <v>40975.25</v>
      </c>
      <c r="Y1368" s="2">
        <v>0.14799999999999999</v>
      </c>
      <c r="Z1368" s="2">
        <v>5.4809999999999998E-2</v>
      </c>
    </row>
    <row r="1369" spans="1:31" x14ac:dyDescent="0.25">
      <c r="A1369" s="3">
        <v>40975.253472222219</v>
      </c>
      <c r="B1369" s="41">
        <v>0.14599999999999999</v>
      </c>
      <c r="C1369" s="41">
        <v>5.3469999999999997E-2</v>
      </c>
      <c r="D1369" s="2">
        <f t="shared" si="54"/>
        <v>-0.999</v>
      </c>
      <c r="F1369" s="2">
        <v>0</v>
      </c>
      <c r="G1369" s="2">
        <v>101</v>
      </c>
      <c r="H1369" s="2">
        <v>16</v>
      </c>
      <c r="I1369" s="2">
        <v>16</v>
      </c>
      <c r="J1369" s="2">
        <v>16</v>
      </c>
      <c r="K1369" s="2">
        <f t="shared" si="55"/>
        <v>16.166625001908365</v>
      </c>
      <c r="V1369" s="2">
        <v>0.13600000000000001</v>
      </c>
      <c r="X1369" s="5">
        <v>40975.253472222219</v>
      </c>
      <c r="Y1369" s="2">
        <v>0.14599999999999999</v>
      </c>
      <c r="Z1369" s="2">
        <v>5.3469999999999997E-2</v>
      </c>
    </row>
    <row r="1370" spans="1:31" x14ac:dyDescent="0.25">
      <c r="A1370" s="3">
        <v>40975.256944444445</v>
      </c>
      <c r="B1370" s="41">
        <v>0.14899999999999999</v>
      </c>
      <c r="C1370" s="41">
        <v>5.5480000000000002E-2</v>
      </c>
      <c r="D1370" s="2">
        <f t="shared" si="54"/>
        <v>-0.999</v>
      </c>
      <c r="F1370" s="2">
        <v>0</v>
      </c>
      <c r="G1370" s="2">
        <v>101</v>
      </c>
      <c r="H1370" s="2">
        <v>16</v>
      </c>
      <c r="I1370" s="2">
        <v>16</v>
      </c>
      <c r="J1370" s="2">
        <v>16</v>
      </c>
      <c r="K1370" s="2">
        <f t="shared" si="55"/>
        <v>16.493250001920067</v>
      </c>
      <c r="V1370" s="2">
        <v>0.13900000000000001</v>
      </c>
      <c r="X1370" s="5">
        <v>40975.256944444445</v>
      </c>
      <c r="Y1370" s="2">
        <v>0.14899999999999999</v>
      </c>
      <c r="Z1370" s="2">
        <v>5.5480000000000002E-2</v>
      </c>
    </row>
    <row r="1371" spans="1:31" x14ac:dyDescent="0.25">
      <c r="A1371" s="3">
        <v>40975.260416666664</v>
      </c>
      <c r="B1371" s="41">
        <v>0.14599999999999999</v>
      </c>
      <c r="C1371" s="41">
        <v>5.3469999999999997E-2</v>
      </c>
      <c r="D1371" s="2">
        <f t="shared" si="54"/>
        <v>-0.999</v>
      </c>
      <c r="F1371" s="2">
        <v>0</v>
      </c>
      <c r="G1371" s="2">
        <v>101</v>
      </c>
      <c r="H1371" s="2">
        <v>16</v>
      </c>
      <c r="I1371" s="2">
        <v>16</v>
      </c>
      <c r="J1371" s="2">
        <v>16</v>
      </c>
      <c r="K1371" s="2">
        <f t="shared" si="55"/>
        <v>16.141500001826468</v>
      </c>
      <c r="V1371" s="2">
        <v>0.13600000000000001</v>
      </c>
      <c r="X1371" s="5">
        <v>40975.260416666664</v>
      </c>
      <c r="Y1371" s="2">
        <v>0.14599999999999999</v>
      </c>
      <c r="Z1371" s="2">
        <v>5.3469999999999997E-2</v>
      </c>
    </row>
    <row r="1372" spans="1:31" x14ac:dyDescent="0.25">
      <c r="A1372" s="3">
        <v>40975.263888888891</v>
      </c>
      <c r="B1372" s="41">
        <v>0.14699999999999999</v>
      </c>
      <c r="C1372" s="41">
        <v>5.4140000000000001E-2</v>
      </c>
      <c r="D1372" s="2">
        <f t="shared" si="54"/>
        <v>-0.999</v>
      </c>
      <c r="F1372" s="2">
        <v>0</v>
      </c>
      <c r="G1372" s="2">
        <v>101</v>
      </c>
      <c r="H1372" s="2">
        <v>16</v>
      </c>
      <c r="I1372" s="2">
        <v>16</v>
      </c>
      <c r="J1372" s="2">
        <v>16</v>
      </c>
      <c r="K1372" s="2">
        <f t="shared" si="55"/>
        <v>16.191750001884969</v>
      </c>
      <c r="V1372" s="2">
        <v>0.13700000000000001</v>
      </c>
      <c r="X1372" s="5">
        <v>40975.263888888891</v>
      </c>
      <c r="Y1372" s="2">
        <v>0.14699999999999999</v>
      </c>
      <c r="Z1372" s="2">
        <v>5.4140000000000001E-2</v>
      </c>
    </row>
    <row r="1373" spans="1:31" x14ac:dyDescent="0.25">
      <c r="A1373" s="3">
        <v>40975.267361111109</v>
      </c>
      <c r="B1373" s="41">
        <v>0.14599999999999999</v>
      </c>
      <c r="C1373" s="41">
        <v>5.3469999999999997E-2</v>
      </c>
      <c r="D1373" s="2">
        <f t="shared" si="54"/>
        <v>-0.999</v>
      </c>
      <c r="F1373" s="2">
        <v>0</v>
      </c>
      <c r="G1373" s="2">
        <v>101</v>
      </c>
      <c r="H1373" s="2">
        <v>16</v>
      </c>
      <c r="I1373" s="2">
        <v>16</v>
      </c>
      <c r="J1373" s="2">
        <v>16</v>
      </c>
      <c r="K1373" s="2">
        <f t="shared" si="55"/>
        <v>15.970125376732261</v>
      </c>
      <c r="V1373" s="2">
        <v>0.13600000000000001</v>
      </c>
      <c r="X1373" s="5">
        <v>40975.267361111109</v>
      </c>
      <c r="Y1373" s="2">
        <v>0.14599999999999999</v>
      </c>
      <c r="Z1373" s="2">
        <v>5.3469999999999997E-2</v>
      </c>
    </row>
    <row r="1374" spans="1:31" x14ac:dyDescent="0.25">
      <c r="A1374" s="3">
        <v>40975.270833333336</v>
      </c>
      <c r="B1374" s="41">
        <v>0.14199999999999999</v>
      </c>
      <c r="C1374" s="41">
        <v>5.0910009999999999E-2</v>
      </c>
      <c r="D1374" s="2">
        <f t="shared" si="54"/>
        <v>-0.999</v>
      </c>
      <c r="F1374" s="2">
        <v>0</v>
      </c>
      <c r="G1374" s="2">
        <v>101</v>
      </c>
      <c r="H1374" s="2">
        <v>16</v>
      </c>
      <c r="I1374" s="2">
        <v>16</v>
      </c>
      <c r="J1374" s="2">
        <v>16</v>
      </c>
      <c r="K1374" s="2">
        <f t="shared" si="55"/>
        <v>15.416252251845764</v>
      </c>
      <c r="V1374" s="2">
        <v>0.13200000000000001</v>
      </c>
      <c r="X1374" s="5">
        <v>40975.270833333336</v>
      </c>
      <c r="Y1374" s="2">
        <v>0.14199999999999999</v>
      </c>
      <c r="Z1374" s="2">
        <v>5.0910009999999999E-2</v>
      </c>
    </row>
    <row r="1375" spans="1:31" x14ac:dyDescent="0.25">
      <c r="A1375" s="3">
        <v>40975.274305555555</v>
      </c>
      <c r="B1375" s="41">
        <v>0.14399999999999999</v>
      </c>
      <c r="C1375" s="41">
        <v>5.2170000000000001E-2</v>
      </c>
      <c r="D1375" s="2">
        <f t="shared" si="54"/>
        <v>-0.999</v>
      </c>
      <c r="F1375" s="2">
        <v>0</v>
      </c>
      <c r="G1375" s="2">
        <v>101</v>
      </c>
      <c r="H1375" s="2">
        <v>16</v>
      </c>
      <c r="I1375" s="2">
        <v>16</v>
      </c>
      <c r="J1375" s="2">
        <v>16</v>
      </c>
      <c r="K1375" s="2">
        <f t="shared" si="55"/>
        <v>15.50925075175601</v>
      </c>
      <c r="V1375" s="2">
        <v>0.13400000000000001</v>
      </c>
      <c r="X1375" s="5">
        <v>40975.274305555555</v>
      </c>
      <c r="Y1375" s="2">
        <v>0.14399999999999999</v>
      </c>
      <c r="Z1375" s="2">
        <v>5.2170000000000001E-2</v>
      </c>
    </row>
    <row r="1376" spans="1:31" x14ac:dyDescent="0.25">
      <c r="A1376" s="3">
        <v>40975.277777777781</v>
      </c>
      <c r="B1376" s="41">
        <v>0.14000000000000001</v>
      </c>
      <c r="C1376" s="41">
        <v>4.9650010000000001E-2</v>
      </c>
      <c r="D1376" s="2">
        <f t="shared" si="54"/>
        <v>-0.999</v>
      </c>
      <c r="F1376" s="2">
        <v>0</v>
      </c>
      <c r="G1376" s="2">
        <v>101</v>
      </c>
      <c r="H1376" s="2">
        <v>16</v>
      </c>
      <c r="I1376" s="2">
        <v>16</v>
      </c>
      <c r="J1376" s="2">
        <v>16</v>
      </c>
      <c r="K1376" s="2">
        <f t="shared" si="55"/>
        <v>14.965877251866022</v>
      </c>
      <c r="V1376" s="2">
        <v>0.13</v>
      </c>
      <c r="X1376" s="5">
        <v>40975.277777777781</v>
      </c>
      <c r="Y1376" s="2">
        <v>0.14000000000000001</v>
      </c>
      <c r="Z1376" s="2">
        <v>4.9650010000000001E-2</v>
      </c>
    </row>
    <row r="1377" spans="1:31" x14ac:dyDescent="0.25">
      <c r="A1377" s="28">
        <v>40975.28125</v>
      </c>
      <c r="B1377" s="16">
        <v>0.13900000000000001</v>
      </c>
      <c r="C1377" s="16">
        <v>4.9020000000000001E-2</v>
      </c>
      <c r="D1377" s="23">
        <f t="shared" si="54"/>
        <v>0.13900000000000001</v>
      </c>
      <c r="E1377" s="23"/>
      <c r="F1377" s="23">
        <v>0</v>
      </c>
      <c r="G1377" s="23">
        <v>1182</v>
      </c>
      <c r="H1377" s="23">
        <v>17</v>
      </c>
      <c r="I1377" s="23">
        <v>17</v>
      </c>
      <c r="J1377" s="23">
        <v>17</v>
      </c>
      <c r="K1377" s="23">
        <f t="shared" si="55"/>
        <v>14.776875361237963</v>
      </c>
      <c r="L1377" s="26">
        <f ca="1">SUM(INDIRECT(R1377&amp;":"&amp;S1377))</f>
        <v>167.6122646290535</v>
      </c>
      <c r="M1377" s="24">
        <f ca="1">L1377/$K$1528</f>
        <v>9.675527292496762E-2</v>
      </c>
      <c r="N1377" s="26">
        <f ca="1">L1377*$K$1526/$K$1527</f>
        <v>361.36376988138386</v>
      </c>
      <c r="O1377" s="23" t="str">
        <f>"JF5-13b-"&amp;J1377</f>
        <v>JF5-13b-17</v>
      </c>
      <c r="P1377" s="20">
        <f>A1377</f>
        <v>40975.28125</v>
      </c>
      <c r="Q1377" s="19">
        <f>A1377</f>
        <v>40975.28125</v>
      </c>
      <c r="R1377" s="20" t="str">
        <f>ADDRESS(ROW($A$10)+1+MATCH(T1377,$A$10:$A$10000,1)-1,COLUMN($A$10)+10,4)</f>
        <v>K1372</v>
      </c>
      <c r="S1377" s="23" t="str">
        <f>ADDRESS(ROW($A$10)+MATCH(U1377,$A$10:$A$10000,1)-1,COLUMN($A$10)+10,4)</f>
        <v>K1382</v>
      </c>
      <c r="T1377" s="42">
        <v>40975.260416666672</v>
      </c>
      <c r="U1377" s="42">
        <v>40975.302083333328</v>
      </c>
      <c r="V1377" s="23">
        <v>0.129</v>
      </c>
      <c r="W1377" s="23"/>
      <c r="X1377" s="18">
        <v>40975.28125</v>
      </c>
      <c r="Y1377" s="23">
        <v>0.13900000000000001</v>
      </c>
      <c r="Z1377" s="23">
        <v>4.9020000000000001E-2</v>
      </c>
      <c r="AA1377" s="23"/>
      <c r="AB1377" s="23"/>
      <c r="AC1377" s="23"/>
      <c r="AD1377" s="23"/>
      <c r="AE1377" s="18"/>
    </row>
    <row r="1378" spans="1:31" x14ac:dyDescent="0.25">
      <c r="A1378" s="3">
        <v>40975.284722222219</v>
      </c>
      <c r="B1378" s="41">
        <v>0.14099999999999999</v>
      </c>
      <c r="C1378" s="41">
        <v>5.0279999999999998E-2</v>
      </c>
      <c r="D1378" s="2">
        <f t="shared" si="54"/>
        <v>-0.999</v>
      </c>
      <c r="F1378" s="2">
        <v>0</v>
      </c>
      <c r="G1378" s="2">
        <v>101</v>
      </c>
      <c r="H1378" s="2">
        <v>17</v>
      </c>
      <c r="I1378" s="2">
        <v>17</v>
      </c>
      <c r="J1378" s="2">
        <v>17</v>
      </c>
      <c r="K1378" s="2">
        <f t="shared" si="55"/>
        <v>15.013125376772511</v>
      </c>
      <c r="V1378" s="2">
        <v>0.13100000000000001</v>
      </c>
      <c r="X1378" s="5">
        <v>40975.284722222219</v>
      </c>
      <c r="Y1378" s="2">
        <v>0.14099999999999999</v>
      </c>
      <c r="Z1378" s="2">
        <v>5.0279999999999998E-2</v>
      </c>
    </row>
    <row r="1379" spans="1:31" x14ac:dyDescent="0.25">
      <c r="A1379" s="3">
        <v>40975.288194444445</v>
      </c>
      <c r="B1379" s="41">
        <v>0.14000000000000001</v>
      </c>
      <c r="C1379" s="41">
        <v>4.9650010000000001E-2</v>
      </c>
      <c r="D1379" s="2">
        <f t="shared" si="54"/>
        <v>-0.999</v>
      </c>
      <c r="F1379" s="2">
        <v>0</v>
      </c>
      <c r="G1379" s="2">
        <v>101</v>
      </c>
      <c r="H1379" s="2">
        <v>17</v>
      </c>
      <c r="I1379" s="2">
        <v>17</v>
      </c>
      <c r="J1379" s="2">
        <v>17</v>
      </c>
      <c r="K1379" s="2">
        <f t="shared" si="55"/>
        <v>14.918627626761509</v>
      </c>
      <c r="V1379" s="2">
        <v>0.13</v>
      </c>
      <c r="X1379" s="5">
        <v>40975.288194444445</v>
      </c>
      <c r="Y1379" s="2">
        <v>0.14000000000000001</v>
      </c>
      <c r="Z1379" s="2">
        <v>4.9650010000000001E-2</v>
      </c>
    </row>
    <row r="1380" spans="1:31" x14ac:dyDescent="0.25">
      <c r="A1380" s="3">
        <v>40975.291666666664</v>
      </c>
      <c r="B1380" s="41">
        <v>0.14000000000000001</v>
      </c>
      <c r="C1380" s="41">
        <v>4.9650010000000001E-2</v>
      </c>
      <c r="D1380" s="2">
        <f t="shared" si="54"/>
        <v>-0.999</v>
      </c>
      <c r="F1380" s="2">
        <v>0</v>
      </c>
      <c r="G1380" s="2">
        <v>101</v>
      </c>
      <c r="H1380" s="2">
        <v>17</v>
      </c>
      <c r="I1380" s="2">
        <v>17</v>
      </c>
      <c r="J1380" s="2">
        <v>17</v>
      </c>
      <c r="K1380" s="2">
        <f t="shared" si="55"/>
        <v>14.871377626706504</v>
      </c>
      <c r="V1380" s="2">
        <v>0.13</v>
      </c>
      <c r="X1380" s="5">
        <v>40975.291666666664</v>
      </c>
      <c r="Y1380" s="2">
        <v>0.14000000000000001</v>
      </c>
      <c r="Z1380" s="2">
        <v>4.9650010000000001E-2</v>
      </c>
    </row>
    <row r="1381" spans="1:31" x14ac:dyDescent="0.25">
      <c r="A1381" s="3">
        <v>40975.295138888891</v>
      </c>
      <c r="B1381" s="41">
        <v>0.13900000000000001</v>
      </c>
      <c r="C1381" s="41">
        <v>4.9020000000000001E-2</v>
      </c>
      <c r="D1381" s="2">
        <f t="shared" si="54"/>
        <v>-0.999</v>
      </c>
      <c r="F1381" s="2">
        <v>0</v>
      </c>
      <c r="G1381" s="2">
        <v>101</v>
      </c>
      <c r="H1381" s="2">
        <v>17</v>
      </c>
      <c r="I1381" s="2">
        <v>17</v>
      </c>
      <c r="J1381" s="2">
        <v>17</v>
      </c>
      <c r="K1381" s="2">
        <f t="shared" si="55"/>
        <v>14.8005007516735</v>
      </c>
      <c r="V1381" s="2">
        <v>0.129</v>
      </c>
      <c r="X1381" s="5">
        <v>40975.295138888891</v>
      </c>
      <c r="Y1381" s="2">
        <v>0.13900000000000001</v>
      </c>
      <c r="Z1381" s="2">
        <v>4.9020000000000001E-2</v>
      </c>
    </row>
    <row r="1382" spans="1:31" x14ac:dyDescent="0.25">
      <c r="A1382" s="3">
        <v>40975.298611111109</v>
      </c>
      <c r="B1382" s="41">
        <v>0.14199999999999999</v>
      </c>
      <c r="C1382" s="41">
        <v>5.0910009999999999E-2</v>
      </c>
      <c r="D1382" s="2">
        <f t="shared" si="54"/>
        <v>-0.999</v>
      </c>
      <c r="F1382" s="2">
        <v>0</v>
      </c>
      <c r="G1382" s="2">
        <v>101</v>
      </c>
      <c r="H1382" s="2">
        <v>17</v>
      </c>
      <c r="I1382" s="2">
        <v>17</v>
      </c>
      <c r="J1382" s="2">
        <v>17</v>
      </c>
      <c r="K1382" s="2">
        <f t="shared" si="55"/>
        <v>15.178502251816514</v>
      </c>
      <c r="V1382" s="2">
        <v>0.13200000000000001</v>
      </c>
      <c r="X1382" s="5">
        <v>40975.298611111109</v>
      </c>
      <c r="Y1382" s="2">
        <v>0.14199999999999999</v>
      </c>
      <c r="Z1382" s="2">
        <v>5.0910009999999999E-2</v>
      </c>
    </row>
    <row r="1383" spans="1:31" x14ac:dyDescent="0.25">
      <c r="A1383" s="3">
        <v>40975.302083333336</v>
      </c>
      <c r="B1383" s="41">
        <v>0.14099999999999999</v>
      </c>
      <c r="C1383" s="41">
        <v>5.0279999999999998E-2</v>
      </c>
      <c r="D1383" s="2">
        <f t="shared" si="54"/>
        <v>-0.999</v>
      </c>
      <c r="F1383" s="2">
        <v>0</v>
      </c>
      <c r="G1383" s="2">
        <v>101</v>
      </c>
      <c r="H1383" s="2">
        <v>17</v>
      </c>
      <c r="I1383" s="2">
        <v>17</v>
      </c>
      <c r="J1383" s="2">
        <v>17</v>
      </c>
      <c r="K1383" s="2">
        <f t="shared" si="55"/>
        <v>15.13125075176151</v>
      </c>
      <c r="V1383" s="2">
        <v>0.13100000000000001</v>
      </c>
      <c r="X1383" s="5">
        <v>40975.302083333336</v>
      </c>
      <c r="Y1383" s="2">
        <v>0.14099999999999999</v>
      </c>
      <c r="Z1383" s="2">
        <v>5.0279999999999998E-2</v>
      </c>
    </row>
    <row r="1384" spans="1:31" x14ac:dyDescent="0.25">
      <c r="A1384" s="3">
        <v>40975.305555555555</v>
      </c>
      <c r="B1384" s="41">
        <v>0.14199999999999999</v>
      </c>
      <c r="C1384" s="41">
        <v>5.0910009999999999E-2</v>
      </c>
      <c r="D1384" s="2">
        <f t="shared" si="54"/>
        <v>-0.999</v>
      </c>
      <c r="F1384" s="2">
        <v>0</v>
      </c>
      <c r="G1384" s="2">
        <v>101</v>
      </c>
      <c r="H1384" s="2">
        <v>17</v>
      </c>
      <c r="I1384" s="2">
        <v>17</v>
      </c>
      <c r="J1384" s="2">
        <v>17</v>
      </c>
      <c r="K1384" s="2">
        <f t="shared" si="55"/>
        <v>15.178502251717504</v>
      </c>
      <c r="V1384" s="2">
        <v>0.13200000000000001</v>
      </c>
      <c r="X1384" s="5">
        <v>40975.305555555555</v>
      </c>
      <c r="Y1384" s="2">
        <v>0.14199999999999999</v>
      </c>
      <c r="Z1384" s="2">
        <v>5.0910009999999999E-2</v>
      </c>
    </row>
    <row r="1385" spans="1:31" x14ac:dyDescent="0.25">
      <c r="A1385" s="3">
        <v>40975.309027777781</v>
      </c>
      <c r="B1385" s="41">
        <v>0.13900000000000001</v>
      </c>
      <c r="C1385" s="41">
        <v>4.9020000000000001E-2</v>
      </c>
      <c r="D1385" s="2">
        <f t="shared" si="54"/>
        <v>-0.999</v>
      </c>
      <c r="F1385" s="2">
        <v>0</v>
      </c>
      <c r="G1385" s="2">
        <v>101</v>
      </c>
      <c r="H1385" s="2">
        <v>17</v>
      </c>
      <c r="I1385" s="2">
        <v>17</v>
      </c>
      <c r="J1385" s="2">
        <v>17</v>
      </c>
      <c r="K1385" s="2">
        <f t="shared" si="55"/>
        <v>14.80050075177251</v>
      </c>
      <c r="V1385" s="2">
        <v>0.129</v>
      </c>
      <c r="X1385" s="5">
        <v>40975.309027777781</v>
      </c>
      <c r="Y1385" s="2">
        <v>0.13900000000000001</v>
      </c>
      <c r="Z1385" s="2">
        <v>4.9020000000000001E-2</v>
      </c>
    </row>
    <row r="1386" spans="1:31" x14ac:dyDescent="0.25">
      <c r="A1386" s="3">
        <v>40975.3125</v>
      </c>
      <c r="B1386" s="41">
        <v>0.14000000000000001</v>
      </c>
      <c r="C1386" s="41">
        <v>4.9650010000000001E-2</v>
      </c>
      <c r="D1386" s="2">
        <f t="shared" si="54"/>
        <v>-0.999</v>
      </c>
      <c r="F1386" s="2">
        <v>0</v>
      </c>
      <c r="G1386" s="2">
        <v>101</v>
      </c>
      <c r="H1386" s="2">
        <v>17</v>
      </c>
      <c r="I1386" s="2">
        <v>17</v>
      </c>
      <c r="J1386" s="2">
        <v>17</v>
      </c>
      <c r="K1386" s="2">
        <f t="shared" si="55"/>
        <v>14.871377611149951</v>
      </c>
      <c r="V1386" s="2">
        <v>0.13</v>
      </c>
      <c r="X1386" s="5">
        <v>40975.3125</v>
      </c>
      <c r="Y1386" s="2">
        <v>0.14000000000000001</v>
      </c>
      <c r="Z1386" s="2">
        <v>4.9650010000000001E-2</v>
      </c>
    </row>
    <row r="1387" spans="1:31" x14ac:dyDescent="0.25">
      <c r="A1387" s="3">
        <v>40975.315972222219</v>
      </c>
      <c r="B1387" s="41">
        <v>0.14000000000000001</v>
      </c>
      <c r="C1387" s="41">
        <v>4.9650010000000001E-2</v>
      </c>
      <c r="D1387" s="2">
        <f t="shared" si="54"/>
        <v>-0.999</v>
      </c>
      <c r="F1387" s="2">
        <v>0</v>
      </c>
      <c r="G1387" s="2">
        <v>101</v>
      </c>
      <c r="H1387" s="2">
        <v>17</v>
      </c>
      <c r="I1387" s="2">
        <v>17</v>
      </c>
      <c r="J1387" s="2">
        <v>17</v>
      </c>
      <c r="K1387" s="2">
        <f t="shared" si="55"/>
        <v>14.871377626706504</v>
      </c>
      <c r="V1387" s="2">
        <v>0.13</v>
      </c>
      <c r="X1387" s="5">
        <v>40975.315972222219</v>
      </c>
      <c r="Y1387" s="2">
        <v>0.14000000000000001</v>
      </c>
      <c r="Z1387" s="2">
        <v>4.9650010000000001E-2</v>
      </c>
    </row>
    <row r="1388" spans="1:31" x14ac:dyDescent="0.25">
      <c r="A1388" s="3">
        <v>40975.319444444445</v>
      </c>
      <c r="B1388" s="41">
        <v>0.13900000000000001</v>
      </c>
      <c r="C1388" s="41">
        <v>4.9020000000000001E-2</v>
      </c>
      <c r="D1388" s="2">
        <f t="shared" si="54"/>
        <v>-0.999</v>
      </c>
      <c r="F1388" s="2">
        <v>0</v>
      </c>
      <c r="G1388" s="2">
        <v>101</v>
      </c>
      <c r="H1388" s="2">
        <v>17</v>
      </c>
      <c r="I1388" s="2">
        <v>17</v>
      </c>
      <c r="J1388" s="2">
        <v>17</v>
      </c>
      <c r="K1388" s="2">
        <f t="shared" si="55"/>
        <v>14.635125751827516</v>
      </c>
      <c r="V1388" s="2">
        <v>0.129</v>
      </c>
      <c r="X1388" s="5">
        <v>40975.319444444445</v>
      </c>
      <c r="Y1388" s="2">
        <v>0.13900000000000001</v>
      </c>
      <c r="Z1388" s="2">
        <v>4.9020000000000001E-2</v>
      </c>
    </row>
    <row r="1389" spans="1:31" x14ac:dyDescent="0.25">
      <c r="A1389" s="28">
        <v>40975.322916666664</v>
      </c>
      <c r="B1389" s="16">
        <v>0.13500000000000001</v>
      </c>
      <c r="C1389" s="16">
        <v>4.6500010000000001E-2</v>
      </c>
      <c r="D1389" s="23">
        <f t="shared" si="54"/>
        <v>0.13500000000000001</v>
      </c>
      <c r="E1389" s="23"/>
      <c r="F1389" s="23">
        <v>0</v>
      </c>
      <c r="G1389" s="23">
        <v>1183</v>
      </c>
      <c r="H1389" s="23">
        <v>18</v>
      </c>
      <c r="I1389" s="23">
        <v>18</v>
      </c>
      <c r="J1389" s="23">
        <v>18</v>
      </c>
      <c r="K1389" s="23">
        <f t="shared" si="55"/>
        <v>14.091752251590989</v>
      </c>
      <c r="L1389" s="26">
        <f ca="1">SUM(INDIRECT(R1389&amp;":"&amp;S1389))</f>
        <v>190.39839299102738</v>
      </c>
      <c r="M1389" s="24">
        <f ca="1">L1389/$K$1528</f>
        <v>0.10990871413313548</v>
      </c>
      <c r="N1389" s="26">
        <f ca="1">L1389*$K$1526/$K$1527</f>
        <v>410.48953799928995</v>
      </c>
      <c r="O1389" s="23" t="str">
        <f>"JF5-13b-"&amp;J1389</f>
        <v>JF5-13b-18</v>
      </c>
      <c r="P1389" s="20">
        <f>A1389</f>
        <v>40975.322916666664</v>
      </c>
      <c r="Q1389" s="19">
        <f>A1389</f>
        <v>40975.322916666664</v>
      </c>
      <c r="R1389" s="20" t="str">
        <f>ADDRESS(ROW($A$10)+1+MATCH(T1389,$A$10:$A$10000,1)-1,COLUMN($A$10)+10,4)</f>
        <v>K1383</v>
      </c>
      <c r="S1389" s="23" t="str">
        <f>ADDRESS(ROW($A$10)+MATCH(U1389,$A$10:$A$10000,1)-1,COLUMN($A$10)+10,4)</f>
        <v>K1395</v>
      </c>
      <c r="T1389" s="42">
        <v>40975.302083333328</v>
      </c>
      <c r="U1389" s="42">
        <v>40975.34375</v>
      </c>
      <c r="V1389" s="23">
        <v>0.125</v>
      </c>
      <c r="W1389" s="23"/>
      <c r="X1389" s="18">
        <v>40975.322916666664</v>
      </c>
      <c r="Y1389" s="23">
        <v>0.13500000000000001</v>
      </c>
      <c r="Z1389" s="23">
        <v>4.6500010000000001E-2</v>
      </c>
      <c r="AA1389" s="23"/>
      <c r="AB1389" s="23"/>
      <c r="AC1389" s="23"/>
      <c r="AD1389" s="23"/>
      <c r="AE1389" s="18"/>
    </row>
    <row r="1390" spans="1:31" x14ac:dyDescent="0.25">
      <c r="A1390" s="3">
        <v>40975.326388888891</v>
      </c>
      <c r="B1390" s="41">
        <v>0.13700000000000001</v>
      </c>
      <c r="C1390" s="41">
        <v>4.7759999999999997E-2</v>
      </c>
      <c r="D1390" s="2">
        <f t="shared" si="54"/>
        <v>-0.999</v>
      </c>
      <c r="F1390" s="2">
        <v>0</v>
      </c>
      <c r="G1390" s="2">
        <v>101</v>
      </c>
      <c r="H1390" s="2">
        <v>18</v>
      </c>
      <c r="I1390" s="2">
        <v>18</v>
      </c>
      <c r="J1390" s="2">
        <v>18</v>
      </c>
      <c r="K1390" s="2">
        <f t="shared" si="55"/>
        <v>14.328000376568987</v>
      </c>
      <c r="V1390" s="2">
        <v>0.127</v>
      </c>
      <c r="X1390" s="5">
        <v>40975.326388888891</v>
      </c>
      <c r="Y1390" s="2">
        <v>0.13700000000000001</v>
      </c>
      <c r="Z1390" s="2">
        <v>4.7759999999999997E-2</v>
      </c>
    </row>
    <row r="1391" spans="1:31" x14ac:dyDescent="0.25">
      <c r="A1391" s="3">
        <v>40975.329861111109</v>
      </c>
      <c r="B1391" s="41">
        <v>0.13900000000000001</v>
      </c>
      <c r="C1391" s="41">
        <v>4.9020000000000001E-2</v>
      </c>
      <c r="D1391" s="2">
        <f t="shared" si="54"/>
        <v>-0.999</v>
      </c>
      <c r="F1391" s="2">
        <v>0</v>
      </c>
      <c r="G1391" s="2">
        <v>101</v>
      </c>
      <c r="H1391" s="2">
        <v>18</v>
      </c>
      <c r="I1391" s="2">
        <v>18</v>
      </c>
      <c r="J1391" s="2">
        <v>18</v>
      </c>
      <c r="K1391" s="2">
        <f t="shared" si="55"/>
        <v>14.611500001701003</v>
      </c>
      <c r="V1391" s="2">
        <v>0.129</v>
      </c>
      <c r="X1391" s="5">
        <v>40975.329861111109</v>
      </c>
      <c r="Y1391" s="2">
        <v>0.13900000000000001</v>
      </c>
      <c r="Z1391" s="2">
        <v>4.9020000000000001E-2</v>
      </c>
    </row>
    <row r="1392" spans="1:31" x14ac:dyDescent="0.25">
      <c r="A1392" s="3">
        <v>40975.333333333336</v>
      </c>
      <c r="B1392" s="41">
        <v>0.13700000000000001</v>
      </c>
      <c r="C1392" s="41">
        <v>4.7759999999999997E-2</v>
      </c>
      <c r="D1392" s="2">
        <f t="shared" si="54"/>
        <v>-0.999</v>
      </c>
      <c r="F1392" s="2">
        <v>0</v>
      </c>
      <c r="G1392" s="2">
        <v>101</v>
      </c>
      <c r="H1392" s="2">
        <v>18</v>
      </c>
      <c r="I1392" s="2">
        <v>18</v>
      </c>
      <c r="J1392" s="2">
        <v>18</v>
      </c>
      <c r="K1392" s="2">
        <f t="shared" si="55"/>
        <v>14.351625376745007</v>
      </c>
      <c r="V1392" s="2">
        <v>0.127</v>
      </c>
      <c r="X1392" s="5">
        <v>40975.333333333336</v>
      </c>
      <c r="Y1392" s="2">
        <v>0.13700000000000001</v>
      </c>
      <c r="Z1392" s="2">
        <v>4.7759999999999997E-2</v>
      </c>
    </row>
    <row r="1393" spans="1:31" x14ac:dyDescent="0.25">
      <c r="A1393" s="3">
        <v>40975.336805555555</v>
      </c>
      <c r="B1393" s="41">
        <v>0.13600000000000001</v>
      </c>
      <c r="C1393" s="41">
        <v>4.713001E-2</v>
      </c>
      <c r="D1393" s="2">
        <f t="shared" si="54"/>
        <v>-0.999</v>
      </c>
      <c r="F1393" s="2">
        <v>0</v>
      </c>
      <c r="G1393" s="2">
        <v>101</v>
      </c>
      <c r="H1393" s="2">
        <v>18</v>
      </c>
      <c r="I1393" s="2">
        <v>18</v>
      </c>
      <c r="J1393" s="2">
        <v>18</v>
      </c>
      <c r="K1393" s="2">
        <f t="shared" si="55"/>
        <v>14.209877251679</v>
      </c>
      <c r="V1393" s="2">
        <v>0.126</v>
      </c>
      <c r="X1393" s="5">
        <v>40975.336805555555</v>
      </c>
      <c r="Y1393" s="2">
        <v>0.13600000000000001</v>
      </c>
      <c r="Z1393" s="2">
        <v>4.713001E-2</v>
      </c>
    </row>
    <row r="1394" spans="1:31" x14ac:dyDescent="0.25">
      <c r="A1394" s="3">
        <v>40975.340277777781</v>
      </c>
      <c r="B1394" s="41">
        <v>0.13800000000000001</v>
      </c>
      <c r="C1394" s="41">
        <v>4.8390000000000002E-2</v>
      </c>
      <c r="D1394" s="2">
        <f t="shared" si="54"/>
        <v>-0.999</v>
      </c>
      <c r="F1394" s="2">
        <v>0</v>
      </c>
      <c r="G1394" s="2">
        <v>101</v>
      </c>
      <c r="H1394" s="2">
        <v>18</v>
      </c>
      <c r="I1394" s="2">
        <v>18</v>
      </c>
      <c r="J1394" s="2">
        <v>18</v>
      </c>
      <c r="K1394" s="2">
        <f t="shared" si="55"/>
        <v>14.517000751590992</v>
      </c>
      <c r="V1394" s="2">
        <v>0.128</v>
      </c>
      <c r="X1394" s="5">
        <v>40975.340277777781</v>
      </c>
      <c r="Y1394" s="2">
        <v>0.13800000000000001</v>
      </c>
      <c r="Z1394" s="2">
        <v>4.8390000000000002E-2</v>
      </c>
    </row>
    <row r="1395" spans="1:31" x14ac:dyDescent="0.25">
      <c r="A1395" s="3">
        <v>40975.34375</v>
      </c>
      <c r="B1395" s="41">
        <v>0.14000000000000001</v>
      </c>
      <c r="C1395" s="41">
        <v>4.9650010000000001E-2</v>
      </c>
      <c r="D1395" s="2">
        <f t="shared" si="54"/>
        <v>-0.999</v>
      </c>
      <c r="F1395" s="2">
        <v>0</v>
      </c>
      <c r="G1395" s="2">
        <v>101</v>
      </c>
      <c r="H1395" s="2">
        <v>18</v>
      </c>
      <c r="I1395" s="2">
        <v>18</v>
      </c>
      <c r="J1395" s="2">
        <v>18</v>
      </c>
      <c r="K1395" s="2">
        <f t="shared" si="55"/>
        <v>14.800502236215959</v>
      </c>
      <c r="V1395" s="2">
        <v>0.13</v>
      </c>
      <c r="X1395" s="5">
        <v>40975.34375</v>
      </c>
      <c r="Y1395" s="2">
        <v>0.14000000000000001</v>
      </c>
      <c r="Z1395" s="2">
        <v>4.9650010000000001E-2</v>
      </c>
    </row>
    <row r="1396" spans="1:31" x14ac:dyDescent="0.25">
      <c r="A1396" s="3">
        <v>40975.347222222219</v>
      </c>
      <c r="B1396" s="41">
        <v>0.13800000000000001</v>
      </c>
      <c r="C1396" s="41">
        <v>4.8390000000000002E-2</v>
      </c>
      <c r="D1396" s="2">
        <f t="shared" ref="D1396:D1426" si="56">IF(G1396&gt;900,B1396,-0.999)</f>
        <v>-0.999</v>
      </c>
      <c r="F1396" s="2">
        <v>0</v>
      </c>
      <c r="G1396" s="2">
        <v>101</v>
      </c>
      <c r="H1396" s="2">
        <v>18</v>
      </c>
      <c r="I1396" s="2">
        <v>18</v>
      </c>
      <c r="J1396" s="2">
        <v>18</v>
      </c>
      <c r="K1396" s="2">
        <f t="shared" ref="K1396:K1426" si="57">(0.5*(($A1396-$A1395)*86400))*(0.75*$C1396+0.25*$C1395)+(0.5*(($A1397-$A1396)*86400)*(0.75*$C1396+0.25*$C1397))</f>
        <v>14.493375751563489</v>
      </c>
      <c r="V1396" s="2">
        <v>0.128</v>
      </c>
      <c r="X1396" s="5">
        <v>40975.347222222219</v>
      </c>
      <c r="Y1396" s="2">
        <v>0.13800000000000001</v>
      </c>
      <c r="Z1396" s="2">
        <v>4.8390000000000002E-2</v>
      </c>
    </row>
    <row r="1397" spans="1:31" x14ac:dyDescent="0.25">
      <c r="A1397" s="3">
        <v>40975.350694444445</v>
      </c>
      <c r="B1397" s="41">
        <v>0.13500000000000001</v>
      </c>
      <c r="C1397" s="41">
        <v>4.6500010000000001E-2</v>
      </c>
      <c r="D1397" s="2">
        <f t="shared" si="56"/>
        <v>-0.999</v>
      </c>
      <c r="F1397" s="2">
        <v>0</v>
      </c>
      <c r="G1397" s="2">
        <v>101</v>
      </c>
      <c r="H1397" s="2">
        <v>18</v>
      </c>
      <c r="I1397" s="2">
        <v>18</v>
      </c>
      <c r="J1397" s="2">
        <v>18</v>
      </c>
      <c r="K1397" s="2">
        <f t="shared" si="57"/>
        <v>14.020877626706504</v>
      </c>
      <c r="V1397" s="2">
        <v>0.125</v>
      </c>
      <c r="X1397" s="5">
        <v>40975.350694444445</v>
      </c>
      <c r="Y1397" s="2">
        <v>0.13500000000000001</v>
      </c>
      <c r="Z1397" s="2">
        <v>4.6500010000000001E-2</v>
      </c>
    </row>
    <row r="1398" spans="1:31" x14ac:dyDescent="0.25">
      <c r="A1398" s="3">
        <v>40975.354166666664</v>
      </c>
      <c r="B1398" s="41">
        <v>0.13500000000000001</v>
      </c>
      <c r="C1398" s="41">
        <v>4.6500010000000001E-2</v>
      </c>
      <c r="D1398" s="2">
        <f t="shared" si="56"/>
        <v>-0.999</v>
      </c>
      <c r="F1398" s="2">
        <v>0</v>
      </c>
      <c r="G1398" s="2">
        <v>101</v>
      </c>
      <c r="H1398" s="2">
        <v>18</v>
      </c>
      <c r="I1398" s="2">
        <v>18</v>
      </c>
      <c r="J1398" s="2">
        <v>18</v>
      </c>
      <c r="K1398" s="2">
        <f t="shared" si="57"/>
        <v>13.905753001572482</v>
      </c>
      <c r="V1398" s="2">
        <v>0.125</v>
      </c>
      <c r="X1398" s="5">
        <v>40975.354166666664</v>
      </c>
      <c r="Y1398" s="2">
        <v>0.13500000000000001</v>
      </c>
      <c r="Z1398" s="2">
        <v>4.6500010000000001E-2</v>
      </c>
    </row>
    <row r="1399" spans="1:31" x14ac:dyDescent="0.25">
      <c r="A1399" s="3">
        <v>40975.357638888891</v>
      </c>
      <c r="B1399" s="41">
        <v>0.13300000000000001</v>
      </c>
      <c r="C1399" s="41">
        <v>4.5320010000000001E-2</v>
      </c>
      <c r="D1399" s="2">
        <f t="shared" si="56"/>
        <v>-0.999</v>
      </c>
      <c r="F1399" s="2">
        <v>0</v>
      </c>
      <c r="G1399" s="2">
        <v>101</v>
      </c>
      <c r="H1399" s="2">
        <v>18</v>
      </c>
      <c r="I1399" s="2">
        <v>18</v>
      </c>
      <c r="J1399" s="2">
        <v>18</v>
      </c>
      <c r="K1399" s="2">
        <f t="shared" si="57"/>
        <v>13.662378001613693</v>
      </c>
      <c r="V1399" s="2">
        <v>0.123</v>
      </c>
      <c r="X1399" s="5">
        <v>40975.357638888891</v>
      </c>
      <c r="Y1399" s="2">
        <v>0.13300000000000001</v>
      </c>
      <c r="Z1399" s="2">
        <v>4.5320010000000001E-2</v>
      </c>
    </row>
    <row r="1400" spans="1:31" x14ac:dyDescent="0.25">
      <c r="A1400" s="3">
        <v>40975.361111111109</v>
      </c>
      <c r="B1400" s="41">
        <v>0.13400000000000001</v>
      </c>
      <c r="C1400" s="41">
        <v>4.5910010000000001E-2</v>
      </c>
      <c r="D1400" s="2">
        <f t="shared" si="56"/>
        <v>-0.999</v>
      </c>
      <c r="F1400" s="2">
        <v>0</v>
      </c>
      <c r="G1400" s="2">
        <v>101</v>
      </c>
      <c r="H1400" s="2">
        <v>18</v>
      </c>
      <c r="I1400" s="2">
        <v>18</v>
      </c>
      <c r="J1400" s="2">
        <v>18</v>
      </c>
      <c r="K1400" s="2">
        <f t="shared" si="57"/>
        <v>13.684502626546724</v>
      </c>
      <c r="V1400" s="2">
        <v>0.124</v>
      </c>
      <c r="X1400" s="5">
        <v>40975.361111111109</v>
      </c>
      <c r="Y1400" s="2">
        <v>0.13400000000000001</v>
      </c>
      <c r="Z1400" s="2">
        <v>4.5910010000000001E-2</v>
      </c>
    </row>
    <row r="1401" spans="1:31" x14ac:dyDescent="0.25">
      <c r="A1401" s="28">
        <v>40975.364583333336</v>
      </c>
      <c r="B1401" s="16">
        <v>0.13100000000000001</v>
      </c>
      <c r="C1401" s="16">
        <v>4.4139999999999999E-2</v>
      </c>
      <c r="D1401" s="23">
        <f t="shared" si="56"/>
        <v>0.13100000000000001</v>
      </c>
      <c r="E1401" s="23"/>
      <c r="F1401" s="23">
        <v>0</v>
      </c>
      <c r="G1401" s="23">
        <v>1184</v>
      </c>
      <c r="H1401" s="23">
        <v>19</v>
      </c>
      <c r="I1401" s="23">
        <v>19</v>
      </c>
      <c r="J1401" s="23">
        <v>19</v>
      </c>
      <c r="K1401" s="23">
        <f t="shared" si="57"/>
        <v>13.264125376660052</v>
      </c>
      <c r="L1401" s="26">
        <f ca="1">SUM(INDIRECT(R1401&amp;":"&amp;S1401))</f>
        <v>160.51614337951025</v>
      </c>
      <c r="M1401" s="24">
        <f ca="1">L1401/$K$1528</f>
        <v>9.2658990652738193E-2</v>
      </c>
      <c r="N1401" s="26">
        <f ca="1">L1401*$K$1526/$K$1527</f>
        <v>346.06488270301764</v>
      </c>
      <c r="O1401" s="23" t="str">
        <f>"JF5-13b-"&amp;J1401</f>
        <v>JF5-13b-19</v>
      </c>
      <c r="P1401" s="20">
        <f>A1401</f>
        <v>40975.364583333336</v>
      </c>
      <c r="Q1401" s="19">
        <f>A1401</f>
        <v>40975.364583333336</v>
      </c>
      <c r="R1401" s="20" t="str">
        <f>ADDRESS(ROW($A$10)+1+MATCH(T1401,$A$10:$A$10000,1)-1,COLUMN($A$10)+10,4)</f>
        <v>K1396</v>
      </c>
      <c r="S1401" s="23" t="str">
        <f>ADDRESS(ROW($A$10)+MATCH(U1401,$A$10:$A$10000,1)-1,COLUMN($A$10)+10,4)</f>
        <v>K1407</v>
      </c>
      <c r="T1401" s="42">
        <v>40975.34375</v>
      </c>
      <c r="U1401" s="42">
        <v>40975.385416666672</v>
      </c>
      <c r="V1401" s="23">
        <v>0.121</v>
      </c>
      <c r="W1401" s="23"/>
      <c r="X1401" s="18">
        <v>40975.364583333336</v>
      </c>
      <c r="Y1401" s="23">
        <v>0.13100000000000001</v>
      </c>
      <c r="Z1401" s="23">
        <v>4.4139999999999999E-2</v>
      </c>
      <c r="AA1401" s="23"/>
      <c r="AB1401" s="23"/>
      <c r="AC1401" s="23"/>
      <c r="AD1401" s="23"/>
      <c r="AE1401" s="18"/>
    </row>
    <row r="1402" spans="1:31" x14ac:dyDescent="0.25">
      <c r="A1402" s="3">
        <v>40975.368055555555</v>
      </c>
      <c r="B1402" s="41">
        <v>0.129</v>
      </c>
      <c r="C1402" s="41">
        <v>4.2959999999999998E-2</v>
      </c>
      <c r="D1402" s="2">
        <f t="shared" si="56"/>
        <v>-0.999</v>
      </c>
      <c r="F1402" s="2">
        <v>0</v>
      </c>
      <c r="G1402" s="2">
        <v>101</v>
      </c>
      <c r="H1402" s="2">
        <v>19</v>
      </c>
      <c r="I1402" s="2">
        <v>19</v>
      </c>
      <c r="J1402" s="2">
        <v>19</v>
      </c>
      <c r="K1402" s="2">
        <f t="shared" si="57"/>
        <v>12.976500001510665</v>
      </c>
      <c r="V1402" s="2">
        <v>0.11899999999999999</v>
      </c>
      <c r="X1402" s="5">
        <v>40975.368055555555</v>
      </c>
      <c r="Y1402" s="2">
        <v>0.129</v>
      </c>
      <c r="Z1402" s="2">
        <v>4.2959999999999998E-2</v>
      </c>
    </row>
    <row r="1403" spans="1:31" x14ac:dyDescent="0.25">
      <c r="A1403" s="3">
        <v>40975.371527777781</v>
      </c>
      <c r="B1403" s="41">
        <v>0.13100000000000001</v>
      </c>
      <c r="C1403" s="41">
        <v>4.4139999999999999E-2</v>
      </c>
      <c r="D1403" s="2">
        <f t="shared" si="56"/>
        <v>-0.999</v>
      </c>
      <c r="F1403" s="2">
        <v>0</v>
      </c>
      <c r="G1403" s="2">
        <v>101</v>
      </c>
      <c r="H1403" s="2">
        <v>19</v>
      </c>
      <c r="I1403" s="2">
        <v>19</v>
      </c>
      <c r="J1403" s="2">
        <v>19</v>
      </c>
      <c r="K1403" s="2">
        <f t="shared" si="57"/>
        <v>13.219875376469449</v>
      </c>
      <c r="V1403" s="2">
        <v>0.121</v>
      </c>
      <c r="X1403" s="5">
        <v>40975.371527777781</v>
      </c>
      <c r="Y1403" s="2">
        <v>0.13100000000000001</v>
      </c>
      <c r="Z1403" s="2">
        <v>4.4139999999999999E-2</v>
      </c>
    </row>
    <row r="1404" spans="1:31" x14ac:dyDescent="0.25">
      <c r="A1404" s="3">
        <v>40975.375</v>
      </c>
      <c r="B1404" s="41">
        <v>0.13200000000000001</v>
      </c>
      <c r="C1404" s="41">
        <v>4.4730010000000001E-2</v>
      </c>
      <c r="D1404" s="2">
        <f t="shared" si="56"/>
        <v>-0.999</v>
      </c>
      <c r="F1404" s="2">
        <v>0</v>
      </c>
      <c r="G1404" s="2">
        <v>101</v>
      </c>
      <c r="H1404" s="2">
        <v>19</v>
      </c>
      <c r="I1404" s="2">
        <v>19</v>
      </c>
      <c r="J1404" s="2">
        <v>19</v>
      </c>
      <c r="K1404" s="2">
        <f t="shared" si="57"/>
        <v>13.330502237585005</v>
      </c>
      <c r="V1404" s="2">
        <v>0.122</v>
      </c>
      <c r="X1404" s="5">
        <v>40975.375</v>
      </c>
      <c r="Y1404" s="2">
        <v>0.13200000000000001</v>
      </c>
      <c r="Z1404" s="2">
        <v>4.4730010000000001E-2</v>
      </c>
    </row>
    <row r="1405" spans="1:31" x14ac:dyDescent="0.25">
      <c r="A1405" s="3">
        <v>40975.378472222219</v>
      </c>
      <c r="B1405" s="41">
        <v>0.129</v>
      </c>
      <c r="C1405" s="41">
        <v>4.2959999999999998E-2</v>
      </c>
      <c r="D1405" s="2">
        <f t="shared" si="56"/>
        <v>-0.999</v>
      </c>
      <c r="F1405" s="2">
        <v>0</v>
      </c>
      <c r="G1405" s="2">
        <v>101</v>
      </c>
      <c r="H1405" s="2">
        <v>19</v>
      </c>
      <c r="I1405" s="2">
        <v>19</v>
      </c>
      <c r="J1405" s="2">
        <v>19</v>
      </c>
      <c r="K1405" s="2">
        <f t="shared" si="57"/>
        <v>12.932250751412788</v>
      </c>
      <c r="V1405" s="2">
        <v>0.11899999999999999</v>
      </c>
      <c r="X1405" s="5">
        <v>40975.378472222219</v>
      </c>
      <c r="Y1405" s="2">
        <v>0.129</v>
      </c>
      <c r="Z1405" s="2">
        <v>4.2959999999999998E-2</v>
      </c>
    </row>
    <row r="1406" spans="1:31" x14ac:dyDescent="0.25">
      <c r="A1406" s="3">
        <v>40975.381944444445</v>
      </c>
      <c r="B1406" s="41">
        <v>0.128</v>
      </c>
      <c r="C1406" s="41">
        <v>4.237001E-2</v>
      </c>
      <c r="D1406" s="2">
        <f t="shared" si="56"/>
        <v>-0.999</v>
      </c>
      <c r="F1406" s="2">
        <v>0</v>
      </c>
      <c r="G1406" s="2">
        <v>101</v>
      </c>
      <c r="H1406" s="2">
        <v>19</v>
      </c>
      <c r="I1406" s="2">
        <v>19</v>
      </c>
      <c r="J1406" s="2">
        <v>19</v>
      </c>
      <c r="K1406" s="2">
        <f t="shared" si="57"/>
        <v>12.688877251546721</v>
      </c>
      <c r="V1406" s="2">
        <v>0.11799999999999999</v>
      </c>
      <c r="X1406" s="5">
        <v>40975.381944444445</v>
      </c>
      <c r="Y1406" s="2">
        <v>0.128</v>
      </c>
      <c r="Z1406" s="2">
        <v>4.237001E-2</v>
      </c>
    </row>
    <row r="1407" spans="1:31" x14ac:dyDescent="0.25">
      <c r="A1407" s="3">
        <v>40975.385416666664</v>
      </c>
      <c r="B1407" s="41">
        <v>0.126</v>
      </c>
      <c r="C1407" s="41">
        <v>4.1189999999999997E-2</v>
      </c>
      <c r="D1407" s="2">
        <f t="shared" si="56"/>
        <v>-0.999</v>
      </c>
      <c r="F1407" s="2">
        <v>0</v>
      </c>
      <c r="G1407" s="2">
        <v>101</v>
      </c>
      <c r="H1407" s="2">
        <v>19</v>
      </c>
      <c r="I1407" s="2">
        <v>19</v>
      </c>
      <c r="J1407" s="2">
        <v>19</v>
      </c>
      <c r="K1407" s="2">
        <f t="shared" si="57"/>
        <v>12.33712537632268</v>
      </c>
      <c r="V1407" s="2">
        <v>0.11600000000000001</v>
      </c>
      <c r="X1407" s="5">
        <v>40975.385416666664</v>
      </c>
      <c r="Y1407" s="2">
        <v>0.126</v>
      </c>
      <c r="Z1407" s="2">
        <v>4.1189999999999997E-2</v>
      </c>
    </row>
    <row r="1408" spans="1:31" x14ac:dyDescent="0.25">
      <c r="A1408" s="3">
        <v>40975.388888888891</v>
      </c>
      <c r="B1408" s="41">
        <v>0.123</v>
      </c>
      <c r="C1408" s="41">
        <v>3.9480000000000001E-2</v>
      </c>
      <c r="D1408" s="2">
        <f t="shared" si="56"/>
        <v>-0.999</v>
      </c>
      <c r="F1408" s="2">
        <v>0</v>
      </c>
      <c r="G1408" s="2">
        <v>101</v>
      </c>
      <c r="H1408" s="2">
        <v>19</v>
      </c>
      <c r="I1408" s="2">
        <v>19</v>
      </c>
      <c r="J1408" s="2">
        <v>19</v>
      </c>
      <c r="K1408" s="2">
        <f t="shared" si="57"/>
        <v>11.845125001512148</v>
      </c>
      <c r="V1408" s="2">
        <v>0.113</v>
      </c>
      <c r="X1408" s="5">
        <v>40975.388888888891</v>
      </c>
      <c r="Y1408" s="2">
        <v>0.123</v>
      </c>
      <c r="Z1408" s="2">
        <v>3.9480000000000001E-2</v>
      </c>
    </row>
    <row r="1409" spans="1:31" x14ac:dyDescent="0.25">
      <c r="A1409" s="3">
        <v>40975.392361111109</v>
      </c>
      <c r="B1409" s="41">
        <v>0.12</v>
      </c>
      <c r="C1409" s="41">
        <v>3.78E-2</v>
      </c>
      <c r="D1409" s="2">
        <f t="shared" si="56"/>
        <v>-0.999</v>
      </c>
      <c r="F1409" s="2">
        <v>0</v>
      </c>
      <c r="G1409" s="2">
        <v>101</v>
      </c>
      <c r="H1409" s="2">
        <v>19</v>
      </c>
      <c r="I1409" s="2">
        <v>19</v>
      </c>
      <c r="J1409" s="2">
        <v>19</v>
      </c>
      <c r="K1409" s="2">
        <f t="shared" si="57"/>
        <v>11.361000001212583</v>
      </c>
      <c r="V1409" s="2">
        <v>0.11</v>
      </c>
      <c r="X1409" s="5">
        <v>40975.392361111109</v>
      </c>
      <c r="Y1409" s="2">
        <v>0.12</v>
      </c>
      <c r="Z1409" s="2">
        <v>3.78E-2</v>
      </c>
    </row>
    <row r="1410" spans="1:31" x14ac:dyDescent="0.25">
      <c r="A1410" s="3">
        <v>40975.395833333336</v>
      </c>
      <c r="B1410" s="41">
        <v>0.11799999999999999</v>
      </c>
      <c r="C1410" s="41">
        <v>3.6679999999999997E-2</v>
      </c>
      <c r="D1410" s="2">
        <f t="shared" si="56"/>
        <v>-0.999</v>
      </c>
      <c r="F1410" s="2">
        <v>0</v>
      </c>
      <c r="G1410" s="2">
        <v>101</v>
      </c>
      <c r="H1410" s="2">
        <v>19</v>
      </c>
      <c r="I1410" s="2">
        <v>19</v>
      </c>
      <c r="J1410" s="2">
        <v>19</v>
      </c>
      <c r="K1410" s="2">
        <f t="shared" si="57"/>
        <v>11.004000001369043</v>
      </c>
      <c r="V1410" s="2">
        <v>0.108</v>
      </c>
      <c r="X1410" s="5">
        <v>40975.395833333336</v>
      </c>
      <c r="Y1410" s="2">
        <v>0.11799999999999999</v>
      </c>
      <c r="Z1410" s="2">
        <v>3.6679999999999997E-2</v>
      </c>
    </row>
    <row r="1411" spans="1:31" x14ac:dyDescent="0.25">
      <c r="A1411" s="3">
        <v>40975.399305555555</v>
      </c>
      <c r="B1411" s="41">
        <v>0.11600000000000001</v>
      </c>
      <c r="C1411" s="41">
        <v>3.5560000000000001E-2</v>
      </c>
      <c r="D1411" s="2">
        <f t="shared" si="56"/>
        <v>-0.999</v>
      </c>
      <c r="F1411" s="2">
        <v>0</v>
      </c>
      <c r="G1411" s="2">
        <v>101</v>
      </c>
      <c r="H1411" s="2">
        <v>19</v>
      </c>
      <c r="I1411" s="2">
        <v>19</v>
      </c>
      <c r="J1411" s="2">
        <v>19</v>
      </c>
      <c r="K1411" s="2">
        <f t="shared" si="57"/>
        <v>10.630500001110253</v>
      </c>
      <c r="V1411" s="2">
        <v>0.106</v>
      </c>
      <c r="X1411" s="5">
        <v>40975.399305555555</v>
      </c>
      <c r="Y1411" s="2">
        <v>0.11600000000000001</v>
      </c>
      <c r="Z1411" s="2">
        <v>3.5560000000000001E-2</v>
      </c>
    </row>
    <row r="1412" spans="1:31" x14ac:dyDescent="0.25">
      <c r="A1412" s="3">
        <v>40975.402777777781</v>
      </c>
      <c r="B1412" s="41">
        <v>0.112</v>
      </c>
      <c r="C1412" s="41">
        <v>3.3439999999999998E-2</v>
      </c>
      <c r="D1412" s="2">
        <f t="shared" si="56"/>
        <v>-0.999</v>
      </c>
      <c r="F1412" s="2">
        <v>0</v>
      </c>
      <c r="G1412" s="2">
        <v>101</v>
      </c>
      <c r="H1412" s="2">
        <v>19</v>
      </c>
      <c r="I1412" s="2">
        <v>19</v>
      </c>
      <c r="J1412" s="2">
        <v>19</v>
      </c>
      <c r="K1412" s="2">
        <f t="shared" si="57"/>
        <v>10.072500001296749</v>
      </c>
      <c r="V1412" s="2">
        <v>0.10199999999999999</v>
      </c>
      <c r="X1412" s="5">
        <v>40975.402777777781</v>
      </c>
      <c r="Y1412" s="2">
        <v>0.112</v>
      </c>
      <c r="Z1412" s="2">
        <v>3.3439999999999998E-2</v>
      </c>
    </row>
    <row r="1413" spans="1:31" x14ac:dyDescent="0.25">
      <c r="A1413" s="28">
        <v>40975.40625</v>
      </c>
      <c r="B1413" s="16">
        <v>0.11</v>
      </c>
      <c r="C1413" s="16">
        <v>3.2399999999999998E-2</v>
      </c>
      <c r="D1413" s="23">
        <f t="shared" si="56"/>
        <v>0.11</v>
      </c>
      <c r="E1413" s="23"/>
      <c r="F1413" s="23">
        <v>0</v>
      </c>
      <c r="G1413" s="23">
        <v>1185</v>
      </c>
      <c r="H1413" s="23">
        <v>20</v>
      </c>
      <c r="I1413" s="23">
        <v>20</v>
      </c>
      <c r="J1413" s="23">
        <v>20</v>
      </c>
      <c r="K1413" s="23">
        <f t="shared" si="57"/>
        <v>9.6232499910376479</v>
      </c>
      <c r="L1413" s="26">
        <f ca="1">SUM(INDIRECT(R1413&amp;":"&amp;S1413))</f>
        <v>179.64112680203604</v>
      </c>
      <c r="M1413" s="24">
        <f ca="1">L1413/$K$1528</f>
        <v>0.103699012066608</v>
      </c>
      <c r="N1413" s="26">
        <f ca="1">L1413*$K$1526/$K$1527</f>
        <v>387.2974030306795</v>
      </c>
      <c r="O1413" s="23" t="str">
        <f>"JF5-13b-"&amp;J1413</f>
        <v>JF5-13b-20</v>
      </c>
      <c r="P1413" s="20">
        <f>A1413</f>
        <v>40975.40625</v>
      </c>
      <c r="Q1413" s="19">
        <f>A1413</f>
        <v>40975.40625</v>
      </c>
      <c r="R1413" s="20" t="str">
        <f>ADDRESS(ROW($A$10)+1+MATCH(T1413,$A$10:$A$10000,1)-1,COLUMN($A$10)+10,4)</f>
        <v>K1408</v>
      </c>
      <c r="S1413" s="23" t="s">
        <v>83</v>
      </c>
      <c r="T1413" s="42">
        <v>40975.385416666672</v>
      </c>
      <c r="U1413" s="23"/>
      <c r="V1413" s="23">
        <v>0.1</v>
      </c>
      <c r="W1413" s="23"/>
      <c r="X1413" s="18">
        <v>40975.40625</v>
      </c>
      <c r="Y1413" s="23">
        <v>0.11</v>
      </c>
      <c r="Z1413" s="23">
        <v>3.2399999999999998E-2</v>
      </c>
      <c r="AA1413" s="23"/>
      <c r="AB1413" s="23"/>
      <c r="AC1413" s="23"/>
      <c r="AD1413" s="23"/>
      <c r="AE1413" s="18"/>
    </row>
    <row r="1414" spans="1:31" x14ac:dyDescent="0.25">
      <c r="A1414" s="3">
        <v>40975.409722222219</v>
      </c>
      <c r="B1414" s="41">
        <v>0.10299999999999999</v>
      </c>
      <c r="C1414" s="41">
        <v>2.878E-2</v>
      </c>
      <c r="D1414" s="2">
        <f t="shared" si="56"/>
        <v>-0.999</v>
      </c>
      <c r="F1414" s="2">
        <v>0</v>
      </c>
      <c r="G1414" s="2">
        <v>101</v>
      </c>
      <c r="H1414" s="2">
        <v>20</v>
      </c>
      <c r="I1414" s="2">
        <v>20</v>
      </c>
      <c r="J1414" s="2">
        <v>20</v>
      </c>
      <c r="K1414" s="2">
        <f t="shared" si="57"/>
        <v>8.8275000009459319</v>
      </c>
      <c r="V1414" s="2">
        <v>9.2999999999999999E-2</v>
      </c>
      <c r="X1414" s="5">
        <v>40975.409722222219</v>
      </c>
      <c r="Y1414" s="2">
        <v>0.10299999999999999</v>
      </c>
      <c r="Z1414" s="2">
        <v>2.878E-2</v>
      </c>
    </row>
    <row r="1415" spans="1:31" x14ac:dyDescent="0.25">
      <c r="A1415" s="3">
        <v>40975.413194444445</v>
      </c>
      <c r="B1415" s="41">
        <v>0.106</v>
      </c>
      <c r="C1415" s="41">
        <v>3.032E-2</v>
      </c>
      <c r="D1415" s="2">
        <f t="shared" si="56"/>
        <v>-0.999</v>
      </c>
      <c r="F1415" s="2">
        <v>0</v>
      </c>
      <c r="G1415" s="2">
        <v>101</v>
      </c>
      <c r="H1415" s="2">
        <v>20</v>
      </c>
      <c r="I1415" s="2">
        <v>20</v>
      </c>
      <c r="J1415" s="2">
        <v>20</v>
      </c>
      <c r="K1415" s="2">
        <f t="shared" si="57"/>
        <v>8.8466250011701497</v>
      </c>
      <c r="V1415" s="2">
        <v>9.6000000000000002E-2</v>
      </c>
      <c r="X1415" s="5">
        <v>40975.413194444445</v>
      </c>
      <c r="Y1415" s="2">
        <v>0.106</v>
      </c>
      <c r="Z1415" s="2">
        <v>3.032E-2</v>
      </c>
    </row>
    <row r="1416" spans="1:31" x14ac:dyDescent="0.25">
      <c r="A1416" s="3">
        <v>40975.416666666664</v>
      </c>
      <c r="B1416" s="41">
        <v>9.6000000000000002E-2</v>
      </c>
      <c r="C1416" s="41">
        <v>2.521E-2</v>
      </c>
      <c r="D1416" s="2">
        <f t="shared" si="56"/>
        <v>-0.999</v>
      </c>
      <c r="F1416" s="2">
        <v>0</v>
      </c>
      <c r="G1416" s="2">
        <v>101</v>
      </c>
      <c r="H1416" s="2">
        <v>20</v>
      </c>
      <c r="I1416" s="2">
        <v>20</v>
      </c>
      <c r="J1416" s="2">
        <v>20</v>
      </c>
      <c r="K1416" s="2">
        <f t="shared" si="57"/>
        <v>7.7178750006592018</v>
      </c>
      <c r="V1416" s="2">
        <v>8.5999999999999993E-2</v>
      </c>
      <c r="X1416" s="5">
        <v>40975.416666666664</v>
      </c>
      <c r="Y1416" s="2">
        <v>9.6000000000000002E-2</v>
      </c>
      <c r="Z1416" s="2">
        <v>2.521E-2</v>
      </c>
    </row>
    <row r="1417" spans="1:31" x14ac:dyDescent="0.25">
      <c r="A1417" s="3">
        <v>40975.420138888891</v>
      </c>
      <c r="B1417" s="41">
        <v>9.4E-2</v>
      </c>
      <c r="C1417" s="41">
        <v>2.4230000000000002E-2</v>
      </c>
      <c r="D1417" s="2">
        <f t="shared" si="56"/>
        <v>-0.999</v>
      </c>
      <c r="F1417" s="2">
        <v>0</v>
      </c>
      <c r="G1417" s="2">
        <v>101</v>
      </c>
      <c r="H1417" s="2">
        <v>20</v>
      </c>
      <c r="I1417" s="2">
        <v>20</v>
      </c>
      <c r="J1417" s="2">
        <v>20</v>
      </c>
      <c r="K1417" s="2">
        <f t="shared" si="57"/>
        <v>7.3233750008725913</v>
      </c>
      <c r="V1417" s="2">
        <v>8.4000000000000005E-2</v>
      </c>
      <c r="X1417" s="5">
        <v>40975.420138888891</v>
      </c>
      <c r="Y1417" s="2">
        <v>9.4E-2</v>
      </c>
      <c r="Z1417" s="2">
        <v>2.4230000000000002E-2</v>
      </c>
    </row>
    <row r="1418" spans="1:31" s="23" customFormat="1" x14ac:dyDescent="0.25">
      <c r="A1418" s="3">
        <v>40975.423611111109</v>
      </c>
      <c r="B1418" s="41">
        <v>9.5000000000000001E-2</v>
      </c>
      <c r="C1418" s="41">
        <v>2.47E-2</v>
      </c>
      <c r="D1418" s="2">
        <f t="shared" si="56"/>
        <v>-0.999</v>
      </c>
      <c r="E1418" s="2"/>
      <c r="F1418" s="2">
        <v>0</v>
      </c>
      <c r="G1418" s="2">
        <v>101</v>
      </c>
      <c r="H1418" s="2">
        <v>20</v>
      </c>
      <c r="I1418" s="2">
        <v>20</v>
      </c>
      <c r="J1418" s="2">
        <v>20</v>
      </c>
      <c r="K1418" s="2">
        <f t="shared" si="57"/>
        <v>7.3042500007764612</v>
      </c>
      <c r="L1418" s="7"/>
      <c r="M1418" s="9"/>
      <c r="N1418" s="7"/>
      <c r="O1418" s="2"/>
      <c r="P1418" s="11"/>
      <c r="Q1418" s="13"/>
      <c r="R1418" s="11"/>
      <c r="S1418" s="2"/>
      <c r="T1418" s="2"/>
      <c r="U1418" s="2"/>
      <c r="V1418" s="2">
        <v>8.5000000000000006E-2</v>
      </c>
      <c r="W1418" s="2"/>
      <c r="X1418" s="5">
        <v>40975.423611111109</v>
      </c>
      <c r="Y1418" s="2">
        <v>9.5000000000000001E-2</v>
      </c>
      <c r="Z1418" s="2">
        <v>2.47E-2</v>
      </c>
      <c r="AA1418" s="2"/>
      <c r="AB1418" s="2"/>
      <c r="AC1418" s="2"/>
      <c r="AD1418" s="2"/>
      <c r="AE1418" s="5"/>
    </row>
    <row r="1419" spans="1:31" s="23" customFormat="1" x14ac:dyDescent="0.25">
      <c r="A1419" s="3">
        <v>40975.427083333336</v>
      </c>
      <c r="B1419" s="41">
        <v>0.09</v>
      </c>
      <c r="C1419" s="41">
        <v>2.2349999999999998E-2</v>
      </c>
      <c r="D1419" s="2">
        <f t="shared" si="56"/>
        <v>-0.999</v>
      </c>
      <c r="E1419" s="2"/>
      <c r="F1419" s="2">
        <v>0</v>
      </c>
      <c r="G1419" s="2">
        <v>101</v>
      </c>
      <c r="H1419" s="2">
        <v>20</v>
      </c>
      <c r="I1419" s="2">
        <v>20</v>
      </c>
      <c r="J1419" s="2">
        <v>20</v>
      </c>
      <c r="K1419" s="2">
        <f t="shared" si="57"/>
        <v>12.76125000183529</v>
      </c>
      <c r="L1419" s="7"/>
      <c r="M1419" s="9"/>
      <c r="N1419" s="7"/>
      <c r="O1419" s="2"/>
      <c r="P1419" s="11"/>
      <c r="Q1419" s="13"/>
      <c r="R1419" s="11"/>
      <c r="S1419" s="2"/>
      <c r="T1419" s="2"/>
      <c r="U1419" s="2"/>
      <c r="V1419" s="2">
        <v>0.08</v>
      </c>
      <c r="W1419" s="2"/>
      <c r="X1419" s="5">
        <v>40975.427083333336</v>
      </c>
      <c r="Y1419" s="2">
        <v>0.09</v>
      </c>
      <c r="Z1419" s="2">
        <v>2.2349999999999998E-2</v>
      </c>
      <c r="AA1419" s="2"/>
      <c r="AB1419" s="2"/>
      <c r="AC1419" s="2"/>
      <c r="AD1419" s="2"/>
      <c r="AE1419" s="5"/>
    </row>
    <row r="1420" spans="1:31" s="23" customFormat="1" x14ac:dyDescent="0.25">
      <c r="A1420" s="3">
        <v>40975.4375</v>
      </c>
      <c r="B1420" s="41">
        <v>7.4999999999999997E-2</v>
      </c>
      <c r="C1420" s="41">
        <v>1.5800000000000002E-2</v>
      </c>
      <c r="D1420" s="2">
        <f t="shared" si="56"/>
        <v>-0.999</v>
      </c>
      <c r="E1420" s="2"/>
      <c r="F1420" s="2">
        <v>0</v>
      </c>
      <c r="G1420" s="2">
        <v>0</v>
      </c>
      <c r="H1420" s="2">
        <v>20</v>
      </c>
      <c r="I1420" s="2">
        <v>20</v>
      </c>
      <c r="J1420" s="2">
        <v>20</v>
      </c>
      <c r="K1420" s="2">
        <f t="shared" si="57"/>
        <v>14.707124996575732</v>
      </c>
      <c r="L1420" s="7"/>
      <c r="M1420" s="9"/>
      <c r="N1420" s="7"/>
      <c r="O1420" s="2"/>
      <c r="P1420" s="11"/>
      <c r="Q1420" s="13"/>
      <c r="R1420" s="11"/>
      <c r="S1420" s="2"/>
      <c r="T1420" s="2"/>
      <c r="U1420" s="2"/>
      <c r="V1420" s="2">
        <v>6.5000000000000002E-2</v>
      </c>
      <c r="W1420" s="2"/>
      <c r="X1420" s="5">
        <v>40975.4375</v>
      </c>
      <c r="Y1420" s="2">
        <v>7.4999999999999997E-2</v>
      </c>
      <c r="Z1420" s="2">
        <v>1.5800000000000002E-2</v>
      </c>
      <c r="AA1420" s="2"/>
      <c r="AB1420" s="2"/>
      <c r="AC1420" s="2"/>
      <c r="AD1420" s="2"/>
      <c r="AE1420" s="5"/>
    </row>
    <row r="1421" spans="1:31" s="23" customFormat="1" x14ac:dyDescent="0.25">
      <c r="A1421" s="3">
        <v>40975.447916666664</v>
      </c>
      <c r="B1421" s="41">
        <v>6.9000000000000006E-2</v>
      </c>
      <c r="C1421" s="41">
        <v>1.358E-2</v>
      </c>
      <c r="D1421" s="2">
        <f t="shared" si="56"/>
        <v>-0.999</v>
      </c>
      <c r="E1421" s="2"/>
      <c r="F1421" s="2">
        <v>0</v>
      </c>
      <c r="G1421" s="2">
        <v>0</v>
      </c>
      <c r="H1421" s="2">
        <v>20</v>
      </c>
      <c r="I1421" s="2">
        <v>20</v>
      </c>
      <c r="J1421" s="2">
        <v>20</v>
      </c>
      <c r="K1421" s="2">
        <f t="shared" si="57"/>
        <v>11.981250001136271</v>
      </c>
      <c r="L1421" s="7"/>
      <c r="M1421" s="9"/>
      <c r="N1421" s="7"/>
      <c r="O1421" s="2"/>
      <c r="P1421" s="11"/>
      <c r="Q1421" s="13"/>
      <c r="R1421" s="11"/>
      <c r="S1421" s="2"/>
      <c r="T1421" s="2"/>
      <c r="U1421" s="2"/>
      <c r="V1421" s="2">
        <v>5.8999999999999997E-2</v>
      </c>
      <c r="W1421" s="2"/>
      <c r="X1421" s="5">
        <v>40975.447916666664</v>
      </c>
      <c r="Y1421" s="2">
        <v>6.9000000000000006E-2</v>
      </c>
      <c r="Z1421" s="2">
        <v>1.358E-2</v>
      </c>
      <c r="AA1421" s="2"/>
      <c r="AB1421" s="2"/>
      <c r="AC1421" s="2"/>
      <c r="AD1421" s="2"/>
      <c r="AE1421" s="5"/>
    </row>
    <row r="1422" spans="1:31" s="23" customFormat="1" x14ac:dyDescent="0.25">
      <c r="A1422" s="3">
        <v>40975.458333333336</v>
      </c>
      <c r="B1422" s="41">
        <v>5.6000000000000001E-2</v>
      </c>
      <c r="C1422" s="41">
        <v>9.2200000000000008E-3</v>
      </c>
      <c r="D1422" s="2">
        <f t="shared" si="56"/>
        <v>-0.999</v>
      </c>
      <c r="E1422" s="2"/>
      <c r="F1422" s="2">
        <v>0</v>
      </c>
      <c r="G1422" s="2">
        <v>0</v>
      </c>
      <c r="H1422" s="2">
        <v>20</v>
      </c>
      <c r="I1422" s="2">
        <v>20</v>
      </c>
      <c r="J1422" s="2">
        <v>20</v>
      </c>
      <c r="K1422" s="2">
        <f t="shared" si="57"/>
        <v>8.5005000012614769</v>
      </c>
      <c r="L1422" s="7"/>
      <c r="M1422" s="9"/>
      <c r="N1422" s="7"/>
      <c r="O1422" s="2"/>
      <c r="P1422" s="11"/>
      <c r="Q1422" s="13"/>
      <c r="R1422" s="11"/>
      <c r="S1422" s="2"/>
      <c r="T1422" s="2"/>
      <c r="U1422" s="2"/>
      <c r="V1422" s="2">
        <v>4.5999999999999999E-2</v>
      </c>
      <c r="W1422" s="2"/>
      <c r="X1422" s="5">
        <v>40975.458333333336</v>
      </c>
      <c r="Y1422" s="2">
        <v>5.6000000000000001E-2</v>
      </c>
      <c r="Z1422" s="2">
        <v>9.2200000000000008E-3</v>
      </c>
      <c r="AA1422" s="2"/>
      <c r="AB1422" s="2"/>
      <c r="AC1422" s="2"/>
      <c r="AD1422" s="2"/>
      <c r="AE1422" s="5"/>
    </row>
    <row r="1423" spans="1:31" s="23" customFormat="1" x14ac:dyDescent="0.25">
      <c r="A1423" s="3">
        <v>40975.46875</v>
      </c>
      <c r="B1423" s="41">
        <v>4.7E-2</v>
      </c>
      <c r="C1423" s="41">
        <v>6.6600000000000001E-3</v>
      </c>
      <c r="D1423" s="2">
        <f t="shared" si="56"/>
        <v>-0.999</v>
      </c>
      <c r="E1423" s="2"/>
      <c r="F1423" s="2">
        <v>0</v>
      </c>
      <c r="G1423" s="2">
        <v>0</v>
      </c>
      <c r="H1423" s="2">
        <v>20</v>
      </c>
      <c r="I1423" s="2">
        <v>20</v>
      </c>
      <c r="J1423" s="2">
        <v>20</v>
      </c>
      <c r="K1423" s="2">
        <f t="shared" si="57"/>
        <v>6.2819999985373585</v>
      </c>
      <c r="L1423" s="7"/>
      <c r="M1423" s="9"/>
      <c r="N1423" s="7"/>
      <c r="O1423" s="2"/>
      <c r="P1423" s="11"/>
      <c r="Q1423" s="13"/>
      <c r="R1423" s="11"/>
      <c r="S1423" s="2"/>
      <c r="T1423" s="2"/>
      <c r="U1423" s="2"/>
      <c r="V1423" s="2">
        <v>3.6999999999999998E-2</v>
      </c>
      <c r="W1423" s="2"/>
      <c r="X1423" s="5">
        <v>40975.46875</v>
      </c>
      <c r="Y1423" s="2">
        <v>4.7E-2</v>
      </c>
      <c r="Z1423" s="2">
        <v>6.6600000000000001E-3</v>
      </c>
      <c r="AA1423" s="2"/>
      <c r="AB1423" s="2"/>
      <c r="AC1423" s="2"/>
      <c r="AD1423" s="2"/>
      <c r="AE1423" s="5"/>
    </row>
    <row r="1424" spans="1:31" s="23" customFormat="1" x14ac:dyDescent="0.25">
      <c r="A1424" s="3">
        <v>40975.479166666664</v>
      </c>
      <c r="B1424" s="41">
        <v>4.7E-2</v>
      </c>
      <c r="C1424" s="41">
        <v>6.6600000000000001E-3</v>
      </c>
      <c r="D1424" s="2">
        <f t="shared" si="56"/>
        <v>-0.999</v>
      </c>
      <c r="E1424" s="2"/>
      <c r="F1424" s="2">
        <v>0</v>
      </c>
      <c r="G1424" s="2">
        <v>0</v>
      </c>
      <c r="H1424" s="2">
        <v>20</v>
      </c>
      <c r="I1424" s="2">
        <v>20</v>
      </c>
      <c r="J1424" s="2">
        <v>20</v>
      </c>
      <c r="K1424" s="2">
        <f t="shared" si="57"/>
        <v>5.9625001131831254</v>
      </c>
      <c r="L1424" s="7"/>
      <c r="M1424" s="9"/>
      <c r="N1424" s="7"/>
      <c r="O1424" s="2"/>
      <c r="P1424" s="11"/>
      <c r="Q1424" s="13"/>
      <c r="R1424" s="11"/>
      <c r="S1424" s="2"/>
      <c r="T1424" s="2"/>
      <c r="U1424" s="2"/>
      <c r="V1424" s="2">
        <v>3.6999999999999998E-2</v>
      </c>
      <c r="W1424" s="2"/>
      <c r="X1424" s="5">
        <v>40975.479166666664</v>
      </c>
      <c r="Y1424" s="2">
        <v>4.7E-2</v>
      </c>
      <c r="Z1424" s="2">
        <v>6.6600000000000001E-3</v>
      </c>
      <c r="AA1424" s="2"/>
      <c r="AB1424" s="2"/>
      <c r="AC1424" s="2"/>
      <c r="AD1424" s="2"/>
      <c r="AE1424" s="5"/>
    </row>
    <row r="1425" spans="1:31" s="23" customFormat="1" x14ac:dyDescent="0.25">
      <c r="A1425" s="3">
        <v>40975.489583333336</v>
      </c>
      <c r="B1425" s="41">
        <v>4.5999999999999999E-2</v>
      </c>
      <c r="C1425" s="41">
        <v>6.3800009999999997E-3</v>
      </c>
      <c r="D1425" s="2">
        <f t="shared" si="56"/>
        <v>-0.999</v>
      </c>
      <c r="E1425" s="2"/>
      <c r="F1425" s="2">
        <v>0</v>
      </c>
      <c r="G1425" s="2">
        <v>0</v>
      </c>
      <c r="H1425" s="2">
        <v>20</v>
      </c>
      <c r="I1425" s="2">
        <v>20</v>
      </c>
      <c r="J1425" s="2">
        <v>20</v>
      </c>
      <c r="K1425" s="2">
        <f t="shared" si="57"/>
        <v>5.6643756757085324</v>
      </c>
      <c r="L1425" s="7"/>
      <c r="M1425" s="9"/>
      <c r="N1425" s="7"/>
      <c r="O1425" s="2"/>
      <c r="P1425" s="11"/>
      <c r="Q1425" s="13"/>
      <c r="R1425" s="11"/>
      <c r="S1425" s="2"/>
      <c r="T1425" s="2"/>
      <c r="U1425" s="2"/>
      <c r="V1425" s="2">
        <v>3.5999999999999997E-2</v>
      </c>
      <c r="W1425" s="2"/>
      <c r="X1425" s="5">
        <v>40975.489583333336</v>
      </c>
      <c r="Y1425" s="2">
        <v>4.5999999999999999E-2</v>
      </c>
      <c r="Z1425" s="2">
        <v>6.3800009999999997E-3</v>
      </c>
      <c r="AA1425" s="2"/>
      <c r="AB1425" s="2"/>
      <c r="AC1425" s="2"/>
      <c r="AD1425" s="2"/>
      <c r="AE1425" s="5"/>
    </row>
    <row r="1426" spans="1:31" s="23" customFormat="1" x14ac:dyDescent="0.25">
      <c r="A1426" s="3">
        <v>40975.5</v>
      </c>
      <c r="B1426" s="41">
        <v>4.2000000000000003E-2</v>
      </c>
      <c r="C1426" s="41">
        <v>5.4099999999999999E-3</v>
      </c>
      <c r="D1426" s="2">
        <f t="shared" si="56"/>
        <v>-0.999</v>
      </c>
      <c r="E1426" s="2"/>
      <c r="F1426" s="2">
        <v>0</v>
      </c>
      <c r="G1426" s="2">
        <v>0</v>
      </c>
      <c r="H1426" s="2">
        <v>20</v>
      </c>
      <c r="I1426" s="2">
        <v>20</v>
      </c>
      <c r="J1426" s="2">
        <v>20</v>
      </c>
      <c r="K1426" s="2">
        <f t="shared" si="57"/>
        <v>4.9005002238590141</v>
      </c>
      <c r="L1426" s="7"/>
      <c r="M1426" s="9"/>
      <c r="N1426" s="7"/>
      <c r="O1426" s="2"/>
      <c r="P1426" s="11"/>
      <c r="Q1426" s="13"/>
      <c r="R1426" s="11"/>
      <c r="S1426" s="2"/>
      <c r="T1426" s="2"/>
      <c r="U1426" s="2"/>
      <c r="V1426" s="2">
        <v>3.2000000000000001E-2</v>
      </c>
      <c r="W1426" s="2"/>
      <c r="X1426" s="5">
        <v>40975.5</v>
      </c>
      <c r="Y1426" s="2">
        <v>4.2000000000000003E-2</v>
      </c>
      <c r="Z1426" s="2">
        <v>5.4099999999999999E-3</v>
      </c>
      <c r="AA1426" s="2"/>
      <c r="AB1426" s="2"/>
      <c r="AC1426" s="2"/>
      <c r="AD1426" s="2"/>
      <c r="AE1426" s="5"/>
    </row>
    <row r="1427" spans="1:31" s="29" customFormat="1" x14ac:dyDescent="0.25">
      <c r="A1427" s="17">
        <v>40975.510416666664</v>
      </c>
      <c r="B1427" s="21">
        <v>3.9E-2</v>
      </c>
      <c r="C1427" s="21">
        <v>4.7200009999999997E-3</v>
      </c>
      <c r="D1427" s="29">
        <f t="shared" ref="D1427:D1450" si="58">IF(G1427&gt;900,B1427,-0.999)</f>
        <v>-0.999</v>
      </c>
      <c r="F1427" s="29">
        <v>0</v>
      </c>
      <c r="G1427" s="29">
        <v>0</v>
      </c>
      <c r="H1427" s="29">
        <v>20</v>
      </c>
      <c r="I1427" s="29">
        <v>20</v>
      </c>
      <c r="J1427" s="29">
        <v>20</v>
      </c>
      <c r="K1427" s="29">
        <f t="shared" ref="K1427:K1451" si="59">(0.5*(($A1427-$A1426)*86400))*(0.75*$C1427+0.25*$C1426)+(0.5*(($A1428-$A1427)*86400)*(0.75*$C1427+0.25*$C1428))</f>
        <v>4.3256257879764588</v>
      </c>
      <c r="L1427" s="27"/>
      <c r="M1427" s="25"/>
      <c r="N1427" s="27"/>
      <c r="P1427" s="22"/>
      <c r="Q1427" s="39"/>
      <c r="R1427" s="22"/>
      <c r="V1427" s="29">
        <v>2.9000000000000001E-2</v>
      </c>
      <c r="X1427" s="36">
        <v>40975.510416666664</v>
      </c>
      <c r="Y1427" s="29">
        <v>3.9E-2</v>
      </c>
      <c r="Z1427" s="29">
        <v>4.7200009999999997E-3</v>
      </c>
      <c r="AE1427" s="36"/>
    </row>
    <row r="1428" spans="1:31" x14ac:dyDescent="0.25">
      <c r="A1428" s="3">
        <v>40975.520833333336</v>
      </c>
      <c r="B1428" s="41">
        <v>3.9E-2</v>
      </c>
      <c r="C1428" s="41">
        <v>4.7200009999999997E-3</v>
      </c>
      <c r="D1428" s="2">
        <f t="shared" si="58"/>
        <v>-0.999</v>
      </c>
      <c r="F1428" s="2">
        <v>0</v>
      </c>
      <c r="G1428" s="2">
        <v>0</v>
      </c>
      <c r="H1428" s="2">
        <v>20</v>
      </c>
      <c r="I1428" s="2">
        <v>20</v>
      </c>
      <c r="J1428" s="2">
        <v>20</v>
      </c>
      <c r="K1428" s="2">
        <f t="shared" si="59"/>
        <v>4.1220009005238687</v>
      </c>
      <c r="V1428" s="2">
        <v>2.9000000000000001E-2</v>
      </c>
      <c r="X1428" s="5">
        <v>40975.520833333336</v>
      </c>
      <c r="Y1428" s="2">
        <v>3.9E-2</v>
      </c>
      <c r="Z1428" s="2">
        <v>4.7200009999999997E-3</v>
      </c>
    </row>
    <row r="1429" spans="1:31" x14ac:dyDescent="0.25">
      <c r="A1429" s="3">
        <v>40975.53125</v>
      </c>
      <c r="B1429" s="41">
        <v>3.4000000000000002E-2</v>
      </c>
      <c r="C1429" s="41">
        <v>3.6000009999999998E-3</v>
      </c>
      <c r="D1429" s="2">
        <f t="shared" si="58"/>
        <v>-0.999</v>
      </c>
      <c r="F1429" s="2">
        <v>0</v>
      </c>
      <c r="G1429" s="2">
        <v>0</v>
      </c>
      <c r="H1429" s="2">
        <v>20</v>
      </c>
      <c r="I1429" s="2">
        <v>20</v>
      </c>
      <c r="J1429" s="2">
        <v>20</v>
      </c>
      <c r="K1429" s="2">
        <f t="shared" si="59"/>
        <v>2.9610007868105881</v>
      </c>
      <c r="V1429" s="2">
        <v>2.4E-2</v>
      </c>
      <c r="X1429" s="5">
        <v>40975.53125</v>
      </c>
      <c r="Y1429" s="2">
        <v>3.4000000000000002E-2</v>
      </c>
      <c r="Z1429" s="2">
        <v>3.6000009999999998E-3</v>
      </c>
    </row>
    <row r="1430" spans="1:31" x14ac:dyDescent="0.25">
      <c r="A1430" s="3">
        <v>40975.541666666664</v>
      </c>
      <c r="B1430" s="41">
        <v>0</v>
      </c>
      <c r="C1430" s="41">
        <v>0</v>
      </c>
      <c r="D1430" s="2">
        <f t="shared" si="58"/>
        <v>-0.999</v>
      </c>
      <c r="F1430" s="2">
        <v>0</v>
      </c>
      <c r="G1430" s="2">
        <v>0</v>
      </c>
      <c r="H1430" s="2">
        <v>20</v>
      </c>
      <c r="I1430" s="2">
        <v>20</v>
      </c>
      <c r="J1430" s="2">
        <v>20</v>
      </c>
      <c r="K1430" s="2">
        <f t="shared" si="59"/>
        <v>0.40500011240570355</v>
      </c>
      <c r="V1430" s="2">
        <v>-6.0000000000000001E-3</v>
      </c>
      <c r="X1430" s="5">
        <v>40975.541666666664</v>
      </c>
      <c r="Y1430" s="2">
        <v>0</v>
      </c>
      <c r="Z1430" s="2">
        <v>0</v>
      </c>
    </row>
    <row r="1431" spans="1:31" x14ac:dyDescent="0.25">
      <c r="A1431" s="3">
        <v>40975.552083333336</v>
      </c>
      <c r="B1431" s="41">
        <v>0</v>
      </c>
      <c r="C1431" s="41">
        <v>0</v>
      </c>
      <c r="D1431" s="2">
        <f t="shared" si="58"/>
        <v>-0.999</v>
      </c>
      <c r="F1431" s="2">
        <v>0</v>
      </c>
      <c r="G1431" s="2">
        <v>0</v>
      </c>
      <c r="H1431" s="2">
        <v>20</v>
      </c>
      <c r="I1431" s="2">
        <v>20</v>
      </c>
      <c r="J1431" s="2">
        <v>20</v>
      </c>
      <c r="K1431" s="2">
        <f t="shared" si="59"/>
        <v>0</v>
      </c>
      <c r="V1431" s="2">
        <v>-4.0000000000000001E-3</v>
      </c>
      <c r="X1431" s="5">
        <v>40975.552083333336</v>
      </c>
      <c r="Y1431" s="2">
        <v>0</v>
      </c>
      <c r="Z1431" s="2">
        <v>0</v>
      </c>
    </row>
    <row r="1432" spans="1:31" x14ac:dyDescent="0.25">
      <c r="A1432" s="3">
        <v>40975.5625</v>
      </c>
      <c r="B1432" s="41">
        <v>0</v>
      </c>
      <c r="C1432" s="41">
        <v>0</v>
      </c>
      <c r="D1432" s="2">
        <f t="shared" si="58"/>
        <v>-0.999</v>
      </c>
      <c r="F1432" s="2">
        <v>0</v>
      </c>
      <c r="G1432" s="2">
        <v>0</v>
      </c>
      <c r="H1432" s="2">
        <v>20</v>
      </c>
      <c r="I1432" s="2">
        <v>20</v>
      </c>
      <c r="J1432" s="2">
        <v>20</v>
      </c>
      <c r="K1432" s="2">
        <f t="shared" si="59"/>
        <v>0</v>
      </c>
      <c r="V1432" s="2">
        <v>-4.0000000000000001E-3</v>
      </c>
      <c r="X1432" s="5">
        <v>40975.5625</v>
      </c>
      <c r="Y1432" s="2">
        <v>0</v>
      </c>
      <c r="Z1432" s="2">
        <v>0</v>
      </c>
    </row>
    <row r="1433" spans="1:31" x14ac:dyDescent="0.25">
      <c r="A1433" s="3">
        <v>40975.572916666664</v>
      </c>
      <c r="B1433" s="41">
        <v>0</v>
      </c>
      <c r="C1433" s="41">
        <v>0</v>
      </c>
      <c r="D1433" s="2">
        <f t="shared" si="58"/>
        <v>-0.999</v>
      </c>
      <c r="F1433" s="2">
        <v>0</v>
      </c>
      <c r="G1433" s="2">
        <v>0</v>
      </c>
      <c r="H1433" s="2">
        <v>20</v>
      </c>
      <c r="I1433" s="2">
        <v>20</v>
      </c>
      <c r="J1433" s="2">
        <v>20</v>
      </c>
      <c r="K1433" s="2">
        <f t="shared" si="59"/>
        <v>0</v>
      </c>
      <c r="V1433" s="2">
        <v>-5.0000000000000001E-3</v>
      </c>
      <c r="X1433" s="5">
        <v>40975.572916666664</v>
      </c>
      <c r="Y1433" s="2">
        <v>0</v>
      </c>
      <c r="Z1433" s="2">
        <v>0</v>
      </c>
    </row>
    <row r="1434" spans="1:31" x14ac:dyDescent="0.25">
      <c r="A1434" s="3">
        <v>40975.583333333336</v>
      </c>
      <c r="B1434" s="41">
        <v>0</v>
      </c>
      <c r="C1434" s="41">
        <v>0</v>
      </c>
      <c r="D1434" s="2">
        <f t="shared" si="58"/>
        <v>-0.999</v>
      </c>
      <c r="F1434" s="2">
        <v>0</v>
      </c>
      <c r="G1434" s="2">
        <v>0</v>
      </c>
      <c r="H1434" s="2">
        <v>20</v>
      </c>
      <c r="I1434" s="2">
        <v>20</v>
      </c>
      <c r="J1434" s="2">
        <v>20</v>
      </c>
      <c r="K1434" s="2">
        <f t="shared" si="59"/>
        <v>0</v>
      </c>
      <c r="V1434" s="2">
        <v>-4.0000000000000001E-3</v>
      </c>
      <c r="X1434" s="5">
        <v>40975.583333333336</v>
      </c>
      <c r="Y1434" s="2">
        <v>0</v>
      </c>
      <c r="Z1434" s="2">
        <v>0</v>
      </c>
    </row>
    <row r="1435" spans="1:31" x14ac:dyDescent="0.25">
      <c r="A1435" s="3">
        <v>40975.59375</v>
      </c>
      <c r="B1435" s="41">
        <v>0</v>
      </c>
      <c r="C1435" s="41">
        <v>0</v>
      </c>
      <c r="D1435" s="2">
        <f t="shared" si="58"/>
        <v>-0.999</v>
      </c>
      <c r="F1435" s="2">
        <v>0</v>
      </c>
      <c r="G1435" s="2">
        <v>0</v>
      </c>
      <c r="H1435" s="2">
        <v>20</v>
      </c>
      <c r="I1435" s="2">
        <v>20</v>
      </c>
      <c r="J1435" s="2">
        <v>20</v>
      </c>
      <c r="K1435" s="2">
        <f t="shared" si="59"/>
        <v>0</v>
      </c>
      <c r="V1435" s="2">
        <v>-5.0000000000000001E-3</v>
      </c>
      <c r="X1435" s="5">
        <v>40975.59375</v>
      </c>
      <c r="Y1435" s="2">
        <v>0</v>
      </c>
      <c r="Z1435" s="2">
        <v>0</v>
      </c>
    </row>
    <row r="1436" spans="1:31" x14ac:dyDescent="0.25">
      <c r="A1436" s="3">
        <v>40975.604166666664</v>
      </c>
      <c r="B1436" s="41">
        <v>0</v>
      </c>
      <c r="C1436" s="41">
        <v>0</v>
      </c>
      <c r="D1436" s="2">
        <f t="shared" si="58"/>
        <v>-0.999</v>
      </c>
      <c r="F1436" s="2">
        <v>0</v>
      </c>
      <c r="G1436" s="2">
        <v>0</v>
      </c>
      <c r="H1436" s="2">
        <v>20</v>
      </c>
      <c r="I1436" s="2">
        <v>20</v>
      </c>
      <c r="J1436" s="2">
        <v>20</v>
      </c>
      <c r="K1436" s="2">
        <f t="shared" si="59"/>
        <v>0</v>
      </c>
      <c r="V1436" s="2">
        <v>-6.0000000000000001E-3</v>
      </c>
      <c r="X1436" s="5">
        <v>40975.604166666664</v>
      </c>
      <c r="Y1436" s="2">
        <v>0</v>
      </c>
      <c r="Z1436" s="2">
        <v>0</v>
      </c>
    </row>
    <row r="1437" spans="1:31" x14ac:dyDescent="0.25">
      <c r="A1437" s="3">
        <v>40975.614583333336</v>
      </c>
      <c r="B1437" s="41">
        <v>0</v>
      </c>
      <c r="C1437" s="41">
        <v>0</v>
      </c>
      <c r="D1437" s="2">
        <f t="shared" si="58"/>
        <v>-0.999</v>
      </c>
      <c r="F1437" s="2">
        <v>0</v>
      </c>
      <c r="G1437" s="2">
        <v>0</v>
      </c>
      <c r="H1437" s="2">
        <v>20</v>
      </c>
      <c r="I1437" s="2">
        <v>20</v>
      </c>
      <c r="J1437" s="2">
        <v>20</v>
      </c>
      <c r="K1437" s="2">
        <f t="shared" si="59"/>
        <v>0</v>
      </c>
      <c r="V1437" s="2">
        <v>-6.0000000000000001E-3</v>
      </c>
      <c r="X1437" s="5">
        <v>40975.614583333336</v>
      </c>
      <c r="Y1437" s="2">
        <v>0</v>
      </c>
      <c r="Z1437" s="2">
        <v>0</v>
      </c>
    </row>
    <row r="1438" spans="1:31" x14ac:dyDescent="0.25">
      <c r="A1438" s="3">
        <v>40975.625</v>
      </c>
      <c r="B1438" s="41">
        <v>0</v>
      </c>
      <c r="C1438" s="41">
        <v>0</v>
      </c>
      <c r="D1438" s="2">
        <f t="shared" si="58"/>
        <v>-0.999</v>
      </c>
      <c r="F1438" s="2">
        <v>0</v>
      </c>
      <c r="G1438" s="2">
        <v>0</v>
      </c>
      <c r="H1438" s="2">
        <v>20</v>
      </c>
      <c r="I1438" s="2">
        <v>20</v>
      </c>
      <c r="J1438" s="2">
        <v>20</v>
      </c>
      <c r="K1438" s="2">
        <f t="shared" si="59"/>
        <v>0</v>
      </c>
      <c r="V1438" s="2">
        <v>-6.0000000000000001E-3</v>
      </c>
      <c r="X1438" s="5">
        <v>40975.625</v>
      </c>
      <c r="Y1438" s="2">
        <v>0</v>
      </c>
      <c r="Z1438" s="2">
        <v>0</v>
      </c>
    </row>
    <row r="1439" spans="1:31" x14ac:dyDescent="0.25">
      <c r="A1439" s="3">
        <v>40975.635416666664</v>
      </c>
      <c r="B1439" s="41">
        <v>0</v>
      </c>
      <c r="C1439" s="41">
        <v>0</v>
      </c>
      <c r="D1439" s="2">
        <f t="shared" si="58"/>
        <v>-0.999</v>
      </c>
      <c r="F1439" s="2">
        <v>0</v>
      </c>
      <c r="G1439" s="2">
        <v>0</v>
      </c>
      <c r="H1439" s="2">
        <v>20</v>
      </c>
      <c r="I1439" s="2">
        <v>20</v>
      </c>
      <c r="J1439" s="2">
        <v>20</v>
      </c>
      <c r="K1439" s="2">
        <f t="shared" si="59"/>
        <v>0</v>
      </c>
      <c r="V1439" s="2">
        <v>-6.0000000000000001E-3</v>
      </c>
      <c r="X1439" s="5">
        <v>40975.635416666664</v>
      </c>
      <c r="Y1439" s="2">
        <v>0</v>
      </c>
      <c r="Z1439" s="2">
        <v>0</v>
      </c>
    </row>
    <row r="1440" spans="1:31" x14ac:dyDescent="0.25">
      <c r="A1440" s="3">
        <v>40975.645833333336</v>
      </c>
      <c r="B1440" s="41">
        <v>0</v>
      </c>
      <c r="C1440" s="41">
        <v>0</v>
      </c>
      <c r="D1440" s="2">
        <f t="shared" si="58"/>
        <v>-0.999</v>
      </c>
      <c r="F1440" s="2">
        <v>0</v>
      </c>
      <c r="G1440" s="2">
        <v>0</v>
      </c>
      <c r="H1440" s="2">
        <v>20</v>
      </c>
      <c r="I1440" s="2">
        <v>20</v>
      </c>
      <c r="J1440" s="2">
        <v>20</v>
      </c>
      <c r="K1440" s="2">
        <f t="shared" si="59"/>
        <v>0</v>
      </c>
      <c r="V1440" s="2">
        <v>-5.0000000000000001E-3</v>
      </c>
      <c r="X1440" s="5">
        <v>40975.645833333336</v>
      </c>
      <c r="Y1440" s="2">
        <v>0</v>
      </c>
      <c r="Z1440" s="2">
        <v>0</v>
      </c>
    </row>
    <row r="1441" spans="1:26" x14ac:dyDescent="0.25">
      <c r="A1441" s="3">
        <v>40975.65625</v>
      </c>
      <c r="B1441" s="41">
        <v>0</v>
      </c>
      <c r="C1441" s="41">
        <v>0</v>
      </c>
      <c r="D1441" s="2">
        <f t="shared" si="58"/>
        <v>-0.999</v>
      </c>
      <c r="F1441" s="2">
        <v>0</v>
      </c>
      <c r="G1441" s="2">
        <v>0</v>
      </c>
      <c r="H1441" s="2">
        <v>20</v>
      </c>
      <c r="I1441" s="2">
        <v>20</v>
      </c>
      <c r="J1441" s="2">
        <v>20</v>
      </c>
      <c r="K1441" s="2">
        <f t="shared" si="59"/>
        <v>0</v>
      </c>
      <c r="V1441" s="2">
        <v>-6.0000000000000001E-3</v>
      </c>
      <c r="X1441" s="5">
        <v>40975.65625</v>
      </c>
      <c r="Y1441" s="2">
        <v>0</v>
      </c>
      <c r="Z1441" s="2">
        <v>0</v>
      </c>
    </row>
    <row r="1442" spans="1:26" x14ac:dyDescent="0.25">
      <c r="A1442" s="3">
        <v>40975.666666666664</v>
      </c>
      <c r="B1442" s="41">
        <v>0</v>
      </c>
      <c r="C1442" s="41">
        <v>0</v>
      </c>
      <c r="D1442" s="2">
        <f t="shared" si="58"/>
        <v>-0.999</v>
      </c>
      <c r="F1442" s="2">
        <v>0</v>
      </c>
      <c r="G1442" s="2">
        <v>0</v>
      </c>
      <c r="H1442" s="2">
        <v>20</v>
      </c>
      <c r="I1442" s="2">
        <v>20</v>
      </c>
      <c r="J1442" s="2">
        <v>20</v>
      </c>
      <c r="K1442" s="2">
        <f t="shared" si="59"/>
        <v>0</v>
      </c>
      <c r="V1442" s="2">
        <v>-6.0000000000000001E-3</v>
      </c>
      <c r="X1442" s="5">
        <v>40975.666666666664</v>
      </c>
      <c r="Y1442" s="2">
        <v>0</v>
      </c>
      <c r="Z1442" s="2">
        <v>0</v>
      </c>
    </row>
    <row r="1443" spans="1:26" x14ac:dyDescent="0.25">
      <c r="A1443" s="3">
        <v>40975.677083333336</v>
      </c>
      <c r="B1443" s="41">
        <v>0</v>
      </c>
      <c r="C1443" s="41">
        <v>0</v>
      </c>
      <c r="D1443" s="2">
        <f t="shared" si="58"/>
        <v>-0.999</v>
      </c>
      <c r="F1443" s="2">
        <v>0</v>
      </c>
      <c r="G1443" s="2">
        <v>0</v>
      </c>
      <c r="H1443" s="2">
        <v>20</v>
      </c>
      <c r="I1443" s="2">
        <v>20</v>
      </c>
      <c r="J1443" s="2">
        <v>20</v>
      </c>
      <c r="K1443" s="2">
        <f t="shared" si="59"/>
        <v>0</v>
      </c>
      <c r="V1443" s="2">
        <v>-6.0000000000000001E-3</v>
      </c>
      <c r="X1443" s="5">
        <v>40975.677083333336</v>
      </c>
      <c r="Y1443" s="2">
        <v>0</v>
      </c>
      <c r="Z1443" s="2">
        <v>0</v>
      </c>
    </row>
    <row r="1444" spans="1:26" x14ac:dyDescent="0.25">
      <c r="A1444" s="3">
        <v>40975.6875</v>
      </c>
      <c r="B1444" s="41">
        <v>0</v>
      </c>
      <c r="C1444" s="41">
        <v>0</v>
      </c>
      <c r="D1444" s="2">
        <f t="shared" si="58"/>
        <v>-0.999</v>
      </c>
      <c r="F1444" s="2">
        <v>0</v>
      </c>
      <c r="G1444" s="2">
        <v>0</v>
      </c>
      <c r="H1444" s="2">
        <v>20</v>
      </c>
      <c r="I1444" s="2">
        <v>20</v>
      </c>
      <c r="J1444" s="2">
        <v>20</v>
      </c>
      <c r="K1444" s="2">
        <f t="shared" si="59"/>
        <v>0</v>
      </c>
      <c r="V1444" s="2">
        <v>-6.0000000000000001E-3</v>
      </c>
      <c r="X1444" s="5">
        <v>40975.6875</v>
      </c>
      <c r="Y1444" s="2">
        <v>0</v>
      </c>
      <c r="Z1444" s="2">
        <v>0</v>
      </c>
    </row>
    <row r="1445" spans="1:26" x14ac:dyDescent="0.25">
      <c r="A1445" s="3">
        <v>40975.697916666664</v>
      </c>
      <c r="B1445" s="41">
        <v>0</v>
      </c>
      <c r="C1445" s="41">
        <v>0</v>
      </c>
      <c r="D1445" s="2">
        <f t="shared" si="58"/>
        <v>-0.999</v>
      </c>
      <c r="F1445" s="2">
        <v>0</v>
      </c>
      <c r="G1445" s="2">
        <v>0</v>
      </c>
      <c r="H1445" s="2">
        <v>20</v>
      </c>
      <c r="I1445" s="2">
        <v>20</v>
      </c>
      <c r="J1445" s="2">
        <v>20</v>
      </c>
      <c r="K1445" s="2">
        <f t="shared" si="59"/>
        <v>0</v>
      </c>
      <c r="V1445" s="2">
        <v>-7.0000000000000001E-3</v>
      </c>
      <c r="X1445" s="5">
        <v>40975.697916666664</v>
      </c>
      <c r="Y1445" s="2">
        <v>0</v>
      </c>
      <c r="Z1445" s="2">
        <v>0</v>
      </c>
    </row>
    <row r="1446" spans="1:26" x14ac:dyDescent="0.25">
      <c r="A1446" s="3">
        <v>40975.708333333336</v>
      </c>
      <c r="B1446" s="41">
        <v>0</v>
      </c>
      <c r="C1446" s="41">
        <v>0</v>
      </c>
      <c r="D1446" s="2">
        <f t="shared" si="58"/>
        <v>-0.999</v>
      </c>
      <c r="F1446" s="2">
        <v>0</v>
      </c>
      <c r="G1446" s="2">
        <v>0</v>
      </c>
      <c r="H1446" s="2">
        <v>20</v>
      </c>
      <c r="I1446" s="2">
        <v>20</v>
      </c>
      <c r="J1446" s="2">
        <v>20</v>
      </c>
      <c r="K1446" s="2">
        <f t="shared" si="59"/>
        <v>0</v>
      </c>
      <c r="V1446" s="2">
        <v>-7.0000000000000001E-3</v>
      </c>
      <c r="X1446" s="5">
        <v>40975.708333333336</v>
      </c>
      <c r="Y1446" s="2">
        <v>0</v>
      </c>
      <c r="Z1446" s="2">
        <v>0</v>
      </c>
    </row>
    <row r="1447" spans="1:26" x14ac:dyDescent="0.25">
      <c r="A1447" s="3">
        <v>40975.71875</v>
      </c>
      <c r="B1447" s="41">
        <v>0</v>
      </c>
      <c r="C1447" s="41">
        <v>0</v>
      </c>
      <c r="D1447" s="2">
        <f t="shared" si="58"/>
        <v>-0.999</v>
      </c>
      <c r="F1447" s="2">
        <v>0</v>
      </c>
      <c r="G1447" s="2">
        <v>0</v>
      </c>
      <c r="H1447" s="2">
        <v>20</v>
      </c>
      <c r="I1447" s="2">
        <v>20</v>
      </c>
      <c r="J1447" s="2">
        <v>20</v>
      </c>
      <c r="K1447" s="2">
        <f t="shared" si="59"/>
        <v>0</v>
      </c>
      <c r="V1447" s="2">
        <v>-6.0000000000000001E-3</v>
      </c>
      <c r="X1447" s="5">
        <v>40975.71875</v>
      </c>
      <c r="Y1447" s="2">
        <v>0</v>
      </c>
      <c r="Z1447" s="2">
        <v>0</v>
      </c>
    </row>
    <row r="1448" spans="1:26" x14ac:dyDescent="0.25">
      <c r="A1448" s="3">
        <v>40975.729166666664</v>
      </c>
      <c r="B1448" s="41">
        <v>0</v>
      </c>
      <c r="C1448" s="41">
        <v>0</v>
      </c>
      <c r="D1448" s="2">
        <f t="shared" si="58"/>
        <v>-0.999</v>
      </c>
      <c r="F1448" s="2">
        <v>0</v>
      </c>
      <c r="G1448" s="2">
        <v>0</v>
      </c>
      <c r="H1448" s="2">
        <v>20</v>
      </c>
      <c r="I1448" s="2">
        <v>20</v>
      </c>
      <c r="J1448" s="2">
        <v>20</v>
      </c>
      <c r="K1448" s="2">
        <f t="shared" si="59"/>
        <v>0</v>
      </c>
      <c r="V1448" s="2">
        <v>-6.0000000000000001E-3</v>
      </c>
      <c r="X1448" s="5">
        <v>40975.729166666664</v>
      </c>
      <c r="Y1448" s="2">
        <v>0</v>
      </c>
      <c r="Z1448" s="2">
        <v>0</v>
      </c>
    </row>
    <row r="1449" spans="1:26" x14ac:dyDescent="0.25">
      <c r="A1449" s="3">
        <v>40975.739583333336</v>
      </c>
      <c r="B1449" s="41">
        <v>0</v>
      </c>
      <c r="C1449" s="41">
        <v>0</v>
      </c>
      <c r="D1449" s="2">
        <f t="shared" si="58"/>
        <v>-0.999</v>
      </c>
      <c r="F1449" s="2">
        <v>0</v>
      </c>
      <c r="G1449" s="2">
        <v>0</v>
      </c>
      <c r="H1449" s="2">
        <v>20</v>
      </c>
      <c r="I1449" s="2">
        <v>20</v>
      </c>
      <c r="J1449" s="2">
        <v>20</v>
      </c>
      <c r="K1449" s="2">
        <f t="shared" si="59"/>
        <v>0</v>
      </c>
      <c r="V1449" s="2">
        <v>-6.0000000000000001E-3</v>
      </c>
      <c r="X1449" s="5">
        <v>40975.739583333336</v>
      </c>
      <c r="Y1449" s="2">
        <v>0</v>
      </c>
      <c r="Z1449" s="2">
        <v>0</v>
      </c>
    </row>
    <row r="1450" spans="1:26" x14ac:dyDescent="0.25">
      <c r="A1450" s="3">
        <v>40975.75</v>
      </c>
      <c r="B1450" s="41">
        <v>0</v>
      </c>
      <c r="C1450" s="41">
        <v>0</v>
      </c>
      <c r="D1450" s="2">
        <f t="shared" si="58"/>
        <v>-0.999</v>
      </c>
      <c r="F1450" s="2">
        <v>0</v>
      </c>
      <c r="G1450" s="2">
        <v>0</v>
      </c>
      <c r="H1450" s="2">
        <v>20</v>
      </c>
      <c r="I1450" s="2">
        <v>20</v>
      </c>
      <c r="J1450" s="2">
        <v>20</v>
      </c>
      <c r="K1450" s="2">
        <f t="shared" si="59"/>
        <v>0</v>
      </c>
      <c r="V1450" s="2">
        <v>-6.0000000000000001E-3</v>
      </c>
      <c r="X1450" s="5">
        <v>40975.75</v>
      </c>
      <c r="Y1450" s="2">
        <v>0</v>
      </c>
      <c r="Z1450" s="2">
        <v>0</v>
      </c>
    </row>
    <row r="1451" spans="1:26" x14ac:dyDescent="0.25">
      <c r="A1451" s="3">
        <v>40975.760416666664</v>
      </c>
      <c r="B1451" s="41">
        <v>0</v>
      </c>
      <c r="C1451" s="41">
        <v>0</v>
      </c>
      <c r="D1451" s="2">
        <f t="shared" ref="D1451:D1473" si="60">IF(G1451&gt;900,B1451,-0.999)</f>
        <v>-0.999</v>
      </c>
      <c r="F1451" s="2">
        <v>0</v>
      </c>
      <c r="G1451" s="2">
        <v>0</v>
      </c>
      <c r="H1451" s="2">
        <v>20</v>
      </c>
      <c r="I1451" s="2">
        <v>20</v>
      </c>
      <c r="J1451" s="2">
        <v>20</v>
      </c>
      <c r="K1451" s="2">
        <f t="shared" si="59"/>
        <v>0</v>
      </c>
      <c r="V1451" s="2">
        <v>-6.0000000000000001E-3</v>
      </c>
      <c r="X1451" s="5">
        <v>40975.760416666664</v>
      </c>
      <c r="Y1451" s="2">
        <v>0</v>
      </c>
      <c r="Z1451" s="2">
        <v>0</v>
      </c>
    </row>
    <row r="1452" spans="1:26" x14ac:dyDescent="0.25">
      <c r="A1452" s="3">
        <v>40975.770833333336</v>
      </c>
      <c r="B1452" s="41">
        <v>0</v>
      </c>
      <c r="C1452" s="41">
        <v>0</v>
      </c>
      <c r="D1452" s="2">
        <f t="shared" si="60"/>
        <v>-0.999</v>
      </c>
      <c r="F1452" s="2">
        <v>0</v>
      </c>
      <c r="G1452" s="2">
        <v>0</v>
      </c>
      <c r="H1452" s="2">
        <v>20</v>
      </c>
      <c r="I1452" s="2">
        <v>20</v>
      </c>
      <c r="J1452" s="2">
        <v>20</v>
      </c>
      <c r="K1452" s="2">
        <f t="shared" ref="K1452:K1472" si="61">(0.5*(($A1452-$A1451)*86400))*(0.75*$C1452+0.25*$C1451)+(0.5*(($A1453-$A1452)*86400)*(0.75*$C1452+0.25*$C1453))</f>
        <v>0</v>
      </c>
      <c r="V1452" s="2">
        <v>-8.0000000000000002E-3</v>
      </c>
      <c r="X1452" s="5">
        <v>40975.770833333336</v>
      </c>
      <c r="Y1452" s="2">
        <v>0</v>
      </c>
      <c r="Z1452" s="2">
        <v>0</v>
      </c>
    </row>
    <row r="1453" spans="1:26" x14ac:dyDescent="0.25">
      <c r="A1453" s="3">
        <v>40975.78125</v>
      </c>
      <c r="B1453" s="41">
        <v>0</v>
      </c>
      <c r="C1453" s="41">
        <v>0</v>
      </c>
      <c r="D1453" s="2">
        <f t="shared" si="60"/>
        <v>-0.999</v>
      </c>
      <c r="F1453" s="2">
        <v>0</v>
      </c>
      <c r="G1453" s="2">
        <v>0</v>
      </c>
      <c r="H1453" s="2">
        <v>20</v>
      </c>
      <c r="I1453" s="2">
        <v>20</v>
      </c>
      <c r="J1453" s="2">
        <v>20</v>
      </c>
      <c r="K1453" s="2">
        <f t="shared" si="61"/>
        <v>0</v>
      </c>
      <c r="V1453" s="2">
        <v>-8.0000000000000002E-3</v>
      </c>
      <c r="X1453" s="5">
        <v>40975.78125</v>
      </c>
      <c r="Y1453" s="2">
        <v>0</v>
      </c>
      <c r="Z1453" s="2">
        <v>0</v>
      </c>
    </row>
    <row r="1454" spans="1:26" x14ac:dyDescent="0.25">
      <c r="A1454" s="3">
        <v>40975.791666666664</v>
      </c>
      <c r="B1454" s="41">
        <v>0</v>
      </c>
      <c r="C1454" s="41">
        <v>0</v>
      </c>
      <c r="D1454" s="2">
        <f t="shared" si="60"/>
        <v>-0.999</v>
      </c>
      <c r="F1454" s="2">
        <v>0</v>
      </c>
      <c r="G1454" s="2">
        <v>0</v>
      </c>
      <c r="H1454" s="2">
        <v>20</v>
      </c>
      <c r="I1454" s="2">
        <v>20</v>
      </c>
      <c r="J1454" s="2">
        <v>20</v>
      </c>
      <c r="K1454" s="2">
        <f t="shared" si="61"/>
        <v>0</v>
      </c>
      <c r="V1454" s="2">
        <v>-6.0000000000000001E-3</v>
      </c>
      <c r="X1454" s="5">
        <v>40975.791666666664</v>
      </c>
      <c r="Y1454" s="2">
        <v>0</v>
      </c>
      <c r="Z1454" s="2">
        <v>0</v>
      </c>
    </row>
    <row r="1455" spans="1:26" x14ac:dyDescent="0.25">
      <c r="A1455" s="3">
        <v>40975.802083333336</v>
      </c>
      <c r="B1455" s="41">
        <v>0</v>
      </c>
      <c r="C1455" s="41">
        <v>0</v>
      </c>
      <c r="D1455" s="2">
        <f t="shared" si="60"/>
        <v>-0.999</v>
      </c>
      <c r="F1455" s="2">
        <v>0</v>
      </c>
      <c r="G1455" s="2">
        <v>0</v>
      </c>
      <c r="H1455" s="2">
        <v>20</v>
      </c>
      <c r="I1455" s="2">
        <v>20</v>
      </c>
      <c r="J1455" s="2">
        <v>20</v>
      </c>
      <c r="K1455" s="2">
        <f t="shared" si="61"/>
        <v>0</v>
      </c>
      <c r="V1455" s="2">
        <v>-8.0000000000000002E-3</v>
      </c>
      <c r="X1455" s="5">
        <v>40975.802083333336</v>
      </c>
      <c r="Y1455" s="2">
        <v>0</v>
      </c>
      <c r="Z1455" s="2">
        <v>0</v>
      </c>
    </row>
    <row r="1456" spans="1:26" x14ac:dyDescent="0.25">
      <c r="A1456" s="3">
        <v>40975.8125</v>
      </c>
      <c r="B1456" s="41">
        <v>0</v>
      </c>
      <c r="C1456" s="41">
        <v>0</v>
      </c>
      <c r="D1456" s="2">
        <f t="shared" si="60"/>
        <v>-0.999</v>
      </c>
      <c r="F1456" s="2">
        <v>0</v>
      </c>
      <c r="G1456" s="2">
        <v>0</v>
      </c>
      <c r="H1456" s="2">
        <v>20</v>
      </c>
      <c r="I1456" s="2">
        <v>20</v>
      </c>
      <c r="J1456" s="2">
        <v>20</v>
      </c>
      <c r="K1456" s="2">
        <f t="shared" si="61"/>
        <v>0</v>
      </c>
      <c r="V1456" s="2">
        <v>-7.0000000000000001E-3</v>
      </c>
      <c r="X1456" s="5">
        <v>40975.8125</v>
      </c>
      <c r="Y1456" s="2">
        <v>0</v>
      </c>
      <c r="Z1456" s="2">
        <v>0</v>
      </c>
    </row>
    <row r="1457" spans="1:26" x14ac:dyDescent="0.25">
      <c r="A1457" s="3">
        <v>40975.822916666664</v>
      </c>
      <c r="B1457" s="41">
        <v>0</v>
      </c>
      <c r="C1457" s="41">
        <v>0</v>
      </c>
      <c r="D1457" s="2">
        <f t="shared" si="60"/>
        <v>-0.999</v>
      </c>
      <c r="F1457" s="2">
        <v>0</v>
      </c>
      <c r="G1457" s="2">
        <v>0</v>
      </c>
      <c r="H1457" s="2">
        <v>20</v>
      </c>
      <c r="I1457" s="2">
        <v>20</v>
      </c>
      <c r="J1457" s="2">
        <v>20</v>
      </c>
      <c r="K1457" s="2">
        <f t="shared" si="61"/>
        <v>0</v>
      </c>
      <c r="V1457" s="2">
        <v>-8.0000000000000002E-3</v>
      </c>
      <c r="X1457" s="5">
        <v>40975.822916666664</v>
      </c>
      <c r="Y1457" s="2">
        <v>0</v>
      </c>
      <c r="Z1457" s="2">
        <v>0</v>
      </c>
    </row>
    <row r="1458" spans="1:26" x14ac:dyDescent="0.25">
      <c r="A1458" s="3">
        <v>40975.833333333336</v>
      </c>
      <c r="B1458" s="41">
        <v>0</v>
      </c>
      <c r="C1458" s="41">
        <v>0</v>
      </c>
      <c r="D1458" s="2">
        <f t="shared" si="60"/>
        <v>-0.999</v>
      </c>
      <c r="F1458" s="2">
        <v>0</v>
      </c>
      <c r="G1458" s="2">
        <v>0</v>
      </c>
      <c r="H1458" s="2">
        <v>20</v>
      </c>
      <c r="I1458" s="2">
        <v>20</v>
      </c>
      <c r="J1458" s="2">
        <v>20</v>
      </c>
      <c r="K1458" s="2">
        <f t="shared" si="61"/>
        <v>0</v>
      </c>
      <c r="V1458" s="2">
        <v>-8.0000000000000002E-3</v>
      </c>
      <c r="X1458" s="5">
        <v>40975.833333333336</v>
      </c>
      <c r="Y1458" s="2">
        <v>0</v>
      </c>
      <c r="Z1458" s="2">
        <v>0</v>
      </c>
    </row>
    <row r="1459" spans="1:26" x14ac:dyDescent="0.25">
      <c r="A1459" s="3">
        <v>40975.84375</v>
      </c>
      <c r="B1459" s="41">
        <v>0</v>
      </c>
      <c r="C1459" s="41">
        <v>0</v>
      </c>
      <c r="D1459" s="2">
        <f t="shared" si="60"/>
        <v>-0.999</v>
      </c>
      <c r="F1459" s="2">
        <v>0</v>
      </c>
      <c r="G1459" s="2">
        <v>0</v>
      </c>
      <c r="H1459" s="2">
        <v>20</v>
      </c>
      <c r="I1459" s="2">
        <v>20</v>
      </c>
      <c r="J1459" s="2">
        <v>20</v>
      </c>
      <c r="K1459" s="2">
        <f t="shared" si="61"/>
        <v>0</v>
      </c>
      <c r="V1459" s="2">
        <v>-7.0000000000000001E-3</v>
      </c>
      <c r="X1459" s="5">
        <v>40975.84375</v>
      </c>
      <c r="Y1459" s="2">
        <v>0</v>
      </c>
      <c r="Z1459" s="2">
        <v>0</v>
      </c>
    </row>
    <row r="1460" spans="1:26" x14ac:dyDescent="0.25">
      <c r="A1460" s="3">
        <v>40975.854166666664</v>
      </c>
      <c r="B1460" s="41">
        <v>0</v>
      </c>
      <c r="C1460" s="41">
        <v>0</v>
      </c>
      <c r="D1460" s="2">
        <f t="shared" si="60"/>
        <v>-0.999</v>
      </c>
      <c r="F1460" s="2">
        <v>0</v>
      </c>
      <c r="G1460" s="2">
        <v>0</v>
      </c>
      <c r="H1460" s="2">
        <v>20</v>
      </c>
      <c r="I1460" s="2">
        <v>20</v>
      </c>
      <c r="J1460" s="2">
        <v>20</v>
      </c>
      <c r="K1460" s="2">
        <f>(0.5*(($A1460-$A1459)*86400))*(0.75*$C1460+0.25*$C1459)+(0.5*(($A1461-$A1460)*86400)*(0.75*$C1460+0.25*$C1461))</f>
        <v>0</v>
      </c>
      <c r="V1460" s="2">
        <v>-7.0000000000000001E-3</v>
      </c>
      <c r="X1460" s="5">
        <v>40975.854166666664</v>
      </c>
      <c r="Y1460" s="2">
        <v>0</v>
      </c>
      <c r="Z1460" s="2">
        <v>0</v>
      </c>
    </row>
    <row r="1461" spans="1:26" x14ac:dyDescent="0.25">
      <c r="A1461" s="3">
        <v>40975.864583333336</v>
      </c>
      <c r="B1461" s="41">
        <v>0</v>
      </c>
      <c r="C1461" s="41">
        <v>0</v>
      </c>
      <c r="D1461" s="2">
        <f t="shared" si="60"/>
        <v>-0.999</v>
      </c>
      <c r="F1461" s="2">
        <v>0</v>
      </c>
      <c r="G1461" s="2">
        <v>0</v>
      </c>
      <c r="H1461" s="2">
        <v>20</v>
      </c>
      <c r="I1461" s="2">
        <v>20</v>
      </c>
      <c r="J1461" s="2">
        <v>20</v>
      </c>
      <c r="K1461" s="2">
        <f t="shared" si="61"/>
        <v>0</v>
      </c>
      <c r="V1461" s="2">
        <v>-7.0000000000000001E-3</v>
      </c>
      <c r="X1461" s="5">
        <v>40975.864583333336</v>
      </c>
      <c r="Y1461" s="2">
        <v>0</v>
      </c>
      <c r="Z1461" s="2">
        <v>0</v>
      </c>
    </row>
    <row r="1462" spans="1:26" x14ac:dyDescent="0.25">
      <c r="A1462" s="3">
        <v>40975.875</v>
      </c>
      <c r="B1462" s="41">
        <v>0</v>
      </c>
      <c r="C1462" s="41">
        <v>0</v>
      </c>
      <c r="D1462" s="2">
        <f t="shared" si="60"/>
        <v>-0.999</v>
      </c>
      <c r="F1462" s="2">
        <v>0</v>
      </c>
      <c r="G1462" s="2">
        <v>0</v>
      </c>
      <c r="H1462" s="2">
        <v>20</v>
      </c>
      <c r="I1462" s="2">
        <v>20</v>
      </c>
      <c r="J1462" s="2">
        <v>20</v>
      </c>
      <c r="K1462" s="2">
        <f>(0.5*(($A1462-$A1461)*86400))*(0.75*$C1462+0.25*$C1461)+(0.5*(($A1463-$A1462)*86400)*(0.75*$C1462+0.25*$C1463))</f>
        <v>0</v>
      </c>
      <c r="V1462" s="2">
        <v>-8.0000000000000002E-3</v>
      </c>
      <c r="X1462" s="5">
        <v>40975.875</v>
      </c>
      <c r="Y1462" s="2">
        <v>0</v>
      </c>
      <c r="Z1462" s="2">
        <v>0</v>
      </c>
    </row>
    <row r="1463" spans="1:26" x14ac:dyDescent="0.25">
      <c r="A1463" s="3">
        <v>40975.885416666664</v>
      </c>
      <c r="B1463" s="41">
        <v>0</v>
      </c>
      <c r="C1463" s="41">
        <v>0</v>
      </c>
      <c r="D1463" s="2">
        <f t="shared" si="60"/>
        <v>-0.999</v>
      </c>
      <c r="F1463" s="2">
        <v>0</v>
      </c>
      <c r="G1463" s="2">
        <v>0</v>
      </c>
      <c r="H1463" s="2">
        <v>20</v>
      </c>
      <c r="I1463" s="2">
        <v>20</v>
      </c>
      <c r="J1463" s="2">
        <v>20</v>
      </c>
      <c r="K1463" s="2">
        <f t="shared" si="61"/>
        <v>0</v>
      </c>
      <c r="V1463" s="2">
        <v>-8.0000000000000002E-3</v>
      </c>
      <c r="X1463" s="5">
        <v>40975.885416666664</v>
      </c>
      <c r="Y1463" s="2">
        <v>0</v>
      </c>
      <c r="Z1463" s="2">
        <v>0</v>
      </c>
    </row>
    <row r="1464" spans="1:26" x14ac:dyDescent="0.25">
      <c r="A1464" s="3">
        <v>40975.895833333336</v>
      </c>
      <c r="B1464" s="41">
        <v>0</v>
      </c>
      <c r="C1464" s="41">
        <v>0</v>
      </c>
      <c r="D1464" s="2">
        <f t="shared" si="60"/>
        <v>-0.999</v>
      </c>
      <c r="F1464" s="2">
        <v>0</v>
      </c>
      <c r="G1464" s="2">
        <v>0</v>
      </c>
      <c r="H1464" s="2">
        <v>20</v>
      </c>
      <c r="I1464" s="2">
        <v>20</v>
      </c>
      <c r="J1464" s="2">
        <v>20</v>
      </c>
      <c r="K1464" s="2">
        <f t="shared" si="61"/>
        <v>0</v>
      </c>
      <c r="V1464" s="2">
        <v>-8.0000000000000002E-3</v>
      </c>
      <c r="X1464" s="5">
        <v>40975.895833333336</v>
      </c>
      <c r="Y1464" s="2">
        <v>0</v>
      </c>
      <c r="Z1464" s="2">
        <v>0</v>
      </c>
    </row>
    <row r="1465" spans="1:26" x14ac:dyDescent="0.25">
      <c r="A1465" s="3">
        <v>40975.90625</v>
      </c>
      <c r="B1465" s="41">
        <v>0</v>
      </c>
      <c r="C1465" s="41">
        <v>0</v>
      </c>
      <c r="D1465" s="2">
        <f t="shared" si="60"/>
        <v>-0.999</v>
      </c>
      <c r="F1465" s="2">
        <v>0</v>
      </c>
      <c r="G1465" s="2">
        <v>0</v>
      </c>
      <c r="H1465" s="2">
        <v>20</v>
      </c>
      <c r="I1465" s="2">
        <v>20</v>
      </c>
      <c r="J1465" s="2">
        <v>20</v>
      </c>
      <c r="K1465" s="2">
        <f t="shared" si="61"/>
        <v>0</v>
      </c>
      <c r="V1465" s="2">
        <v>-8.9999999999999993E-3</v>
      </c>
      <c r="X1465" s="5">
        <v>40975.90625</v>
      </c>
      <c r="Y1465" s="2">
        <v>0</v>
      </c>
      <c r="Z1465" s="2">
        <v>0</v>
      </c>
    </row>
    <row r="1466" spans="1:26" x14ac:dyDescent="0.25">
      <c r="A1466" s="3">
        <v>40975.916666666664</v>
      </c>
      <c r="B1466" s="41">
        <v>0</v>
      </c>
      <c r="C1466" s="41">
        <v>0</v>
      </c>
      <c r="D1466" s="2">
        <f t="shared" si="60"/>
        <v>-0.999</v>
      </c>
      <c r="F1466" s="2">
        <v>0</v>
      </c>
      <c r="G1466" s="2">
        <v>0</v>
      </c>
      <c r="H1466" s="2">
        <v>20</v>
      </c>
      <c r="I1466" s="2">
        <v>20</v>
      </c>
      <c r="J1466" s="2">
        <v>20</v>
      </c>
      <c r="K1466" s="2">
        <f t="shared" si="61"/>
        <v>0</v>
      </c>
      <c r="V1466" s="2">
        <v>-8.0000000000000002E-3</v>
      </c>
      <c r="X1466" s="5">
        <v>40975.916666666664</v>
      </c>
      <c r="Y1466" s="2">
        <v>0</v>
      </c>
      <c r="Z1466" s="2">
        <v>0</v>
      </c>
    </row>
    <row r="1467" spans="1:26" x14ac:dyDescent="0.25">
      <c r="A1467" s="3">
        <v>40975.927083333336</v>
      </c>
      <c r="B1467" s="41">
        <v>0</v>
      </c>
      <c r="C1467" s="41">
        <v>0</v>
      </c>
      <c r="D1467" s="2">
        <f t="shared" si="60"/>
        <v>-0.999</v>
      </c>
      <c r="F1467" s="2">
        <v>0</v>
      </c>
      <c r="G1467" s="2">
        <v>0</v>
      </c>
      <c r="H1467" s="2">
        <v>20</v>
      </c>
      <c r="I1467" s="2">
        <v>20</v>
      </c>
      <c r="J1467" s="2">
        <v>20</v>
      </c>
      <c r="K1467" s="2">
        <f t="shared" si="61"/>
        <v>0</v>
      </c>
      <c r="V1467" s="2">
        <v>-8.0000000000000002E-3</v>
      </c>
      <c r="X1467" s="5">
        <v>40975.927083333336</v>
      </c>
      <c r="Y1467" s="2">
        <v>0</v>
      </c>
      <c r="Z1467" s="2">
        <v>0</v>
      </c>
    </row>
    <row r="1468" spans="1:26" x14ac:dyDescent="0.25">
      <c r="A1468" s="3">
        <v>40975.9375</v>
      </c>
      <c r="B1468" s="41">
        <v>0</v>
      </c>
      <c r="C1468" s="41">
        <v>0</v>
      </c>
      <c r="D1468" s="2">
        <f t="shared" si="60"/>
        <v>-0.999</v>
      </c>
      <c r="F1468" s="2">
        <v>0</v>
      </c>
      <c r="G1468" s="2">
        <v>0</v>
      </c>
      <c r="H1468" s="2">
        <v>20</v>
      </c>
      <c r="I1468" s="2">
        <v>20</v>
      </c>
      <c r="J1468" s="2">
        <v>20</v>
      </c>
      <c r="K1468" s="2">
        <f t="shared" si="61"/>
        <v>0</v>
      </c>
      <c r="V1468" s="2">
        <v>-8.0000000000000002E-3</v>
      </c>
      <c r="X1468" s="5">
        <v>40975.9375</v>
      </c>
      <c r="Y1468" s="2">
        <v>0</v>
      </c>
      <c r="Z1468" s="2">
        <v>0</v>
      </c>
    </row>
    <row r="1469" spans="1:26" x14ac:dyDescent="0.25">
      <c r="A1469" s="3">
        <v>40975.947916666664</v>
      </c>
      <c r="B1469" s="41">
        <v>0</v>
      </c>
      <c r="C1469" s="41">
        <v>0</v>
      </c>
      <c r="D1469" s="2">
        <f t="shared" si="60"/>
        <v>-0.999</v>
      </c>
      <c r="F1469" s="2">
        <v>0</v>
      </c>
      <c r="G1469" s="2">
        <v>0</v>
      </c>
      <c r="H1469" s="2">
        <v>20</v>
      </c>
      <c r="I1469" s="2">
        <v>20</v>
      </c>
      <c r="J1469" s="2">
        <v>20</v>
      </c>
      <c r="K1469" s="2">
        <f t="shared" si="61"/>
        <v>0</v>
      </c>
      <c r="V1469" s="2">
        <v>-8.9999999999999993E-3</v>
      </c>
      <c r="X1469" s="5">
        <v>40975.947916666664</v>
      </c>
      <c r="Y1469" s="2">
        <v>0</v>
      </c>
      <c r="Z1469" s="2">
        <v>0</v>
      </c>
    </row>
    <row r="1470" spans="1:26" x14ac:dyDescent="0.25">
      <c r="A1470" s="3">
        <v>40975.958333333336</v>
      </c>
      <c r="B1470" s="41">
        <v>0</v>
      </c>
      <c r="C1470" s="41">
        <v>0</v>
      </c>
      <c r="D1470" s="2">
        <f t="shared" si="60"/>
        <v>-0.999</v>
      </c>
      <c r="F1470" s="2">
        <v>0</v>
      </c>
      <c r="G1470" s="2">
        <v>0</v>
      </c>
      <c r="H1470" s="2">
        <v>20</v>
      </c>
      <c r="I1470" s="2">
        <v>20</v>
      </c>
      <c r="J1470" s="2">
        <v>20</v>
      </c>
      <c r="K1470" s="2">
        <f t="shared" si="61"/>
        <v>0</v>
      </c>
      <c r="V1470" s="2">
        <v>-8.9999999999999993E-3</v>
      </c>
      <c r="X1470" s="5">
        <v>40975.958333333336</v>
      </c>
      <c r="Y1470" s="2">
        <v>0</v>
      </c>
      <c r="Z1470" s="2">
        <v>0</v>
      </c>
    </row>
    <row r="1471" spans="1:26" x14ac:dyDescent="0.25">
      <c r="A1471" s="3">
        <v>40975.96875</v>
      </c>
      <c r="B1471" s="41">
        <v>0</v>
      </c>
      <c r="C1471" s="41">
        <v>0</v>
      </c>
      <c r="D1471" s="2">
        <f t="shared" si="60"/>
        <v>-0.999</v>
      </c>
      <c r="F1471" s="2">
        <v>0</v>
      </c>
      <c r="G1471" s="2">
        <v>0</v>
      </c>
      <c r="H1471" s="2">
        <v>20</v>
      </c>
      <c r="I1471" s="2">
        <v>20</v>
      </c>
      <c r="J1471" s="2">
        <v>20</v>
      </c>
      <c r="K1471" s="2">
        <f t="shared" si="61"/>
        <v>0</v>
      </c>
      <c r="V1471" s="2">
        <v>-8.9999999999999993E-3</v>
      </c>
      <c r="X1471" s="5">
        <v>40975.96875</v>
      </c>
      <c r="Y1471" s="2">
        <v>0</v>
      </c>
      <c r="Z1471" s="2">
        <v>0</v>
      </c>
    </row>
    <row r="1472" spans="1:26" x14ac:dyDescent="0.25">
      <c r="A1472" s="3">
        <v>40975.979166666664</v>
      </c>
      <c r="B1472" s="41">
        <v>0</v>
      </c>
      <c r="C1472" s="41">
        <v>0</v>
      </c>
      <c r="D1472" s="2">
        <f t="shared" si="60"/>
        <v>-0.999</v>
      </c>
      <c r="F1472" s="2">
        <v>0</v>
      </c>
      <c r="G1472" s="2">
        <v>0</v>
      </c>
      <c r="H1472" s="2">
        <v>20</v>
      </c>
      <c r="I1472" s="2">
        <v>20</v>
      </c>
      <c r="J1472" s="2">
        <v>20</v>
      </c>
      <c r="K1472" s="2">
        <f t="shared" si="61"/>
        <v>0</v>
      </c>
      <c r="V1472" s="2">
        <v>-8.9999999999999993E-3</v>
      </c>
      <c r="X1472" s="5">
        <v>40975.979166666664</v>
      </c>
      <c r="Y1472" s="2">
        <v>0</v>
      </c>
      <c r="Z1472" s="2">
        <v>0</v>
      </c>
    </row>
    <row r="1473" spans="1:26" x14ac:dyDescent="0.25">
      <c r="A1473" s="3">
        <v>40975.989583333336</v>
      </c>
      <c r="B1473" s="41">
        <v>0</v>
      </c>
      <c r="C1473" s="41">
        <v>0</v>
      </c>
      <c r="D1473" s="2">
        <f t="shared" si="60"/>
        <v>-0.999</v>
      </c>
      <c r="F1473" s="2">
        <v>0</v>
      </c>
      <c r="G1473" s="2">
        <v>0</v>
      </c>
      <c r="H1473" s="2">
        <v>20</v>
      </c>
      <c r="I1473" s="2">
        <v>20</v>
      </c>
      <c r="J1473" s="2">
        <v>20</v>
      </c>
      <c r="K1473" s="2" t="e">
        <f>(0.5*(($A1473-$A1472)*86400))*(0.75*$C1473+0.25*$C1472)+(0.5*((#REF!-$A1473)*86400)*(0.75*$C1473+0.25*#REF!))</f>
        <v>#REF!</v>
      </c>
      <c r="V1473" s="2">
        <v>-8.9999999999999993E-3</v>
      </c>
      <c r="X1473" s="5">
        <v>40975.989583333336</v>
      </c>
      <c r="Y1473" s="2">
        <v>0</v>
      </c>
      <c r="Z1473" s="2">
        <v>0</v>
      </c>
    </row>
    <row r="1474" spans="1:26" x14ac:dyDescent="0.25">
      <c r="J1474" s="15" t="s">
        <v>24</v>
      </c>
      <c r="K1474" s="7">
        <f ca="1">SUM(N14:N428)</f>
        <v>3685.983517438337</v>
      </c>
      <c r="X1474" s="5"/>
    </row>
    <row r="1475" spans="1:26" x14ac:dyDescent="0.25">
      <c r="J1475" s="15" t="s">
        <v>25</v>
      </c>
      <c r="K1475" s="2">
        <v>650</v>
      </c>
      <c r="X1475" s="5"/>
    </row>
    <row r="1476" spans="1:26" ht="15.75" thickBot="1" x14ac:dyDescent="0.3">
      <c r="J1476" s="15" t="s">
        <v>26</v>
      </c>
      <c r="K1476" s="7">
        <f ca="1">MAX(L14:L428)</f>
        <v>10116.900337773461</v>
      </c>
      <c r="O1476" s="45" t="s">
        <v>61</v>
      </c>
      <c r="P1476" s="46">
        <v>40967.541666666664</v>
      </c>
      <c r="Q1476" s="46">
        <v>40969.34375</v>
      </c>
      <c r="X1476" s="5"/>
    </row>
    <row r="1477" spans="1:26" x14ac:dyDescent="0.25">
      <c r="J1477" s="15" t="s">
        <v>27</v>
      </c>
      <c r="K1477" s="2">
        <f>SUM(K14:K428)</f>
        <v>57370.350603998988</v>
      </c>
      <c r="L1477" s="2">
        <f t="shared" ref="L1477:M1477" ca="1" si="62">SUM(L14:L428)</f>
        <v>57370.350603998966</v>
      </c>
      <c r="M1477" s="37">
        <f t="shared" ca="1" si="62"/>
        <v>0.99999999999999933</v>
      </c>
      <c r="O1477" s="43" t="s">
        <v>37</v>
      </c>
      <c r="P1477" s="44">
        <v>40967.777777777781</v>
      </c>
      <c r="Q1477" s="47">
        <v>16.332881017850461</v>
      </c>
      <c r="X1477" s="5"/>
    </row>
    <row r="1478" spans="1:26" x14ac:dyDescent="0.25">
      <c r="J1478" s="15" t="s">
        <v>28</v>
      </c>
      <c r="O1478" s="43" t="s">
        <v>38</v>
      </c>
      <c r="P1478" s="44">
        <v>40967.819444444445</v>
      </c>
      <c r="Q1478" s="47">
        <v>28.331803267920286</v>
      </c>
      <c r="X1478" s="5"/>
    </row>
    <row r="1479" spans="1:26" x14ac:dyDescent="0.25">
      <c r="O1479" s="43" t="s">
        <v>39</v>
      </c>
      <c r="P1479" s="44">
        <v>40967.902777777781</v>
      </c>
      <c r="Q1479" s="47">
        <v>31.43541178459229</v>
      </c>
      <c r="X1479" s="5"/>
    </row>
    <row r="1480" spans="1:26" x14ac:dyDescent="0.25">
      <c r="A1480" s="2" t="s">
        <v>29</v>
      </c>
      <c r="O1480" s="43" t="s">
        <v>40</v>
      </c>
      <c r="P1480" s="44">
        <v>40967.944444444445</v>
      </c>
      <c r="Q1480" s="47">
        <v>27.016305699089628</v>
      </c>
      <c r="X1480" s="5"/>
    </row>
    <row r="1481" spans="1:26" x14ac:dyDescent="0.25">
      <c r="O1481" s="43" t="s">
        <v>41</v>
      </c>
      <c r="P1481" s="44">
        <v>40967.975694444445</v>
      </c>
      <c r="Q1481" s="47">
        <v>23.600537790033432</v>
      </c>
      <c r="X1481" s="5"/>
    </row>
    <row r="1482" spans="1:26" x14ac:dyDescent="0.25">
      <c r="O1482" s="43" t="s">
        <v>42</v>
      </c>
      <c r="P1482" s="44">
        <v>40967.982638888891</v>
      </c>
      <c r="Q1482" s="47">
        <v>5.1800698094915072</v>
      </c>
      <c r="X1482" s="5"/>
    </row>
    <row r="1483" spans="1:26" x14ac:dyDescent="0.25">
      <c r="O1483" s="43" t="s">
        <v>43</v>
      </c>
      <c r="P1483" s="44">
        <v>40967.986111111109</v>
      </c>
      <c r="Q1483" s="47">
        <v>5.3969099411810051</v>
      </c>
      <c r="X1483" s="5"/>
    </row>
    <row r="1484" spans="1:26" x14ac:dyDescent="0.25">
      <c r="I1484" s="2" t="s">
        <v>65</v>
      </c>
      <c r="K1484" s="2">
        <f>SUM(K429:K556)</f>
        <v>1846.6084407018934</v>
      </c>
      <c r="O1484" s="43" t="s">
        <v>44</v>
      </c>
      <c r="P1484" s="44">
        <v>40967.989583333336</v>
      </c>
      <c r="Q1484" s="47">
        <v>5.5723095141849468</v>
      </c>
      <c r="X1484" s="5"/>
    </row>
    <row r="1485" spans="1:26" x14ac:dyDescent="0.25">
      <c r="O1485" s="43" t="s">
        <v>45</v>
      </c>
      <c r="P1485" s="44">
        <v>40967.993055555555</v>
      </c>
      <c r="Q1485" s="47">
        <v>50.409550105310906</v>
      </c>
      <c r="X1485" s="5"/>
    </row>
    <row r="1486" spans="1:26" x14ac:dyDescent="0.25">
      <c r="O1486" s="43" t="s">
        <v>46</v>
      </c>
      <c r="P1486" s="44">
        <v>40968.034722222219</v>
      </c>
      <c r="Q1486" s="47">
        <v>150.04132796816884</v>
      </c>
      <c r="X1486" s="5"/>
    </row>
    <row r="1487" spans="1:26" x14ac:dyDescent="0.25">
      <c r="O1487" s="43" t="s">
        <v>47</v>
      </c>
      <c r="P1487" s="44">
        <v>40968.076388888891</v>
      </c>
      <c r="Q1487" s="47">
        <v>88.378974638006468</v>
      </c>
      <c r="X1487" s="5"/>
    </row>
    <row r="1488" spans="1:26" x14ac:dyDescent="0.25">
      <c r="O1488" s="43" t="s">
        <v>48</v>
      </c>
      <c r="P1488" s="44">
        <v>40968.100694444445</v>
      </c>
      <c r="Q1488" s="47">
        <v>264.34187404780164</v>
      </c>
      <c r="X1488" s="5"/>
    </row>
    <row r="1489" spans="15:24" x14ac:dyDescent="0.25">
      <c r="O1489" s="43" t="s">
        <v>49</v>
      </c>
      <c r="P1489" s="44">
        <v>40968.131944444445</v>
      </c>
      <c r="Q1489" s="47">
        <v>650</v>
      </c>
      <c r="X1489" s="5"/>
    </row>
    <row r="1490" spans="15:24" x14ac:dyDescent="0.25">
      <c r="O1490" s="43" t="s">
        <v>50</v>
      </c>
      <c r="P1490" s="44">
        <v>40968.173611111109</v>
      </c>
      <c r="Q1490" s="47">
        <v>466.15327740700883</v>
      </c>
      <c r="X1490" s="5"/>
    </row>
    <row r="1491" spans="15:24" x14ac:dyDescent="0.25">
      <c r="O1491" s="43" t="s">
        <v>51</v>
      </c>
      <c r="P1491" s="44">
        <v>40968.215277777781</v>
      </c>
      <c r="Q1491" s="47">
        <v>492.84388830619019</v>
      </c>
      <c r="X1491" s="5"/>
    </row>
    <row r="1492" spans="15:24" x14ac:dyDescent="0.25">
      <c r="O1492" s="43" t="s">
        <v>52</v>
      </c>
      <c r="P1492" s="44">
        <v>40968.256944444445</v>
      </c>
      <c r="Q1492" s="47">
        <v>400.47481094127886</v>
      </c>
      <c r="X1492" s="5"/>
    </row>
    <row r="1493" spans="15:24" x14ac:dyDescent="0.25">
      <c r="O1493" s="43" t="s">
        <v>53</v>
      </c>
      <c r="P1493" s="44">
        <v>40968.298611111109</v>
      </c>
      <c r="Q1493" s="47">
        <v>277.66234860567789</v>
      </c>
      <c r="X1493" s="5"/>
    </row>
    <row r="1494" spans="15:24" x14ac:dyDescent="0.25">
      <c r="O1494" s="43" t="s">
        <v>54</v>
      </c>
      <c r="P1494" s="44">
        <v>40968.361111111109</v>
      </c>
      <c r="Q1494" s="47">
        <v>287.21126159443651</v>
      </c>
      <c r="X1494" s="5"/>
    </row>
    <row r="1495" spans="15:24" x14ac:dyDescent="0.25">
      <c r="O1495" s="43" t="s">
        <v>55</v>
      </c>
      <c r="P1495" s="44">
        <v>40968.423611111109</v>
      </c>
      <c r="Q1495" s="47">
        <v>176.24887104949528</v>
      </c>
      <c r="X1495" s="5"/>
    </row>
    <row r="1496" spans="15:24" x14ac:dyDescent="0.25">
      <c r="O1496" s="43" t="s">
        <v>56</v>
      </c>
      <c r="P1496" s="44">
        <v>40968.486111111109</v>
      </c>
      <c r="Q1496" s="47">
        <v>75.794709165286022</v>
      </c>
      <c r="X1496" s="5"/>
    </row>
    <row r="1497" spans="15:24" x14ac:dyDescent="0.25">
      <c r="O1497" s="43" t="s">
        <v>57</v>
      </c>
      <c r="P1497" s="44">
        <v>40968.548611111109</v>
      </c>
      <c r="Q1497" s="47">
        <v>34.276666871619895</v>
      </c>
      <c r="X1497" s="5"/>
    </row>
    <row r="1498" spans="15:24" x14ac:dyDescent="0.25">
      <c r="O1498" s="43" t="s">
        <v>58</v>
      </c>
      <c r="P1498" s="44">
        <v>40968.611111111109</v>
      </c>
      <c r="Q1498" s="47">
        <v>23.719179411401694</v>
      </c>
      <c r="X1498" s="5"/>
    </row>
    <row r="1499" spans="15:24" x14ac:dyDescent="0.25">
      <c r="O1499" s="43" t="s">
        <v>59</v>
      </c>
      <c r="P1499" s="44">
        <v>40968.673611111109</v>
      </c>
      <c r="Q1499" s="47">
        <v>22.347063824022456</v>
      </c>
      <c r="X1499" s="5"/>
    </row>
    <row r="1500" spans="15:24" ht="15.75" thickBot="1" x14ac:dyDescent="0.3">
      <c r="O1500" s="48" t="s">
        <v>60</v>
      </c>
      <c r="P1500" s="49">
        <v>40968.798611111109</v>
      </c>
      <c r="Q1500" s="50">
        <v>83.213484678287799</v>
      </c>
      <c r="X1500" s="5"/>
    </row>
    <row r="1501" spans="15:24" x14ac:dyDescent="0.25">
      <c r="O1501" s="51" t="s">
        <v>62</v>
      </c>
      <c r="P1501" s="52"/>
      <c r="Q1501" s="53"/>
      <c r="X1501" s="5"/>
    </row>
    <row r="1502" spans="15:24" x14ac:dyDescent="0.25">
      <c r="O1502" s="51" t="s">
        <v>63</v>
      </c>
      <c r="P1502" s="52"/>
      <c r="Q1502" s="53"/>
      <c r="X1502" s="5"/>
    </row>
    <row r="1503" spans="15:24" x14ac:dyDescent="0.25">
      <c r="O1503" s="54" t="s">
        <v>64</v>
      </c>
      <c r="P1503" s="20"/>
      <c r="Q1503" s="19"/>
      <c r="X1503" s="5"/>
    </row>
    <row r="1504" spans="15:24" x14ac:dyDescent="0.25">
      <c r="X1504" s="5"/>
    </row>
    <row r="1505" spans="10:24" x14ac:dyDescent="0.25">
      <c r="J1505" s="2" t="s">
        <v>81</v>
      </c>
      <c r="X1505" s="5"/>
    </row>
    <row r="1506" spans="10:24" x14ac:dyDescent="0.25">
      <c r="J1506" s="15" t="s">
        <v>24</v>
      </c>
      <c r="K1506" s="7">
        <f ca="1">SUM(N1169:N1299)</f>
        <v>3399.6086083273817</v>
      </c>
      <c r="X1506" s="5"/>
    </row>
    <row r="1507" spans="10:24" x14ac:dyDescent="0.25">
      <c r="J1507" s="15" t="s">
        <v>25</v>
      </c>
      <c r="K1507" s="2">
        <v>900</v>
      </c>
      <c r="X1507" s="5"/>
    </row>
    <row r="1508" spans="10:24" ht="15.75" thickBot="1" x14ac:dyDescent="0.3">
      <c r="J1508" s="15" t="s">
        <v>26</v>
      </c>
      <c r="K1508" s="7">
        <f ca="1">MAX(L1169:L1299)</f>
        <v>6046.2749996468956</v>
      </c>
      <c r="O1508" s="45" t="s">
        <v>79</v>
      </c>
      <c r="P1508" s="46">
        <v>40974.427083333336</v>
      </c>
      <c r="Q1508" s="46">
        <v>40974.947916666664</v>
      </c>
      <c r="X1508" s="5"/>
    </row>
    <row r="1509" spans="10:24" x14ac:dyDescent="0.25">
      <c r="J1509" s="15" t="s">
        <v>27</v>
      </c>
      <c r="K1509" s="2">
        <f>SUM(K1169:K1299)</f>
        <v>22838.853930126916</v>
      </c>
      <c r="L1509" s="2">
        <f t="shared" ref="L1509:M1509" ca="1" si="63">SUM(L1169:L1299)</f>
        <v>22838.853930126916</v>
      </c>
      <c r="M1509" s="37">
        <f t="shared" ca="1" si="63"/>
        <v>1</v>
      </c>
      <c r="O1509" s="43" t="s">
        <v>68</v>
      </c>
      <c r="P1509" s="44">
        <v>40974.46875</v>
      </c>
      <c r="Q1509" s="47">
        <v>30.893913735639384</v>
      </c>
      <c r="X1509" s="5"/>
    </row>
    <row r="1510" spans="10:24" x14ac:dyDescent="0.25">
      <c r="J1510" s="15" t="s">
        <v>28</v>
      </c>
      <c r="O1510" s="43" t="s">
        <v>69</v>
      </c>
      <c r="P1510" s="44">
        <v>40974.472222222219</v>
      </c>
      <c r="Q1510" s="47">
        <v>248.8127628651792</v>
      </c>
      <c r="X1510" s="5"/>
    </row>
    <row r="1511" spans="10:24" x14ac:dyDescent="0.25">
      <c r="O1511" s="43" t="s">
        <v>70</v>
      </c>
      <c r="P1511" s="44">
        <v>40974.503472222219</v>
      </c>
      <c r="Q1511" s="47">
        <v>874.16673909778672</v>
      </c>
      <c r="X1511" s="5"/>
    </row>
    <row r="1512" spans="10:24" x14ac:dyDescent="0.25">
      <c r="O1512" s="43" t="s">
        <v>71</v>
      </c>
      <c r="P1512" s="44">
        <v>40974.545138888891</v>
      </c>
      <c r="Q1512" s="47">
        <v>900</v>
      </c>
      <c r="X1512" s="5"/>
    </row>
    <row r="1513" spans="10:24" x14ac:dyDescent="0.25">
      <c r="O1513" s="43" t="s">
        <v>72</v>
      </c>
      <c r="P1513" s="44">
        <v>40974.586805555555</v>
      </c>
      <c r="Q1513" s="47">
        <v>622.45377128515986</v>
      </c>
      <c r="X1513" s="5"/>
    </row>
    <row r="1514" spans="10:24" x14ac:dyDescent="0.25">
      <c r="O1514" s="43" t="s">
        <v>73</v>
      </c>
      <c r="P1514" s="44">
        <v>40974.628472222219</v>
      </c>
      <c r="Q1514" s="47">
        <v>350.38287367781641</v>
      </c>
      <c r="X1514" s="5"/>
    </row>
    <row r="1515" spans="10:24" x14ac:dyDescent="0.25">
      <c r="O1515" s="43" t="s">
        <v>74</v>
      </c>
      <c r="P1515" s="44">
        <v>40974.670138888891</v>
      </c>
      <c r="Q1515" s="47">
        <v>178.49287371103304</v>
      </c>
      <c r="X1515" s="5"/>
    </row>
    <row r="1516" spans="10:24" x14ac:dyDescent="0.25">
      <c r="O1516" s="43" t="s">
        <v>75</v>
      </c>
      <c r="P1516" s="44">
        <v>40974.711805555555</v>
      </c>
      <c r="Q1516" s="47">
        <v>96.859378304182869</v>
      </c>
      <c r="X1516" s="5"/>
    </row>
    <row r="1517" spans="10:24" x14ac:dyDescent="0.25">
      <c r="O1517" s="43" t="s">
        <v>76</v>
      </c>
      <c r="P1517" s="44">
        <v>40974.753472222219</v>
      </c>
      <c r="Q1517" s="47">
        <v>45.97276807982611</v>
      </c>
      <c r="X1517" s="5"/>
    </row>
    <row r="1518" spans="10:24" x14ac:dyDescent="0.25">
      <c r="O1518" s="43" t="s">
        <v>77</v>
      </c>
      <c r="P1518" s="44">
        <v>40974.795138888891</v>
      </c>
      <c r="Q1518" s="47">
        <v>21.074147785070323</v>
      </c>
      <c r="X1518" s="5"/>
    </row>
    <row r="1519" spans="10:24" ht="15.75" thickBot="1" x14ac:dyDescent="0.3">
      <c r="O1519" s="48" t="s">
        <v>78</v>
      </c>
      <c r="P1519" s="49">
        <v>40974.836805555555</v>
      </c>
      <c r="Q1519" s="50">
        <v>30.499379785688092</v>
      </c>
      <c r="X1519" s="5"/>
    </row>
    <row r="1520" spans="10:24" x14ac:dyDescent="0.25">
      <c r="O1520" s="51" t="s">
        <v>80</v>
      </c>
      <c r="P1520" s="52"/>
      <c r="Q1520" s="53"/>
      <c r="X1520" s="5"/>
    </row>
    <row r="1521" spans="10:24" x14ac:dyDescent="0.25">
      <c r="X1521" s="5"/>
    </row>
    <row r="1522" spans="10:24" x14ac:dyDescent="0.25">
      <c r="X1522" s="5"/>
    </row>
    <row r="1523" spans="10:24" x14ac:dyDescent="0.25">
      <c r="X1523" s="5"/>
    </row>
    <row r="1524" spans="10:24" x14ac:dyDescent="0.25">
      <c r="J1524" s="2" t="s">
        <v>82</v>
      </c>
      <c r="X1524" s="5"/>
    </row>
    <row r="1525" spans="10:24" x14ac:dyDescent="0.25">
      <c r="J1525" s="15" t="s">
        <v>24</v>
      </c>
      <c r="K1525" s="7">
        <f ca="1">SUM(N1299:N1427)</f>
        <v>3734.8224955307232</v>
      </c>
      <c r="X1525" s="5"/>
    </row>
    <row r="1526" spans="10:24" x14ac:dyDescent="0.25">
      <c r="J1526" s="15" t="s">
        <v>25</v>
      </c>
      <c r="K1526" s="2">
        <v>600</v>
      </c>
      <c r="X1526" s="5"/>
    </row>
    <row r="1527" spans="10:24" ht="15.75" thickBot="1" x14ac:dyDescent="0.3">
      <c r="J1527" s="15" t="s">
        <v>26</v>
      </c>
      <c r="K1527" s="7">
        <f ca="1">MAX(L1300:L1427)</f>
        <v>278.29950636845228</v>
      </c>
      <c r="O1527" s="45" t="s">
        <v>94</v>
      </c>
      <c r="P1527" s="46">
        <v>40974.947916666664</v>
      </c>
      <c r="Q1527" s="46">
        <v>40975.510416666664</v>
      </c>
      <c r="X1527" s="5"/>
    </row>
    <row r="1528" spans="10:24" x14ac:dyDescent="0.25">
      <c r="J1528" s="15" t="s">
        <v>27</v>
      </c>
      <c r="K1528" s="2">
        <f>SUM(K1300:K1427)</f>
        <v>1732.3320947999857</v>
      </c>
      <c r="L1528" s="2">
        <f t="shared" ref="L1528:M1528" ca="1" si="64">SUM(L1300:L1427)</f>
        <v>1732.3320947999855</v>
      </c>
      <c r="M1528" s="37">
        <f t="shared" ca="1" si="64"/>
        <v>0.99999999999999989</v>
      </c>
      <c r="O1528" s="43" t="s">
        <v>85</v>
      </c>
      <c r="P1528" s="44">
        <v>40975.072916666664</v>
      </c>
      <c r="Q1528" s="47">
        <v>600</v>
      </c>
      <c r="X1528" s="5"/>
    </row>
    <row r="1529" spans="10:24" x14ac:dyDescent="0.25">
      <c r="J1529" s="15" t="s">
        <v>28</v>
      </c>
      <c r="O1529" s="43" t="s">
        <v>86</v>
      </c>
      <c r="P1529" s="44">
        <v>40975.114583333336</v>
      </c>
      <c r="Q1529" s="47">
        <v>367.72005783837892</v>
      </c>
      <c r="X1529" s="5"/>
    </row>
    <row r="1530" spans="10:24" x14ac:dyDescent="0.25">
      <c r="O1530" s="43" t="s">
        <v>87</v>
      </c>
      <c r="P1530" s="44">
        <v>40975.15625</v>
      </c>
      <c r="Q1530" s="47">
        <v>352.52867929027593</v>
      </c>
      <c r="X1530" s="5"/>
    </row>
    <row r="1531" spans="10:24" x14ac:dyDescent="0.25">
      <c r="O1531" s="43" t="s">
        <v>88</v>
      </c>
      <c r="P1531" s="44">
        <v>40975.197916666664</v>
      </c>
      <c r="Q1531" s="47">
        <v>478.15213501581178</v>
      </c>
      <c r="X1531" s="5"/>
    </row>
    <row r="1532" spans="10:24" x14ac:dyDescent="0.25">
      <c r="O1532" s="43" t="s">
        <v>89</v>
      </c>
      <c r="P1532" s="44">
        <v>40975.239583333336</v>
      </c>
      <c r="Q1532" s="47">
        <v>431.20602977188554</v>
      </c>
      <c r="X1532" s="5"/>
    </row>
    <row r="1533" spans="10:24" x14ac:dyDescent="0.25">
      <c r="O1533" s="43" t="s">
        <v>90</v>
      </c>
      <c r="P1533" s="44">
        <v>40975.28125</v>
      </c>
      <c r="Q1533" s="47">
        <v>361.36376988138386</v>
      </c>
      <c r="X1533" s="5"/>
    </row>
    <row r="1534" spans="10:24" x14ac:dyDescent="0.25">
      <c r="O1534" s="43" t="s">
        <v>91</v>
      </c>
      <c r="P1534" s="44">
        <v>40975.322916666664</v>
      </c>
      <c r="Q1534" s="47">
        <v>410.48953799928995</v>
      </c>
      <c r="X1534" s="5"/>
    </row>
    <row r="1535" spans="10:24" x14ac:dyDescent="0.25">
      <c r="O1535" s="43" t="s">
        <v>92</v>
      </c>
      <c r="P1535" s="44">
        <v>40975.364583333336</v>
      </c>
      <c r="Q1535" s="47">
        <v>346.06488270301764</v>
      </c>
      <c r="X1535" s="5"/>
    </row>
    <row r="1536" spans="10:24" ht="15.75" thickBot="1" x14ac:dyDescent="0.3">
      <c r="O1536" s="48" t="s">
        <v>93</v>
      </c>
      <c r="P1536" s="49">
        <v>40975.40625</v>
      </c>
      <c r="Q1536" s="50">
        <v>387.2974030306795</v>
      </c>
      <c r="X1536" s="5"/>
    </row>
    <row r="1537" spans="15:24" x14ac:dyDescent="0.25">
      <c r="O1537" s="51" t="s">
        <v>95</v>
      </c>
      <c r="P1537" s="52"/>
      <c r="Q1537" s="53"/>
      <c r="X1537" s="5"/>
    </row>
    <row r="1538" spans="15:24" x14ac:dyDescent="0.25">
      <c r="X1538" s="5"/>
    </row>
    <row r="1539" spans="15:24" x14ac:dyDescent="0.25">
      <c r="X1539" s="5"/>
    </row>
    <row r="1540" spans="15:24" x14ac:dyDescent="0.25">
      <c r="X1540" s="5"/>
    </row>
    <row r="1541" spans="15:24" x14ac:dyDescent="0.25">
      <c r="X1541" s="5"/>
    </row>
    <row r="1542" spans="15:24" x14ac:dyDescent="0.25">
      <c r="X1542" s="5"/>
    </row>
    <row r="1543" spans="15:24" x14ac:dyDescent="0.25">
      <c r="X1543" s="5"/>
    </row>
    <row r="1544" spans="15:24" x14ac:dyDescent="0.25">
      <c r="X1544" s="5"/>
    </row>
    <row r="1545" spans="15:24" x14ac:dyDescent="0.25">
      <c r="X1545" s="5"/>
    </row>
    <row r="1546" spans="15:24" x14ac:dyDescent="0.25">
      <c r="X1546" s="5"/>
    </row>
    <row r="1547" spans="15:24" x14ac:dyDescent="0.25">
      <c r="X1547" s="5"/>
    </row>
    <row r="1548" spans="15:24" x14ac:dyDescent="0.25">
      <c r="X1548" s="5"/>
    </row>
    <row r="1549" spans="15:24" x14ac:dyDescent="0.25">
      <c r="X1549" s="5"/>
    </row>
    <row r="1550" spans="15:24" x14ac:dyDescent="0.25">
      <c r="X1550" s="5"/>
    </row>
    <row r="1551" spans="15:24" x14ac:dyDescent="0.25">
      <c r="X1551" s="5"/>
    </row>
    <row r="1552" spans="15:24" x14ac:dyDescent="0.25">
      <c r="X1552" s="5"/>
    </row>
    <row r="1553" spans="24:24" x14ac:dyDescent="0.25">
      <c r="X1553" s="5"/>
    </row>
    <row r="1554" spans="24:24" x14ac:dyDescent="0.25">
      <c r="X1554" s="5"/>
    </row>
    <row r="1555" spans="24:24" x14ac:dyDescent="0.25">
      <c r="X1555" s="5"/>
    </row>
    <row r="1556" spans="24:24" x14ac:dyDescent="0.25">
      <c r="X1556" s="5"/>
    </row>
    <row r="1557" spans="24:24" x14ac:dyDescent="0.25">
      <c r="X1557" s="5"/>
    </row>
    <row r="1558" spans="24:24" x14ac:dyDescent="0.25">
      <c r="X1558" s="5"/>
    </row>
    <row r="1559" spans="24:24" x14ac:dyDescent="0.25">
      <c r="X1559" s="5"/>
    </row>
    <row r="1560" spans="24:24" x14ac:dyDescent="0.25">
      <c r="X1560" s="5"/>
    </row>
    <row r="1561" spans="24:24" x14ac:dyDescent="0.25">
      <c r="X1561" s="5"/>
    </row>
    <row r="1562" spans="24:24" x14ac:dyDescent="0.25">
      <c r="X1562" s="5"/>
    </row>
    <row r="1563" spans="24:24" x14ac:dyDescent="0.25">
      <c r="X1563" s="5"/>
    </row>
    <row r="1564" spans="24:24" x14ac:dyDescent="0.25">
      <c r="X1564" s="5"/>
    </row>
    <row r="1565" spans="24:24" x14ac:dyDescent="0.25">
      <c r="X1565" s="5"/>
    </row>
    <row r="1566" spans="24:24" x14ac:dyDescent="0.25">
      <c r="X1566" s="5"/>
    </row>
    <row r="1567" spans="24:24" x14ac:dyDescent="0.25">
      <c r="X1567" s="5"/>
    </row>
    <row r="1568" spans="24:24" x14ac:dyDescent="0.25">
      <c r="X1568" s="5"/>
    </row>
    <row r="1569" spans="24:24" x14ac:dyDescent="0.25">
      <c r="X1569" s="5"/>
    </row>
  </sheetData>
  <sortState ref="N1528:P1634">
    <sortCondition ref="P1528:P1634"/>
  </sortState>
  <printOptions horizontalCentered="1" verticalCentered="1"/>
  <pageMargins left="0" right="0" top="0" bottom="0.25" header="0" footer="0"/>
  <pageSetup fitToHeight="4" orientation="portrait" horizontalDpi="1200" verticalDpi="12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jf5-12</vt:lpstr>
      <vt:lpstr>'jf5-12'!Print_Titles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Stuntebeck, Todd D.</dc:creator>
  <cp:lastModifiedBy>Thompson, Jessica L.</cp:lastModifiedBy>
  <dcterms:created xsi:type="dcterms:W3CDTF">2012-03-15T19:13:17Z</dcterms:created>
  <dcterms:modified xsi:type="dcterms:W3CDTF">2013-09-30T19:54:14Z</dcterms:modified>
</cp:coreProperties>
</file>