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290" yWindow="0" windowWidth="19020" windowHeight="11640"/>
  </bookViews>
  <sheets>
    <sheet name="updated 12-2-13" sheetId="4" r:id="rId1"/>
    <sheet name="original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79" i="4" l="1"/>
  <c r="D178" i="4"/>
  <c r="D177" i="4"/>
  <c r="D176" i="4"/>
  <c r="D175" i="4"/>
  <c r="D174" i="4"/>
  <c r="D173" i="4"/>
  <c r="D172" i="4"/>
  <c r="D171" i="4"/>
  <c r="D170" i="4"/>
  <c r="AL38" i="1" l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6" i="1"/>
  <c r="T38" i="1"/>
  <c r="D170" i="1" l="1"/>
  <c r="D171" i="1"/>
  <c r="D172" i="1"/>
  <c r="D173" i="1"/>
  <c r="D174" i="1"/>
  <c r="D175" i="1"/>
  <c r="D176" i="1"/>
  <c r="D177" i="1"/>
  <c r="D178" i="1"/>
  <c r="D179" i="1"/>
</calcChain>
</file>

<file path=xl/comments1.xml><?xml version="1.0" encoding="utf-8"?>
<comments xmlns="http://schemas.openxmlformats.org/spreadsheetml/2006/main">
  <authors>
    <author>Troy D. Rutter</author>
  </authors>
  <commentList>
    <comment ref="M1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gal*3.7854 l/gal81.04</t>
        </r>
      </text>
    </comment>
  </commentList>
</comments>
</file>

<file path=xl/sharedStrings.xml><?xml version="1.0" encoding="utf-8"?>
<sst xmlns="http://schemas.openxmlformats.org/spreadsheetml/2006/main" count="743" uniqueCount="222">
  <si>
    <t>Event number</t>
  </si>
  <si>
    <t>Date</t>
  </si>
  <si>
    <t>Precipitation depth as water content in millimeters</t>
  </si>
  <si>
    <t>Precipitation description</t>
  </si>
  <si>
    <t>Glycol applied in kilograms</t>
  </si>
  <si>
    <t>Propylene glycol monitored at outfalls in kilograms</t>
  </si>
  <si>
    <t>Freezing rain</t>
  </si>
  <si>
    <t>Snowfall</t>
  </si>
  <si>
    <t>Thunderstorm</t>
  </si>
  <si>
    <t>Not Detected</t>
  </si>
  <si>
    <t>Freezing mist</t>
  </si>
  <si>
    <t>Wet snowfall</t>
  </si>
  <si>
    <t>&lt;11.5</t>
  </si>
  <si>
    <t>&lt;9.2</t>
  </si>
  <si>
    <t>Rain &amp; snowmelt</t>
  </si>
  <si>
    <t>Snowmelt</t>
  </si>
  <si>
    <t>--</t>
  </si>
  <si>
    <t>Snowmelt/Rain</t>
  </si>
  <si>
    <t>Rain/snowfall</t>
  </si>
  <si>
    <t xml:space="preserve">Snow/mist </t>
  </si>
  <si>
    <t>Snowfall/Lt. rain</t>
  </si>
  <si>
    <t>Snow &amp; snowmelt</t>
  </si>
  <si>
    <t>Light rain/snow</t>
  </si>
  <si>
    <t>Freezing Rain</t>
  </si>
  <si>
    <t>Fr. Rain/Snow</t>
  </si>
  <si>
    <t>Snow/Rain</t>
  </si>
  <si>
    <t>Snow/mist</t>
  </si>
  <si>
    <r>
      <t>1</t>
    </r>
    <r>
      <rPr>
        <sz val="12"/>
        <color rgb="FF000000"/>
        <rFont val="Arial"/>
        <family val="2"/>
      </rPr>
      <t>Events 14 and 15 were during the same snowmelt period that lasted from 3/10/99 to 3/17/99</t>
    </r>
  </si>
  <si>
    <r>
      <t>2</t>
    </r>
    <r>
      <rPr>
        <sz val="12"/>
        <color rgb="FF000000"/>
        <rFont val="Arial"/>
        <family val="2"/>
      </rPr>
      <t>Events 20 and 21 were during the same snowmelt period that lasted from 2/22/00 to 2/27/00 with some periods of rainfall</t>
    </r>
  </si>
  <si>
    <r>
      <t>3</t>
    </r>
    <r>
      <rPr>
        <sz val="12"/>
        <color rgb="FF000000"/>
        <rFont val="Arial"/>
        <family val="2"/>
      </rPr>
      <t>Due to equipment malfunction, only a portion of the event was sampled</t>
    </r>
  </si>
  <si>
    <r>
      <t>4</t>
    </r>
    <r>
      <rPr>
        <sz val="12"/>
        <color rgb="FF000000"/>
        <rFont val="Arial"/>
        <family val="2"/>
      </rPr>
      <t>Does not include data from the cargo ramp</t>
    </r>
  </si>
  <si>
    <r>
      <t>5</t>
    </r>
    <r>
      <rPr>
        <sz val="12"/>
        <color rgb="FF000000"/>
        <rFont val="Arial"/>
        <family val="2"/>
      </rPr>
      <t>Estimated value based on COD samples before, during, and after event.</t>
    </r>
  </si>
  <si>
    <t>OUT-S51</t>
  </si>
  <si>
    <t>OUT-S52</t>
  </si>
  <si>
    <t>OUT-S54</t>
  </si>
  <si>
    <t>OUT-S55</t>
  </si>
  <si>
    <t>OUT-S56</t>
  </si>
  <si>
    <t>OUT-S57</t>
  </si>
  <si>
    <t>OUT-S58</t>
  </si>
  <si>
    <t>OUT-S59</t>
  </si>
  <si>
    <t>OUT-S60</t>
  </si>
  <si>
    <t>OUT-S61</t>
  </si>
  <si>
    <t>OUT-S62</t>
  </si>
  <si>
    <t>OUT-S63</t>
  </si>
  <si>
    <t>OUT-S64</t>
  </si>
  <si>
    <t>OUT-S65</t>
  </si>
  <si>
    <t>OUT-S66</t>
  </si>
  <si>
    <t>OUT-S68ab</t>
  </si>
  <si>
    <t>OUT-S68c</t>
  </si>
  <si>
    <t>OUT-S68d</t>
  </si>
  <si>
    <t>OUT-S71</t>
  </si>
  <si>
    <t>OUT-S72ac</t>
  </si>
  <si>
    <t>OUT-S72d</t>
  </si>
  <si>
    <t>OUT-S73</t>
  </si>
  <si>
    <t>OUT-S74</t>
  </si>
  <si>
    <t>OUT-S75</t>
  </si>
  <si>
    <t>OUT-S76</t>
  </si>
  <si>
    <t>OUT-S77</t>
  </si>
  <si>
    <t>OUT-S78</t>
  </si>
  <si>
    <t>OUT-S79</t>
  </si>
  <si>
    <t>OUT-S80</t>
  </si>
  <si>
    <t>OUT-S81</t>
  </si>
  <si>
    <t>OUT-S82</t>
  </si>
  <si>
    <t>OUT-S83</t>
  </si>
  <si>
    <t>OUT-S84</t>
  </si>
  <si>
    <t>OUT-S85</t>
  </si>
  <si>
    <t>OUT-S86</t>
  </si>
  <si>
    <t>OUT-S87</t>
  </si>
  <si>
    <t>OUT-S88</t>
  </si>
  <si>
    <t>OUT-S89</t>
  </si>
  <si>
    <t>OUT-S90</t>
  </si>
  <si>
    <t>OUT-S91</t>
  </si>
  <si>
    <t>OUT-S92</t>
  </si>
  <si>
    <t>OUT-S93</t>
  </si>
  <si>
    <t>OUT-S94</t>
  </si>
  <si>
    <t>OUT-S95</t>
  </si>
  <si>
    <t>OUT-S96</t>
  </si>
  <si>
    <t>OUT-S97</t>
  </si>
  <si>
    <t>OUT-S98</t>
  </si>
  <si>
    <t>OUT-S99</t>
  </si>
  <si>
    <t>OUT-S100</t>
  </si>
  <si>
    <t>OUT-S101</t>
  </si>
  <si>
    <t>OUT-S102</t>
  </si>
  <si>
    <t>pure glycol applied at outfall7 (gal)</t>
  </si>
  <si>
    <t>pure glycol applied at outfall7 (kg)</t>
  </si>
  <si>
    <t>duration (hr)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</si>
  <si>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</si>
  <si>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</si>
  <si>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</si>
  <si>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</si>
  <si>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</si>
  <si>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</si>
  <si>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</si>
  <si>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</si>
  <si>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</si>
  <si>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</si>
  <si>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</si>
  <si>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</si>
  <si>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</si>
  <si>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</si>
  <si>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</si>
  <si>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</si>
  <si>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</si>
  <si>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</si>
  <si>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</si>
  <si>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</si>
  <si>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</si>
  <si>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</si>
  <si>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</si>
  <si>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</si>
  <si>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</si>
  <si>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</si>
  <si>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</si>
  <si>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</si>
  <si>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</si>
  <si>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</si>
  <si>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</si>
  <si>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S71</t>
  </si>
  <si>
    <t>S72</t>
  </si>
  <si>
    <t>S73</t>
  </si>
  <si>
    <t>S74</t>
  </si>
  <si>
    <t>S75</t>
  </si>
  <si>
    <t>S76</t>
  </si>
  <si>
    <t>S78</t>
  </si>
  <si>
    <t>S79</t>
  </si>
  <si>
    <t>S80</t>
  </si>
  <si>
    <t>S81</t>
  </si>
  <si>
    <t>S82</t>
  </si>
  <si>
    <t>S52</t>
  </si>
  <si>
    <t>S68ab</t>
  </si>
  <si>
    <t>S72ac</t>
  </si>
  <si>
    <t>S72d</t>
  </si>
  <si>
    <t>S77</t>
  </si>
  <si>
    <t>footnotes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</si>
  <si>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</si>
  <si>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</si>
  <si>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</si>
  <si>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</si>
  <si>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</si>
  <si>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</si>
  <si>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</si>
  <si>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</si>
  <si>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</si>
  <si>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</si>
  <si>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</si>
  <si>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</si>
  <si>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</si>
  <si>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</si>
  <si>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</si>
  <si>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</si>
  <si>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</si>
  <si>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</si>
  <si>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</si>
  <si>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</si>
  <si>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</si>
  <si>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</si>
  <si>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</si>
  <si>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</si>
  <si>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</si>
  <si>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</si>
  <si>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</si>
  <si>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S05</t>
  </si>
  <si>
    <t>S06</t>
  </si>
  <si>
    <t>S07</t>
  </si>
  <si>
    <t>S08</t>
  </si>
  <si>
    <t>S09</t>
  </si>
  <si>
    <t>Row Labels</t>
  </si>
  <si>
    <t>Sum of Volume (liters)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</si>
  <si>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</si>
  <si>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</si>
  <si>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</si>
  <si>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</si>
  <si>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</si>
  <si>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</si>
  <si>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</si>
  <si>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</si>
  <si>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</si>
  <si>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</si>
  <si>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</si>
  <si>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</si>
  <si>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</si>
  <si>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Event duration (in hours)</t>
  </si>
  <si>
    <t>Sum of Ethylene Glycol monitored at outfalls (kg)</t>
  </si>
  <si>
    <t>Sum of EG+PG monitored at outfalls (kg)</t>
  </si>
  <si>
    <t>Outfall Glycol (gal)</t>
  </si>
  <si>
    <t>CG storm</t>
  </si>
  <si>
    <t>Cargo Glycol (gal)</t>
  </si>
  <si>
    <t>Total Glycol (gal)</t>
  </si>
  <si>
    <t>Total Glycol (kg)</t>
  </si>
  <si>
    <t>Storm ID</t>
  </si>
  <si>
    <t>Sum of Propylene Glycol monitored at outfalls (kg)</t>
  </si>
  <si>
    <t>monitoring notes</t>
  </si>
  <si>
    <t>no CG</t>
  </si>
  <si>
    <t>not detected - summer</t>
  </si>
  <si>
    <t>partial storm</t>
  </si>
  <si>
    <t>not detected - summer, no CG</t>
  </si>
  <si>
    <t>sample start</t>
  </si>
  <si>
    <t>sample end</t>
  </si>
  <si>
    <t>duration</t>
  </si>
  <si>
    <t>P-G (monitored)</t>
  </si>
  <si>
    <t>M-F (applied)</t>
  </si>
  <si>
    <t>no CG samples/runoff with no usage reported</t>
  </si>
  <si>
    <t>CG not sampled (only COD)</t>
  </si>
  <si>
    <t>no report from CG (1/3-1/4)</t>
  </si>
  <si>
    <t>Freezing rain/Rain</t>
  </si>
  <si>
    <t>Rain</t>
  </si>
  <si>
    <t>Freezing Rain/Snow</t>
  </si>
  <si>
    <t>Snow/Freezing rain</t>
  </si>
  <si>
    <t>Rain/Snow</t>
  </si>
  <si>
    <t>Snowmelt, ending with rain/snow mix</t>
  </si>
  <si>
    <t>Snowmelt with snow and rain</t>
  </si>
  <si>
    <t>Rain/Freezing rain</t>
  </si>
  <si>
    <t>Snowmelt with rain and snow</t>
  </si>
  <si>
    <t>Snow/Freezing drizzle</t>
  </si>
  <si>
    <t>Freezing rain/snow</t>
  </si>
  <si>
    <t>no OUT samples</t>
  </si>
  <si>
    <t>&lt;21</t>
  </si>
  <si>
    <t>&lt;10</t>
  </si>
  <si>
    <t>missing</t>
  </si>
  <si>
    <t>missing OUT application</t>
  </si>
  <si>
    <t>missing CG application</t>
  </si>
  <si>
    <r>
      <rPr>
        <vertAlign val="superscript"/>
        <sz val="12"/>
        <color rgb="FF000000"/>
        <rFont val="Arial"/>
        <family val="2"/>
      </rPr>
      <t>6</t>
    </r>
    <r>
      <rPr>
        <sz val="12"/>
        <color rgb="FF000000"/>
        <rFont val="Arial"/>
        <family val="2"/>
      </rPr>
      <t>Does not include data from the terminal ramp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</si>
</sst>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m\-dd\-yyyy\ hh:mm"/>
    <numFmt numFmtId="165" formatCode="[h]:mm:ss;@"/>
    <numFmt numFmtId="166" formatCode="_(* #,##0_);_(* \(#,##0\);_(* &quot;-&quot;??_);_(@_)"/>
    <numFmt numFmtId="167" formatCode="[h]:mm;@"/>
    <numFmt numFmtId="168" formatCode="mm\-dd\-yyyy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vertAlign val="superscript"/>
      <sz val="12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0" fillId="0" borderId="0" xfId="0" applyNumberFormat="1"/>
    <xf numFmtId="0" fontId="6" fillId="0" borderId="0" xfId="0" applyFont="1"/>
    <xf numFmtId="164" fontId="0" fillId="2" borderId="1" xfId="0" applyNumberFormat="1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Fill="1" applyBorder="1"/>
    <xf numFmtId="1" fontId="0" fillId="0" borderId="0" xfId="0" applyNumberFormat="1"/>
    <xf numFmtId="165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1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/>
    <xf numFmtId="1" fontId="0" fillId="3" borderId="0" xfId="0" applyNumberFormat="1" applyFill="1"/>
    <xf numFmtId="1" fontId="0" fillId="2" borderId="1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right" vertical="center" wrapText="1"/>
    </xf>
    <xf numFmtId="1" fontId="3" fillId="2" borderId="1" xfId="0" applyNumberFormat="1" applyFont="1" applyFill="1" applyBorder="1" applyAlignment="1">
      <alignment horizontal="right" vertical="center" wrapText="1"/>
    </xf>
    <xf numFmtId="1" fontId="0" fillId="2" borderId="1" xfId="0" applyNumberFormat="1" applyFill="1" applyBorder="1" applyAlignment="1">
      <alignment horizontal="right"/>
    </xf>
    <xf numFmtId="0" fontId="1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/>
    </xf>
    <xf numFmtId="166" fontId="0" fillId="3" borderId="1" xfId="1" applyNumberFormat="1" applyFont="1" applyFill="1" applyBorder="1" applyAlignment="1">
      <alignment horizontal="right"/>
    </xf>
    <xf numFmtId="166" fontId="2" fillId="3" borderId="1" xfId="1" applyNumberFormat="1" applyFont="1" applyFill="1" applyBorder="1" applyAlignment="1">
      <alignment horizontal="right" vertical="center" wrapText="1"/>
    </xf>
    <xf numFmtId="166" fontId="3" fillId="3" borderId="1" xfId="1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7" fontId="0" fillId="0" borderId="1" xfId="0" applyNumberFormat="1" applyBorder="1"/>
    <xf numFmtId="168" fontId="0" fillId="0" borderId="1" xfId="0" applyNumberFormat="1" applyBorder="1"/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2" fillId="4" borderId="1" xfId="1" applyNumberFormat="1" applyFont="1" applyFill="1" applyBorder="1" applyAlignment="1">
      <alignment horizontal="right" vertical="center" wrapText="1"/>
    </xf>
    <xf numFmtId="166" fontId="3" fillId="4" borderId="1" xfId="1" applyNumberFormat="1" applyFont="1" applyFill="1" applyBorder="1" applyAlignment="1">
      <alignment horizontal="right" vertical="center" wrapText="1"/>
    </xf>
    <xf numFmtId="166" fontId="0" fillId="4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" fontId="0" fillId="5" borderId="1" xfId="0" applyNumberFormat="1" applyFill="1" applyBorder="1"/>
    <xf numFmtId="14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/>
    <xf numFmtId="1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zoomScale="70" zoomScaleNormal="70" workbookViewId="0">
      <pane ySplit="1" topLeftCell="A35" activePane="bottomLeft" state="frozen"/>
      <selection pane="bottomLeft" activeCell="E37" sqref="E37"/>
    </sheetView>
  </sheetViews>
  <sheetFormatPr defaultRowHeight="15" x14ac:dyDescent="0.25"/>
  <cols>
    <col min="1" max="4" width="17.85546875" style="2" customWidth="1"/>
    <col min="5" max="5" width="23.42578125" style="2" customWidth="1"/>
    <col min="6" max="7" width="17.85546875" style="12" customWidth="1"/>
    <col min="8" max="8" width="6.5703125" style="12" customWidth="1"/>
    <col min="9" max="16384" width="9.140625" style="2"/>
  </cols>
  <sheetData>
    <row r="1" spans="1:8" ht="98.25" customHeight="1" x14ac:dyDescent="0.25">
      <c r="A1" s="17" t="s">
        <v>0</v>
      </c>
      <c r="B1" s="17" t="s">
        <v>1</v>
      </c>
      <c r="C1" s="17" t="s">
        <v>181</v>
      </c>
      <c r="D1" s="17" t="s">
        <v>2</v>
      </c>
      <c r="E1" s="17" t="s">
        <v>3</v>
      </c>
      <c r="F1" s="72" t="s">
        <v>4</v>
      </c>
      <c r="G1" s="72" t="s">
        <v>5</v>
      </c>
      <c r="H1" s="72" t="s">
        <v>133</v>
      </c>
    </row>
    <row r="2" spans="1:8" ht="15" customHeight="1" x14ac:dyDescent="0.25">
      <c r="A2" s="17">
        <v>1</v>
      </c>
      <c r="B2" s="67">
        <v>35393</v>
      </c>
      <c r="C2" s="17">
        <v>22</v>
      </c>
      <c r="D2" s="4">
        <v>1</v>
      </c>
      <c r="E2" s="17" t="s">
        <v>6</v>
      </c>
      <c r="F2" s="73">
        <v>27500</v>
      </c>
      <c r="G2" s="73">
        <v>1620</v>
      </c>
      <c r="H2" s="73"/>
    </row>
    <row r="3" spans="1:8" ht="15" customHeight="1" x14ac:dyDescent="0.25">
      <c r="A3" s="17">
        <v>2</v>
      </c>
      <c r="B3" s="67">
        <v>35404</v>
      </c>
      <c r="C3" s="17">
        <v>29</v>
      </c>
      <c r="D3" s="4">
        <v>6.9</v>
      </c>
      <c r="E3" s="17" t="s">
        <v>6</v>
      </c>
      <c r="F3" s="73">
        <v>36400</v>
      </c>
      <c r="G3" s="73">
        <v>10700</v>
      </c>
      <c r="H3" s="73"/>
    </row>
    <row r="4" spans="1:8" ht="15" customHeight="1" x14ac:dyDescent="0.25">
      <c r="A4" s="17">
        <v>3</v>
      </c>
      <c r="B4" s="67">
        <v>35454</v>
      </c>
      <c r="C4" s="17">
        <v>32</v>
      </c>
      <c r="D4" s="4">
        <v>8.9</v>
      </c>
      <c r="E4" s="17" t="s">
        <v>7</v>
      </c>
      <c r="F4" s="73">
        <v>64400</v>
      </c>
      <c r="G4" s="73">
        <v>2200</v>
      </c>
      <c r="H4" s="73"/>
    </row>
    <row r="5" spans="1:8" ht="15" customHeight="1" x14ac:dyDescent="0.25">
      <c r="A5" s="17">
        <v>4</v>
      </c>
      <c r="B5" s="67">
        <v>35531</v>
      </c>
      <c r="C5" s="17">
        <v>34</v>
      </c>
      <c r="D5" s="4">
        <v>15</v>
      </c>
      <c r="E5" s="17" t="s">
        <v>6</v>
      </c>
      <c r="F5" s="73">
        <v>27300</v>
      </c>
      <c r="G5" s="73">
        <v>19600</v>
      </c>
      <c r="H5" s="73"/>
    </row>
    <row r="6" spans="1:8" ht="15" customHeight="1" x14ac:dyDescent="0.25">
      <c r="A6" s="17">
        <v>5</v>
      </c>
      <c r="B6" s="67">
        <v>35774</v>
      </c>
      <c r="C6" s="17">
        <v>14</v>
      </c>
      <c r="D6" s="4">
        <v>6.6</v>
      </c>
      <c r="E6" s="17" t="s">
        <v>6</v>
      </c>
      <c r="F6" s="73">
        <v>32700</v>
      </c>
      <c r="G6" s="73">
        <v>22603.826403524996</v>
      </c>
      <c r="H6" s="73"/>
    </row>
    <row r="7" spans="1:8" ht="15" customHeight="1" x14ac:dyDescent="0.25">
      <c r="A7" s="17">
        <v>6</v>
      </c>
      <c r="B7" s="67">
        <v>35799</v>
      </c>
      <c r="C7" s="17">
        <v>6</v>
      </c>
      <c r="D7" s="4">
        <v>15</v>
      </c>
      <c r="E7" s="17" t="s">
        <v>6</v>
      </c>
      <c r="F7" s="73">
        <v>42500</v>
      </c>
      <c r="G7" s="73">
        <v>13195.583856391499</v>
      </c>
      <c r="H7" s="73"/>
    </row>
    <row r="8" spans="1:8" ht="15" customHeight="1" x14ac:dyDescent="0.25">
      <c r="A8" s="17">
        <v>7</v>
      </c>
      <c r="B8" s="67">
        <v>35803</v>
      </c>
      <c r="C8" s="17">
        <v>11</v>
      </c>
      <c r="D8" s="4">
        <v>29</v>
      </c>
      <c r="E8" s="17" t="s">
        <v>7</v>
      </c>
      <c r="F8" s="73">
        <v>33500</v>
      </c>
      <c r="G8" s="73">
        <v>2235.8984759999998</v>
      </c>
      <c r="H8" s="73"/>
    </row>
    <row r="9" spans="1:8" ht="15" customHeight="1" x14ac:dyDescent="0.25">
      <c r="A9" s="17">
        <v>8</v>
      </c>
      <c r="B9" s="67">
        <v>35857</v>
      </c>
      <c r="C9" s="17">
        <v>4</v>
      </c>
      <c r="D9" s="4">
        <v>1</v>
      </c>
      <c r="E9" s="17" t="s">
        <v>6</v>
      </c>
      <c r="F9" s="73">
        <v>15600</v>
      </c>
      <c r="G9" s="73">
        <v>659.15963429999999</v>
      </c>
      <c r="H9" s="74"/>
    </row>
    <row r="10" spans="1:8" ht="15" customHeight="1" x14ac:dyDescent="0.25">
      <c r="A10" s="17">
        <v>9</v>
      </c>
      <c r="B10" s="67">
        <v>35996</v>
      </c>
      <c r="C10" s="17">
        <v>8</v>
      </c>
      <c r="D10" s="4">
        <v>22</v>
      </c>
      <c r="E10" s="17" t="s">
        <v>8</v>
      </c>
      <c r="F10" s="74">
        <v>0</v>
      </c>
      <c r="G10" s="73" t="s">
        <v>9</v>
      </c>
      <c r="H10" s="74"/>
    </row>
    <row r="11" spans="1:8" ht="15" customHeight="1" x14ac:dyDescent="0.25">
      <c r="A11" s="17">
        <v>10</v>
      </c>
      <c r="B11" s="67">
        <v>36149</v>
      </c>
      <c r="C11" s="17">
        <v>5</v>
      </c>
      <c r="D11" s="4">
        <v>1</v>
      </c>
      <c r="E11" s="17" t="s">
        <v>10</v>
      </c>
      <c r="F11" s="75">
        <v>10300</v>
      </c>
      <c r="G11" s="73"/>
      <c r="H11" s="74">
        <v>3</v>
      </c>
    </row>
    <row r="12" spans="1:8" ht="15" customHeight="1" x14ac:dyDescent="0.25">
      <c r="A12" s="17">
        <v>11</v>
      </c>
      <c r="B12" s="67">
        <v>36158</v>
      </c>
      <c r="C12" s="17">
        <v>6</v>
      </c>
      <c r="D12" s="4">
        <v>1.5</v>
      </c>
      <c r="E12" s="17" t="s">
        <v>11</v>
      </c>
      <c r="F12" s="75">
        <v>8000</v>
      </c>
      <c r="G12" s="73" t="s">
        <v>216</v>
      </c>
      <c r="H12" s="74"/>
    </row>
    <row r="13" spans="1:8" ht="15" customHeight="1" x14ac:dyDescent="0.25">
      <c r="A13" s="17">
        <v>12</v>
      </c>
      <c r="B13" s="67">
        <v>36171</v>
      </c>
      <c r="C13" s="17">
        <v>16</v>
      </c>
      <c r="D13" s="4">
        <v>1.8</v>
      </c>
      <c r="E13" s="17" t="s">
        <v>7</v>
      </c>
      <c r="F13" s="75">
        <v>24700</v>
      </c>
      <c r="G13" s="73" t="s">
        <v>217</v>
      </c>
      <c r="H13" s="74"/>
    </row>
    <row r="14" spans="1:8" ht="15" customHeight="1" x14ac:dyDescent="0.25">
      <c r="A14" s="17">
        <v>13</v>
      </c>
      <c r="B14" s="67">
        <v>36177</v>
      </c>
      <c r="C14" s="17">
        <v>8</v>
      </c>
      <c r="D14" s="4">
        <v>9.1</v>
      </c>
      <c r="E14" s="17" t="s">
        <v>14</v>
      </c>
      <c r="F14" s="75">
        <v>8700</v>
      </c>
      <c r="G14" s="73">
        <v>7565.5260818999996</v>
      </c>
      <c r="H14" s="73"/>
    </row>
    <row r="15" spans="1:8" ht="15" customHeight="1" x14ac:dyDescent="0.25">
      <c r="A15" s="17">
        <v>14</v>
      </c>
      <c r="B15" s="67">
        <v>36232</v>
      </c>
      <c r="C15" s="17">
        <v>5</v>
      </c>
      <c r="D15" s="4">
        <v>0</v>
      </c>
      <c r="E15" s="17" t="s">
        <v>15</v>
      </c>
      <c r="F15" s="74" t="s">
        <v>16</v>
      </c>
      <c r="G15" s="73">
        <v>700.53055214999995</v>
      </c>
      <c r="H15" s="74">
        <v>1</v>
      </c>
    </row>
    <row r="16" spans="1:8" ht="15" customHeight="1" x14ac:dyDescent="0.25">
      <c r="A16" s="17">
        <v>15</v>
      </c>
      <c r="B16" s="67">
        <v>36234</v>
      </c>
      <c r="C16" s="17">
        <v>30</v>
      </c>
      <c r="D16" s="4">
        <v>0</v>
      </c>
      <c r="E16" s="17" t="s">
        <v>15</v>
      </c>
      <c r="F16" s="74" t="s">
        <v>16</v>
      </c>
      <c r="G16" s="73">
        <v>5337.70357152</v>
      </c>
      <c r="H16" s="73">
        <v>1</v>
      </c>
    </row>
    <row r="17" spans="1:8" ht="15" customHeight="1" x14ac:dyDescent="0.25">
      <c r="A17" s="17">
        <v>16</v>
      </c>
      <c r="B17" s="67">
        <v>36430</v>
      </c>
      <c r="C17" s="17">
        <v>5</v>
      </c>
      <c r="D17" s="7">
        <v>0.13</v>
      </c>
      <c r="E17" s="17" t="s">
        <v>8</v>
      </c>
      <c r="F17" s="74">
        <v>0</v>
      </c>
      <c r="G17" s="73" t="s">
        <v>9</v>
      </c>
      <c r="H17" s="74"/>
    </row>
    <row r="18" spans="1:8" ht="15" customHeight="1" x14ac:dyDescent="0.25">
      <c r="A18" s="17">
        <v>17</v>
      </c>
      <c r="B18" s="67">
        <v>36528</v>
      </c>
      <c r="C18" s="17">
        <v>19</v>
      </c>
      <c r="D18" s="7">
        <v>12</v>
      </c>
      <c r="E18" s="17" t="s">
        <v>6</v>
      </c>
      <c r="F18" s="73">
        <v>49700</v>
      </c>
      <c r="G18" s="73">
        <v>4341.2562734999992</v>
      </c>
      <c r="H18" s="73"/>
    </row>
    <row r="19" spans="1:8" ht="15" customHeight="1" x14ac:dyDescent="0.25">
      <c r="A19" s="17">
        <v>18</v>
      </c>
      <c r="B19" s="67">
        <v>36544</v>
      </c>
      <c r="C19" s="17">
        <v>8</v>
      </c>
      <c r="D19" s="7">
        <v>3.3</v>
      </c>
      <c r="E19" s="17" t="s">
        <v>7</v>
      </c>
      <c r="F19" s="73">
        <v>37400</v>
      </c>
      <c r="G19" s="73">
        <v>141.49363608000002</v>
      </c>
      <c r="H19" s="74"/>
    </row>
    <row r="20" spans="1:8" ht="15" customHeight="1" x14ac:dyDescent="0.25">
      <c r="A20" s="17">
        <v>19</v>
      </c>
      <c r="B20" s="67">
        <v>36569</v>
      </c>
      <c r="C20" s="17">
        <v>15</v>
      </c>
      <c r="D20" s="7">
        <v>9.9</v>
      </c>
      <c r="E20" s="17" t="s">
        <v>7</v>
      </c>
      <c r="F20" s="73">
        <v>57600</v>
      </c>
      <c r="G20" s="73">
        <v>5468.436804599999</v>
      </c>
      <c r="H20" s="73"/>
    </row>
    <row r="21" spans="1:8" ht="15" customHeight="1" x14ac:dyDescent="0.25">
      <c r="A21" s="17">
        <v>20</v>
      </c>
      <c r="B21" s="67">
        <v>36578</v>
      </c>
      <c r="C21" s="17">
        <v>51</v>
      </c>
      <c r="D21" s="7">
        <v>8.6</v>
      </c>
      <c r="E21" s="17" t="s">
        <v>17</v>
      </c>
      <c r="F21" s="74">
        <v>240</v>
      </c>
      <c r="G21" s="73">
        <v>26078.686175999996</v>
      </c>
      <c r="H21" s="73">
        <v>2</v>
      </c>
    </row>
    <row r="22" spans="1:8" ht="15" customHeight="1" x14ac:dyDescent="0.25">
      <c r="A22" s="17">
        <v>21</v>
      </c>
      <c r="B22" s="67">
        <v>36580</v>
      </c>
      <c r="C22" s="17">
        <v>67</v>
      </c>
      <c r="D22" s="7">
        <v>0.5</v>
      </c>
      <c r="E22" s="17" t="s">
        <v>15</v>
      </c>
      <c r="F22" s="73">
        <v>1308</v>
      </c>
      <c r="G22" s="73">
        <v>4162.7893263749993</v>
      </c>
      <c r="H22" s="73">
        <v>2</v>
      </c>
    </row>
    <row r="23" spans="1:8" ht="15" customHeight="1" x14ac:dyDescent="0.25">
      <c r="A23" s="17">
        <v>22</v>
      </c>
      <c r="B23" s="67">
        <v>36623</v>
      </c>
      <c r="C23" s="17">
        <v>15</v>
      </c>
      <c r="D23" s="7">
        <v>21</v>
      </c>
      <c r="E23" s="17" t="s">
        <v>11</v>
      </c>
      <c r="F23" s="73">
        <v>48600</v>
      </c>
      <c r="G23" s="73">
        <v>17197.049539799998</v>
      </c>
      <c r="H23" s="73"/>
    </row>
    <row r="24" spans="1:8" ht="15" customHeight="1" x14ac:dyDescent="0.25">
      <c r="A24" s="17">
        <v>23</v>
      </c>
      <c r="B24" s="67">
        <v>36791</v>
      </c>
      <c r="C24" s="17">
        <v>9</v>
      </c>
      <c r="D24" s="7">
        <v>17.5</v>
      </c>
      <c r="E24" s="17" t="s">
        <v>8</v>
      </c>
      <c r="F24" s="74">
        <v>0</v>
      </c>
      <c r="G24" s="73" t="s">
        <v>9</v>
      </c>
      <c r="H24" s="74"/>
    </row>
    <row r="25" spans="1:8" ht="15" customHeight="1" x14ac:dyDescent="0.25">
      <c r="A25" s="17">
        <v>24</v>
      </c>
      <c r="B25" s="67">
        <v>36871</v>
      </c>
      <c r="C25" s="17">
        <v>14</v>
      </c>
      <c r="D25" s="7">
        <v>20</v>
      </c>
      <c r="E25" s="17" t="s">
        <v>7</v>
      </c>
      <c r="F25" s="73">
        <v>39000</v>
      </c>
      <c r="G25" s="73">
        <v>592.38850200000002</v>
      </c>
      <c r="H25" s="74">
        <v>4</v>
      </c>
    </row>
    <row r="26" spans="1:8" ht="15" customHeight="1" x14ac:dyDescent="0.25">
      <c r="A26" s="17">
        <v>25</v>
      </c>
      <c r="B26" s="67">
        <v>36876</v>
      </c>
      <c r="C26" s="17">
        <v>5</v>
      </c>
      <c r="D26" s="7">
        <v>0.25</v>
      </c>
      <c r="E26" s="17" t="s">
        <v>10</v>
      </c>
      <c r="F26" s="74">
        <v>7970</v>
      </c>
      <c r="G26" s="73">
        <v>4865.9391871499993</v>
      </c>
      <c r="H26" s="73"/>
    </row>
    <row r="27" spans="1:8" ht="15" customHeight="1" x14ac:dyDescent="0.25">
      <c r="A27" s="17">
        <v>26</v>
      </c>
      <c r="B27" s="67">
        <v>36905</v>
      </c>
      <c r="C27" s="17">
        <v>10</v>
      </c>
      <c r="D27" s="7">
        <v>4.5999999999999996</v>
      </c>
      <c r="E27" s="17" t="s">
        <v>6</v>
      </c>
      <c r="F27" s="74">
        <v>7910</v>
      </c>
      <c r="G27" s="73">
        <v>5676.1945597807489</v>
      </c>
      <c r="H27" s="73"/>
    </row>
    <row r="28" spans="1:8" ht="15" customHeight="1" x14ac:dyDescent="0.25">
      <c r="A28" s="17">
        <v>27</v>
      </c>
      <c r="B28" s="67">
        <v>36920</v>
      </c>
      <c r="C28" s="17">
        <v>7</v>
      </c>
      <c r="D28" s="7">
        <v>2.5</v>
      </c>
      <c r="E28" s="17" t="s">
        <v>6</v>
      </c>
      <c r="F28" s="74">
        <v>13300</v>
      </c>
      <c r="G28" s="73">
        <v>4868.7312285600001</v>
      </c>
      <c r="H28" s="73"/>
    </row>
    <row r="29" spans="1:8" ht="15" customHeight="1" x14ac:dyDescent="0.25">
      <c r="A29" s="17">
        <v>28</v>
      </c>
      <c r="B29" s="67">
        <v>36946</v>
      </c>
      <c r="C29" s="17">
        <v>6</v>
      </c>
      <c r="D29" s="7">
        <v>5.6</v>
      </c>
      <c r="E29" s="17" t="s">
        <v>6</v>
      </c>
      <c r="F29" s="74">
        <v>24500</v>
      </c>
      <c r="G29" s="73">
        <v>10368.438330615001</v>
      </c>
      <c r="H29" s="73"/>
    </row>
    <row r="30" spans="1:8" ht="15" customHeight="1" x14ac:dyDescent="0.25">
      <c r="A30" s="17">
        <v>29</v>
      </c>
      <c r="B30" s="67">
        <v>36970</v>
      </c>
      <c r="C30" s="17">
        <v>113</v>
      </c>
      <c r="D30" s="7">
        <v>0</v>
      </c>
      <c r="E30" s="17" t="s">
        <v>15</v>
      </c>
      <c r="F30" s="74">
        <v>0</v>
      </c>
      <c r="G30" s="73">
        <v>1180.78432815</v>
      </c>
      <c r="H30" s="74"/>
    </row>
    <row r="31" spans="1:8" ht="15" customHeight="1" x14ac:dyDescent="0.25">
      <c r="A31" s="17">
        <v>30</v>
      </c>
      <c r="B31" s="67">
        <v>37188</v>
      </c>
      <c r="C31" s="17">
        <v>2</v>
      </c>
      <c r="D31" s="7">
        <v>6.2</v>
      </c>
      <c r="E31" s="17" t="s">
        <v>8</v>
      </c>
      <c r="F31" s="74">
        <v>0</v>
      </c>
      <c r="G31" s="73" t="s">
        <v>9</v>
      </c>
      <c r="H31" s="74"/>
    </row>
    <row r="32" spans="1:8" ht="15" customHeight="1" x14ac:dyDescent="0.25">
      <c r="A32" s="17">
        <v>31</v>
      </c>
      <c r="B32" s="67">
        <v>37270</v>
      </c>
      <c r="C32" s="17">
        <v>6</v>
      </c>
      <c r="D32" s="7">
        <v>2.4</v>
      </c>
      <c r="E32" s="17" t="s">
        <v>18</v>
      </c>
      <c r="F32" s="73">
        <v>3100</v>
      </c>
      <c r="G32" s="73">
        <v>237.55118732399995</v>
      </c>
      <c r="H32" s="34"/>
    </row>
    <row r="33" spans="1:8" ht="15" customHeight="1" x14ac:dyDescent="0.25">
      <c r="A33" s="17">
        <v>32</v>
      </c>
      <c r="B33" s="67">
        <v>37272</v>
      </c>
      <c r="C33" s="17">
        <v>15</v>
      </c>
      <c r="D33" s="7">
        <v>6.5</v>
      </c>
      <c r="E33" s="17" t="s">
        <v>11</v>
      </c>
      <c r="F33" s="75">
        <v>30600</v>
      </c>
      <c r="G33" s="73">
        <v>81.977280749999991</v>
      </c>
      <c r="H33" s="34"/>
    </row>
    <row r="34" spans="1:8" ht="15" customHeight="1" x14ac:dyDescent="0.25">
      <c r="A34" s="17">
        <v>33</v>
      </c>
      <c r="B34" s="67">
        <v>37287</v>
      </c>
      <c r="C34" s="17">
        <v>31</v>
      </c>
      <c r="D34" s="7">
        <v>23.3</v>
      </c>
      <c r="E34" s="17" t="s">
        <v>19</v>
      </c>
      <c r="F34" s="75">
        <v>73800</v>
      </c>
      <c r="G34" s="73">
        <v>14900.326469999996</v>
      </c>
      <c r="H34" s="75"/>
    </row>
    <row r="35" spans="1:8" ht="15" customHeight="1" x14ac:dyDescent="0.25">
      <c r="A35" s="17">
        <v>34</v>
      </c>
      <c r="B35" s="67">
        <v>37308</v>
      </c>
      <c r="C35" s="17">
        <v>7</v>
      </c>
      <c r="D35" s="7">
        <v>1.4</v>
      </c>
      <c r="E35" s="17" t="s">
        <v>11</v>
      </c>
      <c r="F35" s="75">
        <v>20300</v>
      </c>
      <c r="G35" s="73">
        <v>636.93090704999997</v>
      </c>
      <c r="H35" s="34"/>
    </row>
    <row r="36" spans="1:8" ht="15" customHeight="1" x14ac:dyDescent="0.25">
      <c r="A36" s="17">
        <v>35</v>
      </c>
      <c r="B36" s="67">
        <v>37316</v>
      </c>
      <c r="C36" s="17">
        <v>26</v>
      </c>
      <c r="D36" s="7">
        <v>23.5</v>
      </c>
      <c r="E36" s="17" t="s">
        <v>20</v>
      </c>
      <c r="F36" s="75">
        <v>48200</v>
      </c>
      <c r="G36" s="73">
        <v>7330.3829594999997</v>
      </c>
      <c r="H36" s="75"/>
    </row>
    <row r="37" spans="1:8" ht="15" customHeight="1" x14ac:dyDescent="0.25">
      <c r="A37" s="17">
        <v>36</v>
      </c>
      <c r="B37" s="67">
        <v>37531</v>
      </c>
      <c r="C37" s="17">
        <v>8</v>
      </c>
      <c r="D37" s="7">
        <v>10.4</v>
      </c>
      <c r="E37" s="17" t="s">
        <v>8</v>
      </c>
      <c r="F37" s="75">
        <v>0</v>
      </c>
      <c r="G37" s="73" t="s">
        <v>9</v>
      </c>
      <c r="H37" s="34"/>
    </row>
    <row r="38" spans="1:8" ht="15" customHeight="1" x14ac:dyDescent="0.25">
      <c r="A38" s="17">
        <v>37</v>
      </c>
      <c r="B38" s="67">
        <v>37652</v>
      </c>
      <c r="C38" s="17">
        <v>10</v>
      </c>
      <c r="D38" s="7">
        <v>2.5</v>
      </c>
      <c r="E38" s="17" t="s">
        <v>10</v>
      </c>
      <c r="F38" s="75">
        <v>10183.527293472001</v>
      </c>
      <c r="G38" s="73">
        <v>7650.9580183500002</v>
      </c>
      <c r="H38" s="12">
        <v>5</v>
      </c>
    </row>
    <row r="39" spans="1:8" ht="15" customHeight="1" x14ac:dyDescent="0.25">
      <c r="A39" s="17">
        <v>38</v>
      </c>
      <c r="B39" s="67">
        <v>37684</v>
      </c>
      <c r="C39" s="17">
        <v>92</v>
      </c>
      <c r="D39" s="7">
        <v>13.7</v>
      </c>
      <c r="E39" s="17" t="s">
        <v>21</v>
      </c>
      <c r="F39" s="75">
        <v>63095.598838771199</v>
      </c>
      <c r="G39" s="73">
        <v>4466.8981369499998</v>
      </c>
    </row>
    <row r="40" spans="1:8" ht="15" customHeight="1" x14ac:dyDescent="0.25">
      <c r="A40" s="17">
        <v>39</v>
      </c>
      <c r="B40" s="67">
        <v>37694</v>
      </c>
      <c r="C40" s="17">
        <v>54</v>
      </c>
      <c r="D40" s="7">
        <v>0</v>
      </c>
      <c r="E40" s="17" t="s">
        <v>15</v>
      </c>
      <c r="F40" s="75">
        <v>2579.2443705600003</v>
      </c>
      <c r="G40" s="73">
        <v>16044.100675199999</v>
      </c>
    </row>
    <row r="41" spans="1:8" ht="15" customHeight="1" x14ac:dyDescent="0.25">
      <c r="A41" s="17">
        <v>40</v>
      </c>
      <c r="B41" s="67">
        <v>37715</v>
      </c>
      <c r="C41" s="17">
        <v>9</v>
      </c>
      <c r="D41" s="7">
        <v>16</v>
      </c>
      <c r="E41" s="17" t="s">
        <v>6</v>
      </c>
      <c r="F41" s="75">
        <v>23003.514672840003</v>
      </c>
      <c r="G41" s="73">
        <v>8691.9986917499991</v>
      </c>
    </row>
    <row r="42" spans="1:8" ht="15" customHeight="1" x14ac:dyDescent="0.25">
      <c r="A42" s="17">
        <v>41</v>
      </c>
      <c r="B42" s="67">
        <v>37990</v>
      </c>
      <c r="C42" s="17">
        <v>12</v>
      </c>
      <c r="D42" s="7">
        <v>11.7</v>
      </c>
      <c r="E42" s="17" t="s">
        <v>7</v>
      </c>
      <c r="F42" s="75">
        <v>21516.305660927999</v>
      </c>
      <c r="G42" s="73">
        <v>29.337955610999991</v>
      </c>
      <c r="H42" s="12">
        <v>4</v>
      </c>
    </row>
    <row r="43" spans="1:8" ht="15" customHeight="1" x14ac:dyDescent="0.25">
      <c r="A43" s="17">
        <v>42</v>
      </c>
      <c r="B43" s="67">
        <v>38003</v>
      </c>
      <c r="C43" s="17">
        <v>23</v>
      </c>
      <c r="D43" s="7">
        <v>2.2000000000000002</v>
      </c>
      <c r="E43" s="17" t="s">
        <v>22</v>
      </c>
      <c r="F43" s="75">
        <v>31215.675449088001</v>
      </c>
      <c r="G43" s="73">
        <v>17880.958101</v>
      </c>
    </row>
    <row r="44" spans="1:8" ht="15" customHeight="1" x14ac:dyDescent="0.25">
      <c r="A44" s="17">
        <v>43</v>
      </c>
      <c r="B44" s="67">
        <v>38036</v>
      </c>
      <c r="C44" s="17">
        <v>62</v>
      </c>
      <c r="D44" s="7">
        <v>11.4</v>
      </c>
      <c r="E44" s="17" t="s">
        <v>17</v>
      </c>
      <c r="F44" s="75">
        <v>17458.840423065598</v>
      </c>
      <c r="G44" s="73">
        <v>35111.194988999996</v>
      </c>
    </row>
    <row r="45" spans="1:8" ht="15" customHeight="1" x14ac:dyDescent="0.25">
      <c r="A45" s="17">
        <v>44</v>
      </c>
      <c r="B45" s="67">
        <v>38353</v>
      </c>
      <c r="C45" s="7">
        <v>7</v>
      </c>
      <c r="D45" s="7">
        <v>11.7</v>
      </c>
      <c r="E45" s="17" t="s">
        <v>23</v>
      </c>
      <c r="F45" s="75">
        <v>2690.8137360000001</v>
      </c>
      <c r="G45" s="73">
        <v>2787</v>
      </c>
      <c r="H45" s="12">
        <v>5</v>
      </c>
    </row>
    <row r="46" spans="1:8" ht="15" customHeight="1" x14ac:dyDescent="0.25">
      <c r="A46" s="17">
        <v>45</v>
      </c>
      <c r="B46" s="67">
        <v>38355</v>
      </c>
      <c r="C46" s="7">
        <v>11</v>
      </c>
      <c r="D46" s="7">
        <v>2.8</v>
      </c>
      <c r="E46" s="17" t="s">
        <v>24</v>
      </c>
      <c r="F46" s="75">
        <v>20370.740627764801</v>
      </c>
      <c r="G46" s="73">
        <v>3847.0139736000001</v>
      </c>
    </row>
    <row r="47" spans="1:8" ht="15" customHeight="1" x14ac:dyDescent="0.25">
      <c r="A47" s="17">
        <v>46</v>
      </c>
      <c r="B47" s="67">
        <v>38356</v>
      </c>
      <c r="C47" s="7">
        <v>35</v>
      </c>
      <c r="D47" s="7">
        <v>11.2</v>
      </c>
      <c r="E47" s="17" t="s">
        <v>7</v>
      </c>
      <c r="F47" s="75">
        <v>47902.613335948794</v>
      </c>
      <c r="G47" s="73">
        <v>1686.90837831</v>
      </c>
      <c r="H47" s="12">
        <v>4</v>
      </c>
    </row>
    <row r="48" spans="1:8" ht="15" customHeight="1" x14ac:dyDescent="0.25">
      <c r="A48" s="17">
        <v>47</v>
      </c>
      <c r="B48" s="67">
        <v>38363</v>
      </c>
      <c r="C48" s="7">
        <v>33</v>
      </c>
      <c r="D48" s="7">
        <v>20.3</v>
      </c>
      <c r="E48" s="17" t="s">
        <v>17</v>
      </c>
      <c r="F48" s="75">
        <v>7137.2143484927992</v>
      </c>
      <c r="G48" s="73">
        <v>20650.515932099999</v>
      </c>
    </row>
    <row r="49" spans="1:8" ht="15" customHeight="1" x14ac:dyDescent="0.25">
      <c r="A49" s="17">
        <v>48</v>
      </c>
      <c r="B49" s="67">
        <v>38402</v>
      </c>
      <c r="C49" s="7">
        <v>25</v>
      </c>
      <c r="D49" s="7">
        <v>12.4</v>
      </c>
      <c r="E49" s="17" t="s">
        <v>25</v>
      </c>
      <c r="F49" s="75">
        <v>58564.389761279999</v>
      </c>
      <c r="G49" s="73">
        <v>24631.389319020003</v>
      </c>
    </row>
    <row r="50" spans="1:8" ht="15" customHeight="1" x14ac:dyDescent="0.25">
      <c r="A50" s="17">
        <v>49</v>
      </c>
      <c r="B50" s="67">
        <v>38428</v>
      </c>
      <c r="C50" s="7">
        <v>18</v>
      </c>
      <c r="D50" s="7">
        <v>3</v>
      </c>
      <c r="E50" s="17" t="s">
        <v>26</v>
      </c>
      <c r="F50" s="75">
        <v>22001.100930432</v>
      </c>
      <c r="G50" s="73">
        <v>4813.0433113500003</v>
      </c>
    </row>
    <row r="51" spans="1:8" ht="15" customHeight="1" x14ac:dyDescent="0.25">
      <c r="A51" s="17">
        <v>50</v>
      </c>
      <c r="B51" s="67">
        <v>38429</v>
      </c>
      <c r="C51" s="7">
        <v>32</v>
      </c>
      <c r="D51" s="7">
        <v>7.1</v>
      </c>
      <c r="E51" s="17" t="s">
        <v>17</v>
      </c>
      <c r="F51" s="75">
        <v>679.55743065600007</v>
      </c>
      <c r="G51" s="73">
        <v>12008.352064664999</v>
      </c>
    </row>
    <row r="52" spans="1:8" ht="15" customHeight="1" x14ac:dyDescent="0.25">
      <c r="A52" s="17">
        <v>51</v>
      </c>
      <c r="B52" s="67">
        <v>38737.684027777781</v>
      </c>
      <c r="C52" s="66">
        <v>13</v>
      </c>
      <c r="E52" s="60" t="s">
        <v>7</v>
      </c>
      <c r="F52" s="75">
        <v>27048.890342448001</v>
      </c>
      <c r="G52" s="73">
        <v>558.70277724000005</v>
      </c>
    </row>
    <row r="53" spans="1:8" ht="15" customHeight="1" x14ac:dyDescent="0.25">
      <c r="A53" s="17">
        <v>52</v>
      </c>
      <c r="B53" s="67">
        <v>38759.711805555555</v>
      </c>
      <c r="C53" s="66">
        <v>6</v>
      </c>
      <c r="E53" s="60" t="s">
        <v>7</v>
      </c>
      <c r="F53" s="75">
        <v>7179.5595287520009</v>
      </c>
      <c r="G53" s="73">
        <v>975.6570667499999</v>
      </c>
      <c r="H53" s="12">
        <v>4</v>
      </c>
    </row>
    <row r="54" spans="1:8" ht="15" customHeight="1" x14ac:dyDescent="0.25">
      <c r="A54" s="17">
        <v>53</v>
      </c>
      <c r="B54" s="67">
        <v>38764.228472222225</v>
      </c>
      <c r="C54" s="66">
        <v>12</v>
      </c>
      <c r="E54" s="68" t="s">
        <v>207</v>
      </c>
      <c r="F54" s="75">
        <v>9624.0474749952027</v>
      </c>
      <c r="G54" s="73">
        <v>644.49150599999996</v>
      </c>
      <c r="H54" s="12">
        <v>6</v>
      </c>
    </row>
    <row r="55" spans="1:8" ht="15" customHeight="1" x14ac:dyDescent="0.25">
      <c r="A55" s="17">
        <v>54</v>
      </c>
      <c r="B55" s="67">
        <v>38781.663194444445</v>
      </c>
      <c r="C55" s="66">
        <v>21</v>
      </c>
      <c r="E55" s="60" t="s">
        <v>7</v>
      </c>
      <c r="F55" s="75">
        <v>39313.054418039996</v>
      </c>
      <c r="G55" s="73">
        <v>21790.977065849998</v>
      </c>
    </row>
    <row r="56" spans="1:8" ht="15" customHeight="1" x14ac:dyDescent="0.25">
      <c r="A56" s="17">
        <v>55</v>
      </c>
      <c r="B56" s="67">
        <v>38783.559027777781</v>
      </c>
      <c r="C56" s="66">
        <v>44</v>
      </c>
      <c r="E56" s="69" t="s">
        <v>17</v>
      </c>
      <c r="F56" s="75">
        <v>2002.9732444800002</v>
      </c>
      <c r="G56" s="73">
        <v>6735.8825868269996</v>
      </c>
    </row>
    <row r="57" spans="1:8" x14ac:dyDescent="0.25">
      <c r="A57" s="17">
        <v>56</v>
      </c>
      <c r="B57" s="67">
        <v>39052.145833333336</v>
      </c>
      <c r="C57" s="66">
        <v>18</v>
      </c>
      <c r="E57" s="60" t="s">
        <v>7</v>
      </c>
      <c r="F57" s="75">
        <v>35839.133180135992</v>
      </c>
      <c r="G57" s="73">
        <v>1003.3192311779999</v>
      </c>
    </row>
    <row r="58" spans="1:8" x14ac:dyDescent="0.25">
      <c r="A58" s="17">
        <v>57</v>
      </c>
      <c r="B58" s="67">
        <v>39096.881944444445</v>
      </c>
      <c r="C58" s="66">
        <v>15</v>
      </c>
      <c r="E58" s="60" t="s">
        <v>7</v>
      </c>
      <c r="F58" s="75">
        <v>24817.737274200001</v>
      </c>
      <c r="G58" s="73">
        <v>302.53156202999992</v>
      </c>
    </row>
    <row r="59" spans="1:8" x14ac:dyDescent="0.25">
      <c r="A59" s="17">
        <v>58</v>
      </c>
      <c r="B59" s="67">
        <v>39103.347222222219</v>
      </c>
      <c r="C59" s="66">
        <v>22</v>
      </c>
      <c r="E59" s="69" t="s">
        <v>213</v>
      </c>
      <c r="F59" s="75">
        <v>36523.212043968007</v>
      </c>
      <c r="G59" s="73">
        <v>763.91498918999991</v>
      </c>
    </row>
    <row r="60" spans="1:8" x14ac:dyDescent="0.25">
      <c r="A60" s="17">
        <v>59</v>
      </c>
      <c r="B60" s="67">
        <v>39136.986111111109</v>
      </c>
      <c r="C60" s="66">
        <v>58</v>
      </c>
      <c r="E60" s="68" t="s">
        <v>207</v>
      </c>
      <c r="F60" s="75">
        <v>44048.750773248015</v>
      </c>
      <c r="G60" s="73">
        <v>7822.7705057250005</v>
      </c>
    </row>
    <row r="61" spans="1:8" x14ac:dyDescent="0.25">
      <c r="A61" s="17">
        <v>60</v>
      </c>
      <c r="B61" s="67">
        <v>39142.298611111109</v>
      </c>
      <c r="C61" s="66">
        <v>26</v>
      </c>
      <c r="E61" s="69" t="s">
        <v>17</v>
      </c>
      <c r="F61" s="75">
        <v>33590.351049839999</v>
      </c>
      <c r="G61" s="73">
        <v>27975.320472150001</v>
      </c>
    </row>
    <row r="62" spans="1:8" x14ac:dyDescent="0.25">
      <c r="A62" s="17">
        <v>61</v>
      </c>
      <c r="B62" s="67">
        <v>39183.520833333336</v>
      </c>
      <c r="C62" s="66">
        <v>18</v>
      </c>
      <c r="E62" s="69" t="s">
        <v>25</v>
      </c>
      <c r="F62" s="75">
        <v>19928.543282107203</v>
      </c>
      <c r="G62" s="73">
        <v>5003.5760682600003</v>
      </c>
    </row>
    <row r="63" spans="1:8" x14ac:dyDescent="0.25">
      <c r="A63" s="17">
        <v>62</v>
      </c>
      <c r="B63" s="67">
        <v>39350.697916666664</v>
      </c>
      <c r="C63" s="66">
        <v>12</v>
      </c>
      <c r="E63" s="69" t="s">
        <v>205</v>
      </c>
      <c r="F63" s="75">
        <v>0</v>
      </c>
      <c r="G63" s="73" t="s">
        <v>9</v>
      </c>
    </row>
    <row r="64" spans="1:8" x14ac:dyDescent="0.25">
      <c r="A64" s="17">
        <v>63</v>
      </c>
      <c r="B64" s="67">
        <v>39417.545138888891</v>
      </c>
      <c r="C64" s="66">
        <v>40</v>
      </c>
      <c r="E64" s="68" t="s">
        <v>207</v>
      </c>
      <c r="F64" s="75">
        <v>8938.7271756057635</v>
      </c>
      <c r="G64" s="73">
        <v>6590.4636689999988</v>
      </c>
    </row>
    <row r="65" spans="1:8" x14ac:dyDescent="0.25">
      <c r="A65" s="17">
        <v>64</v>
      </c>
      <c r="B65" s="67">
        <v>39427.263888888891</v>
      </c>
      <c r="C65" s="66">
        <v>22</v>
      </c>
      <c r="E65" s="69" t="s">
        <v>214</v>
      </c>
      <c r="F65" s="75">
        <v>51830.61275778048</v>
      </c>
      <c r="G65" s="73">
        <v>18670.431878999996</v>
      </c>
    </row>
    <row r="66" spans="1:8" x14ac:dyDescent="0.25">
      <c r="A66" s="17">
        <v>65</v>
      </c>
      <c r="B66" s="67">
        <v>39452.739583333336</v>
      </c>
      <c r="C66" s="66">
        <v>82</v>
      </c>
      <c r="E66" s="69" t="s">
        <v>17</v>
      </c>
      <c r="F66" s="75">
        <v>1678.5890544384001</v>
      </c>
      <c r="G66" s="73">
        <v>13466.984156699998</v>
      </c>
    </row>
    <row r="67" spans="1:8" x14ac:dyDescent="0.25">
      <c r="A67" s="17">
        <v>66</v>
      </c>
      <c r="B67" s="67">
        <v>39495.142361111109</v>
      </c>
      <c r="C67" s="66">
        <v>12</v>
      </c>
      <c r="E67" s="69" t="s">
        <v>204</v>
      </c>
      <c r="F67" s="75">
        <v>8254.1390452560026</v>
      </c>
      <c r="G67" s="73">
        <v>23790.401527499998</v>
      </c>
    </row>
    <row r="68" spans="1:8" x14ac:dyDescent="0.25">
      <c r="A68" s="17">
        <v>67</v>
      </c>
      <c r="B68" s="67">
        <v>39528.248611111114</v>
      </c>
      <c r="C68" s="66">
        <v>28</v>
      </c>
      <c r="E68" s="60" t="s">
        <v>7</v>
      </c>
      <c r="F68" s="75">
        <v>1212.5393280000001</v>
      </c>
      <c r="G68" s="73">
        <v>70.395689099999998</v>
      </c>
    </row>
    <row r="69" spans="1:8" x14ac:dyDescent="0.25">
      <c r="A69" s="17">
        <v>68</v>
      </c>
      <c r="B69" s="67">
        <v>39532.28125</v>
      </c>
      <c r="C69" s="66">
        <v>16</v>
      </c>
      <c r="E69" s="60" t="s">
        <v>17</v>
      </c>
      <c r="F69" s="75">
        <v>41.572776959999999</v>
      </c>
      <c r="G69" s="73">
        <v>2420.5526548499997</v>
      </c>
    </row>
    <row r="70" spans="1:8" x14ac:dyDescent="0.25">
      <c r="A70" s="17">
        <v>71</v>
      </c>
      <c r="B70" s="67">
        <v>39782.642361111109</v>
      </c>
      <c r="C70" s="66">
        <v>21</v>
      </c>
      <c r="D70" s="67"/>
      <c r="E70" s="60" t="s">
        <v>7</v>
      </c>
      <c r="F70" s="75">
        <v>33312.428886653281</v>
      </c>
      <c r="G70" s="73">
        <v>7474.6289933999997</v>
      </c>
    </row>
    <row r="71" spans="1:8" x14ac:dyDescent="0.25">
      <c r="A71" s="17">
        <v>72</v>
      </c>
      <c r="B71" s="67">
        <v>39790.65625</v>
      </c>
      <c r="C71" s="66">
        <v>27</v>
      </c>
      <c r="D71" s="67"/>
      <c r="E71" s="60" t="s">
        <v>207</v>
      </c>
      <c r="F71" s="75">
        <v>46846.474448237575</v>
      </c>
      <c r="G71" s="73">
        <v>3800.6168148750003</v>
      </c>
    </row>
    <row r="72" spans="1:8" x14ac:dyDescent="0.25">
      <c r="A72" s="17">
        <v>73</v>
      </c>
      <c r="B72" s="67">
        <v>39822.256944444445</v>
      </c>
      <c r="C72" s="66">
        <v>10</v>
      </c>
      <c r="D72" s="67"/>
      <c r="E72" s="60" t="s">
        <v>7</v>
      </c>
      <c r="F72" s="75">
        <v>13887.209585164033</v>
      </c>
      <c r="G72" s="73">
        <v>224.74517508</v>
      </c>
    </row>
    <row r="73" spans="1:8" x14ac:dyDescent="0.25">
      <c r="A73" s="17">
        <v>74</v>
      </c>
      <c r="B73" s="67">
        <v>39871.263888888891</v>
      </c>
      <c r="C73" s="66">
        <v>8</v>
      </c>
      <c r="D73" s="67"/>
      <c r="E73" s="69" t="s">
        <v>206</v>
      </c>
      <c r="F73" s="75">
        <v>32708.465291361597</v>
      </c>
      <c r="G73" s="73">
        <v>5752.9022163299996</v>
      </c>
    </row>
    <row r="74" spans="1:8" x14ac:dyDescent="0.25">
      <c r="A74" s="17">
        <v>75</v>
      </c>
      <c r="B74" s="67">
        <v>39900.791666666664</v>
      </c>
      <c r="C74" s="66">
        <v>22</v>
      </c>
      <c r="D74" s="67"/>
      <c r="E74" s="69" t="s">
        <v>207</v>
      </c>
      <c r="F74" s="75">
        <v>14577.697380729602</v>
      </c>
      <c r="G74" s="73">
        <v>26245.472422499995</v>
      </c>
    </row>
    <row r="75" spans="1:8" x14ac:dyDescent="0.25">
      <c r="A75" s="17">
        <v>76</v>
      </c>
      <c r="B75" s="67">
        <v>39924.305555555555</v>
      </c>
      <c r="C75" s="66">
        <v>6</v>
      </c>
      <c r="D75" s="67"/>
      <c r="E75" s="69" t="s">
        <v>208</v>
      </c>
      <c r="F75" s="75">
        <v>32226.420990142087</v>
      </c>
      <c r="G75" s="73">
        <v>206.07870755999997</v>
      </c>
    </row>
    <row r="76" spans="1:8" x14ac:dyDescent="0.25">
      <c r="A76" s="17">
        <v>77</v>
      </c>
      <c r="B76" s="67">
        <v>40009.194444444445</v>
      </c>
      <c r="C76" s="66">
        <v>8</v>
      </c>
      <c r="D76" s="67"/>
      <c r="E76" s="69" t="s">
        <v>205</v>
      </c>
      <c r="F76" s="75">
        <v>0</v>
      </c>
      <c r="G76" s="73" t="s">
        <v>9</v>
      </c>
    </row>
    <row r="77" spans="1:8" x14ac:dyDescent="0.25">
      <c r="A77" s="17">
        <v>78</v>
      </c>
      <c r="B77" s="70">
        <v>40155.375</v>
      </c>
      <c r="C77" s="66">
        <v>20</v>
      </c>
      <c r="D77" s="67"/>
      <c r="E77" s="69" t="s">
        <v>25</v>
      </c>
      <c r="F77" s="75" t="s">
        <v>218</v>
      </c>
      <c r="G77" s="73">
        <v>21909.5963505</v>
      </c>
      <c r="H77" s="12" t="s">
        <v>219</v>
      </c>
    </row>
    <row r="78" spans="1:8" x14ac:dyDescent="0.25">
      <c r="A78" s="17">
        <v>79</v>
      </c>
      <c r="B78" s="67">
        <v>40201.611111111109</v>
      </c>
      <c r="C78" s="66">
        <v>35</v>
      </c>
      <c r="D78" s="67"/>
      <c r="E78" s="69" t="s">
        <v>17</v>
      </c>
      <c r="F78" s="75">
        <v>8357.506054559999</v>
      </c>
      <c r="G78" s="73">
        <v>11475.969799500001</v>
      </c>
    </row>
    <row r="79" spans="1:8" x14ac:dyDescent="0.25">
      <c r="A79" s="17">
        <v>80</v>
      </c>
      <c r="B79" s="70">
        <v>40218.170138888891</v>
      </c>
      <c r="C79" s="66">
        <v>31</v>
      </c>
      <c r="D79" s="67"/>
      <c r="E79" s="60" t="s">
        <v>7</v>
      </c>
      <c r="F79" s="75" t="s">
        <v>218</v>
      </c>
      <c r="G79" s="73">
        <v>1508.1554309999997</v>
      </c>
      <c r="H79" s="12" t="s">
        <v>220</v>
      </c>
    </row>
    <row r="80" spans="1:8" x14ac:dyDescent="0.25">
      <c r="A80" s="17">
        <v>81</v>
      </c>
      <c r="B80" s="67">
        <v>40246.680555555555</v>
      </c>
      <c r="C80" s="66">
        <v>36</v>
      </c>
      <c r="D80" s="67"/>
      <c r="E80" s="69" t="s">
        <v>17</v>
      </c>
      <c r="F80" s="75">
        <v>50872.909513420804</v>
      </c>
      <c r="G80" s="73">
        <v>3050.5742504999998</v>
      </c>
    </row>
    <row r="81" spans="1:7" x14ac:dyDescent="0.25">
      <c r="A81" s="17">
        <v>82</v>
      </c>
      <c r="B81" s="67">
        <v>40276.222222222219</v>
      </c>
      <c r="C81" s="66">
        <v>7</v>
      </c>
      <c r="D81" s="67"/>
      <c r="E81" s="69" t="s">
        <v>208</v>
      </c>
      <c r="F81" s="75">
        <v>225.1858752</v>
      </c>
      <c r="G81" s="73">
        <v>369.90301155000003</v>
      </c>
    </row>
    <row r="82" spans="1:7" x14ac:dyDescent="0.25">
      <c r="A82" s="17">
        <v>83</v>
      </c>
      <c r="B82" s="67">
        <v>40422.145833333336</v>
      </c>
      <c r="F82" s="75">
        <v>0</v>
      </c>
      <c r="G82" s="73" t="s">
        <v>9</v>
      </c>
    </row>
    <row r="83" spans="1:7" x14ac:dyDescent="0.25">
      <c r="A83" s="17">
        <v>84</v>
      </c>
      <c r="B83" s="67">
        <v>40477.291666666664</v>
      </c>
      <c r="F83" s="75">
        <v>0</v>
      </c>
      <c r="G83" s="73" t="s">
        <v>9</v>
      </c>
    </row>
    <row r="84" spans="1:7" x14ac:dyDescent="0.25">
      <c r="A84" s="17">
        <v>85</v>
      </c>
      <c r="B84" s="67">
        <v>40532.743055555555</v>
      </c>
      <c r="G84" s="73">
        <v>118.93077</v>
      </c>
    </row>
    <row r="85" spans="1:7" x14ac:dyDescent="0.25">
      <c r="A85" s="17">
        <v>86</v>
      </c>
      <c r="B85" s="67">
        <v>40574.399305555555</v>
      </c>
      <c r="G85" s="73">
        <v>5629.3897800000004</v>
      </c>
    </row>
    <row r="86" spans="1:7" x14ac:dyDescent="0.25">
      <c r="A86" s="17">
        <v>87</v>
      </c>
      <c r="B86" s="67">
        <v>40594.40625</v>
      </c>
      <c r="G86" s="73">
        <v>37802.994749999991</v>
      </c>
    </row>
    <row r="87" spans="1:7" x14ac:dyDescent="0.25">
      <c r="A87" s="17">
        <v>88</v>
      </c>
      <c r="B87" s="67">
        <v>40652.78125</v>
      </c>
      <c r="G87" s="73">
        <v>2131.8623690999998</v>
      </c>
    </row>
    <row r="88" spans="1:7" x14ac:dyDescent="0.25">
      <c r="A88" s="17">
        <v>89</v>
      </c>
      <c r="B88" s="67">
        <v>40785.986111111109</v>
      </c>
      <c r="F88" s="75">
        <v>0</v>
      </c>
      <c r="G88" s="73" t="s">
        <v>9</v>
      </c>
    </row>
    <row r="89" spans="1:7" x14ac:dyDescent="0.25">
      <c r="A89" s="17">
        <v>90</v>
      </c>
      <c r="B89" s="67">
        <v>40897.736111111109</v>
      </c>
      <c r="G89" s="73">
        <v>28.844676084</v>
      </c>
    </row>
    <row r="90" spans="1:7" x14ac:dyDescent="0.25">
      <c r="A90" s="17">
        <v>91</v>
      </c>
      <c r="B90" s="67">
        <v>40920.475694444445</v>
      </c>
      <c r="G90" s="73">
        <v>398.58798060000004</v>
      </c>
    </row>
    <row r="91" spans="1:7" x14ac:dyDescent="0.25">
      <c r="A91" s="17">
        <v>92</v>
      </c>
      <c r="B91" s="67">
        <v>40925.270833333336</v>
      </c>
      <c r="G91" s="73">
        <v>862.64451839999992</v>
      </c>
    </row>
    <row r="92" spans="1:7" x14ac:dyDescent="0.25">
      <c r="A92" s="17">
        <v>93</v>
      </c>
      <c r="B92" s="67">
        <v>40930.684027777781</v>
      </c>
      <c r="G92" s="73">
        <v>12737.205696522</v>
      </c>
    </row>
    <row r="93" spans="1:7" x14ac:dyDescent="0.25">
      <c r="A93" s="17">
        <v>94</v>
      </c>
      <c r="B93" s="67">
        <v>40970.631944444445</v>
      </c>
      <c r="G93" s="73">
        <v>1461.0407232959997</v>
      </c>
    </row>
    <row r="94" spans="1:7" x14ac:dyDescent="0.25">
      <c r="A94" s="17">
        <v>95</v>
      </c>
      <c r="B94" s="67">
        <v>41108.868055555555</v>
      </c>
      <c r="F94" s="75">
        <v>0</v>
      </c>
      <c r="G94" s="73" t="s">
        <v>9</v>
      </c>
    </row>
    <row r="95" spans="1:7" x14ac:dyDescent="0.25">
      <c r="A95" s="17"/>
    </row>
    <row r="96" spans="1:7" x14ac:dyDescent="0.25">
      <c r="A96" s="17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7" spans="1:1" ht="18" x14ac:dyDescent="0.25">
      <c r="A107" s="8" t="s">
        <v>27</v>
      </c>
    </row>
    <row r="108" spans="1:1" ht="18" x14ac:dyDescent="0.25">
      <c r="A108" s="8" t="s">
        <v>28</v>
      </c>
    </row>
    <row r="109" spans="1:1" ht="18" x14ac:dyDescent="0.25">
      <c r="A109" s="8" t="s">
        <v>29</v>
      </c>
    </row>
    <row r="110" spans="1:1" ht="18" x14ac:dyDescent="0.25">
      <c r="A110" s="8" t="s">
        <v>30</v>
      </c>
    </row>
    <row r="111" spans="1:1" ht="18" x14ac:dyDescent="0.25">
      <c r="A111" s="8" t="s">
        <v>31</v>
      </c>
    </row>
    <row r="112" spans="1:1" ht="18" x14ac:dyDescent="0.25">
      <c r="A112" s="71" t="s">
        <v>221</v>
      </c>
    </row>
    <row r="169" spans="1:6" x14ac:dyDescent="0.25">
      <c r="D169" s="2" t="s">
        <v>85</v>
      </c>
      <c r="E169" s="14" t="s">
        <v>83</v>
      </c>
      <c r="F169" s="76" t="s">
        <v>84</v>
      </c>
    </row>
    <row r="170" spans="1:6" x14ac:dyDescent="0.25">
      <c r="A170" t="s">
        <v>32</v>
      </c>
      <c r="B170" s="9">
        <v>38737.684027777781</v>
      </c>
      <c r="C170" s="9">
        <v>38738.236111111109</v>
      </c>
      <c r="D170" s="16">
        <f>C170-B170</f>
        <v>0.55208333332848269</v>
      </c>
      <c r="E170" s="15">
        <v>3724.5647152115416</v>
      </c>
      <c r="F170" s="77">
        <v>14662.925963880241</v>
      </c>
    </row>
    <row r="171" spans="1:6" x14ac:dyDescent="0.25">
      <c r="A171" t="s">
        <v>33</v>
      </c>
      <c r="B171" s="9">
        <v>38759.711805555555</v>
      </c>
      <c r="C171" s="9">
        <v>38759.958333333336</v>
      </c>
      <c r="D171" s="16">
        <f t="shared" ref="D171:D179" si="0">C171-B171</f>
        <v>0.24652777778101154</v>
      </c>
      <c r="E171" s="15">
        <v>553.68413186958048</v>
      </c>
      <c r="F171" s="77">
        <v>2179.7525492902746</v>
      </c>
    </row>
    <row r="172" spans="1:6" x14ac:dyDescent="0.25">
      <c r="A172" t="s">
        <v>34</v>
      </c>
      <c r="B172" s="9">
        <v>38781.663194444445</v>
      </c>
      <c r="C172" s="9">
        <v>38782.545138888891</v>
      </c>
      <c r="D172" s="16">
        <f t="shared" si="0"/>
        <v>0.88194444444525288</v>
      </c>
      <c r="E172" s="15">
        <v>5538.1320486783134</v>
      </c>
      <c r="F172" s="77">
        <v>21802.606859349562</v>
      </c>
    </row>
    <row r="173" spans="1:6" x14ac:dyDescent="0.25">
      <c r="A173" t="s">
        <v>35</v>
      </c>
      <c r="B173" s="9">
        <v>38783.559027777781</v>
      </c>
      <c r="C173" s="9">
        <v>38785.392361111109</v>
      </c>
      <c r="D173" s="16">
        <f t="shared" si="0"/>
        <v>1.8333333333284827</v>
      </c>
      <c r="E173" s="15">
        <v>789.55069444311971</v>
      </c>
      <c r="F173" s="77">
        <v>3108.3158066947849</v>
      </c>
    </row>
    <row r="174" spans="1:6" x14ac:dyDescent="0.25">
      <c r="A174" t="s">
        <v>36</v>
      </c>
      <c r="B174" s="9">
        <v>39052.145833333336</v>
      </c>
      <c r="C174" s="9">
        <v>39052.902777777781</v>
      </c>
      <c r="D174" s="16">
        <f t="shared" si="0"/>
        <v>0.75694444444525288</v>
      </c>
      <c r="E174" s="15">
        <v>7216.7310418785346</v>
      </c>
      <c r="F174" s="77">
        <v>28410.942233364087</v>
      </c>
    </row>
    <row r="175" spans="1:6" x14ac:dyDescent="0.25">
      <c r="A175" t="s">
        <v>37</v>
      </c>
      <c r="B175" s="9">
        <v>39096.881944444445</v>
      </c>
      <c r="C175" s="9">
        <v>39097.517361111109</v>
      </c>
      <c r="D175" s="16">
        <f t="shared" si="0"/>
        <v>0.63541666666424135</v>
      </c>
      <c r="E175" s="15">
        <v>5574.474374897256</v>
      </c>
      <c r="F175" s="77">
        <v>21945.679910685518</v>
      </c>
    </row>
    <row r="176" spans="1:6" x14ac:dyDescent="0.25">
      <c r="A176" t="s">
        <v>38</v>
      </c>
      <c r="B176" s="9">
        <v>39103.347222222219</v>
      </c>
      <c r="C176" s="9">
        <v>39104.274305555555</v>
      </c>
      <c r="D176" s="16">
        <f t="shared" si="0"/>
        <v>0.92708333333575865</v>
      </c>
      <c r="E176" s="15">
        <v>6141.3384722612163</v>
      </c>
      <c r="F176" s="77">
        <v>24177.319559013515</v>
      </c>
    </row>
    <row r="177" spans="1:6" x14ac:dyDescent="0.25">
      <c r="A177" t="s">
        <v>39</v>
      </c>
      <c r="B177" s="9">
        <v>39136.986111111109</v>
      </c>
      <c r="C177" s="9">
        <v>39139.423611111109</v>
      </c>
      <c r="D177" s="16">
        <f t="shared" si="0"/>
        <v>2.4375</v>
      </c>
      <c r="E177" s="15">
        <v>11337.097152739174</v>
      </c>
      <c r="F177" s="77">
        <v>44632.065464458028</v>
      </c>
    </row>
    <row r="178" spans="1:6" x14ac:dyDescent="0.25">
      <c r="A178" t="s">
        <v>40</v>
      </c>
      <c r="B178" s="9">
        <v>39142.298611111109</v>
      </c>
      <c r="C178" s="9">
        <v>39143.361111111109</v>
      </c>
      <c r="D178" s="16">
        <f t="shared" si="0"/>
        <v>1.0625</v>
      </c>
      <c r="E178" s="15">
        <v>6699.3255277270891</v>
      </c>
      <c r="F178" s="77">
        <v>26374.011926764448</v>
      </c>
    </row>
    <row r="179" spans="1:6" x14ac:dyDescent="0.25">
      <c r="A179" t="s">
        <v>41</v>
      </c>
      <c r="B179" s="9">
        <v>39183.520833333336</v>
      </c>
      <c r="C179" s="9">
        <v>39184.260416666664</v>
      </c>
      <c r="D179" s="16">
        <f t="shared" si="0"/>
        <v>0.73958333332848269</v>
      </c>
      <c r="E179" s="15">
        <v>3654.3110416920726</v>
      </c>
      <c r="F179" s="77">
        <v>14386.350177910019</v>
      </c>
    </row>
    <row r="180" spans="1:6" x14ac:dyDescent="0.25">
      <c r="A180" t="s">
        <v>42</v>
      </c>
      <c r="B180" s="9">
        <v>39350.697916666664</v>
      </c>
      <c r="C180" s="9">
        <v>39351.184027777781</v>
      </c>
    </row>
    <row r="181" spans="1:6" x14ac:dyDescent="0.25">
      <c r="A181" t="s">
        <v>43</v>
      </c>
      <c r="B181" s="9">
        <v>39417.545138888891</v>
      </c>
      <c r="C181" s="9">
        <v>39419.232638888891</v>
      </c>
    </row>
    <row r="182" spans="1:6" x14ac:dyDescent="0.25">
      <c r="A182" t="s">
        <v>44</v>
      </c>
      <c r="B182" s="9">
        <v>39427.263888888891</v>
      </c>
      <c r="C182" s="9">
        <v>39428.1875</v>
      </c>
    </row>
    <row r="183" spans="1:6" x14ac:dyDescent="0.25">
      <c r="A183" t="s">
        <v>45</v>
      </c>
      <c r="B183" s="9">
        <v>39452.739583333336</v>
      </c>
      <c r="C183" s="9">
        <v>39456.163194444445</v>
      </c>
    </row>
    <row r="184" spans="1:6" x14ac:dyDescent="0.25">
      <c r="A184" t="s">
        <v>46</v>
      </c>
      <c r="B184" s="9">
        <v>39495.142361111109</v>
      </c>
      <c r="C184" s="9">
        <v>39495.649305555555</v>
      </c>
    </row>
    <row r="185" spans="1:6" x14ac:dyDescent="0.25">
      <c r="A185" s="10" t="s">
        <v>47</v>
      </c>
      <c r="B185" s="9">
        <v>39532.28125</v>
      </c>
      <c r="C185" s="9">
        <v>39532.9375</v>
      </c>
    </row>
    <row r="186" spans="1:6" x14ac:dyDescent="0.25">
      <c r="A186" s="10" t="s">
        <v>48</v>
      </c>
      <c r="B186" s="9">
        <v>39532.989583333336</v>
      </c>
      <c r="C186" s="9">
        <v>39533.732638888891</v>
      </c>
    </row>
    <row r="187" spans="1:6" x14ac:dyDescent="0.25">
      <c r="A187" s="10" t="s">
        <v>49</v>
      </c>
      <c r="B187" s="9">
        <v>39533.829861111109</v>
      </c>
      <c r="C187" s="9">
        <v>39534.232638888891</v>
      </c>
    </row>
    <row r="188" spans="1:6" x14ac:dyDescent="0.25">
      <c r="A188" t="s">
        <v>50</v>
      </c>
      <c r="B188" s="9">
        <v>39782.642361111109</v>
      </c>
      <c r="C188" s="9">
        <v>39783.506944444445</v>
      </c>
    </row>
    <row r="189" spans="1:6" x14ac:dyDescent="0.25">
      <c r="A189" t="s">
        <v>51</v>
      </c>
      <c r="B189" s="9">
        <v>39790.65625</v>
      </c>
      <c r="C189" s="9">
        <v>39791.767361111109</v>
      </c>
    </row>
    <row r="190" spans="1:6" x14ac:dyDescent="0.25">
      <c r="A190" t="s">
        <v>52</v>
      </c>
      <c r="B190" s="9">
        <v>39791.815972222219</v>
      </c>
      <c r="C190" s="9">
        <v>39792.333333333336</v>
      </c>
    </row>
    <row r="191" spans="1:6" x14ac:dyDescent="0.25">
      <c r="A191" t="s">
        <v>53</v>
      </c>
      <c r="B191" s="9">
        <v>39822.256944444445</v>
      </c>
      <c r="C191" s="9">
        <v>39822.684027777781</v>
      </c>
    </row>
    <row r="192" spans="1:6" x14ac:dyDescent="0.25">
      <c r="A192" t="s">
        <v>54</v>
      </c>
      <c r="B192" s="9">
        <v>39871.263888888891</v>
      </c>
      <c r="C192" s="9">
        <v>39871.614583333336</v>
      </c>
    </row>
    <row r="193" spans="1:3" x14ac:dyDescent="0.25">
      <c r="A193" t="s">
        <v>55</v>
      </c>
      <c r="B193" s="9">
        <v>39900.791666666664</v>
      </c>
      <c r="C193" s="9">
        <v>39901.725694444445</v>
      </c>
    </row>
    <row r="194" spans="1:3" x14ac:dyDescent="0.25">
      <c r="A194" t="s">
        <v>56</v>
      </c>
      <c r="B194" s="9">
        <v>39924.305555555555</v>
      </c>
      <c r="C194" s="9">
        <v>39924.538194444445</v>
      </c>
    </row>
    <row r="195" spans="1:3" x14ac:dyDescent="0.25">
      <c r="A195" t="s">
        <v>57</v>
      </c>
      <c r="B195" s="9">
        <v>40009.194444444445</v>
      </c>
      <c r="C195" s="9">
        <v>40009.520833333336</v>
      </c>
    </row>
    <row r="196" spans="1:3" x14ac:dyDescent="0.25">
      <c r="A196" t="s">
        <v>58</v>
      </c>
      <c r="B196" s="9">
        <v>40155.375</v>
      </c>
      <c r="C196" s="9">
        <v>40156.224305555559</v>
      </c>
    </row>
    <row r="197" spans="1:3" x14ac:dyDescent="0.25">
      <c r="A197" t="s">
        <v>59</v>
      </c>
      <c r="B197" s="9">
        <v>40201.611111111109</v>
      </c>
      <c r="C197" s="9">
        <v>40203.086805555555</v>
      </c>
    </row>
    <row r="198" spans="1:3" x14ac:dyDescent="0.25">
      <c r="A198" t="s">
        <v>60</v>
      </c>
      <c r="B198" s="9">
        <v>40218.170138888891</v>
      </c>
      <c r="C198" s="9">
        <v>40219.461805555555</v>
      </c>
    </row>
    <row r="199" spans="1:3" x14ac:dyDescent="0.25">
      <c r="A199" t="s">
        <v>61</v>
      </c>
      <c r="B199" s="9">
        <v>40246.680555555555</v>
      </c>
      <c r="C199" s="9">
        <v>40248.1875</v>
      </c>
    </row>
    <row r="200" spans="1:3" x14ac:dyDescent="0.25">
      <c r="A200" t="s">
        <v>62</v>
      </c>
      <c r="B200" s="9">
        <v>40276.222222222219</v>
      </c>
      <c r="C200" s="9">
        <v>40276.53125</v>
      </c>
    </row>
    <row r="201" spans="1:3" x14ac:dyDescent="0.25">
      <c r="A201" t="s">
        <v>63</v>
      </c>
      <c r="B201" s="9">
        <v>40422.145833333336</v>
      </c>
      <c r="C201" s="9">
        <v>40422.190972222219</v>
      </c>
    </row>
    <row r="202" spans="1:3" x14ac:dyDescent="0.25">
      <c r="A202" t="s">
        <v>64</v>
      </c>
      <c r="B202" s="9">
        <v>40477.291666666664</v>
      </c>
      <c r="C202" s="9">
        <v>40477.520833333336</v>
      </c>
    </row>
    <row r="203" spans="1:3" x14ac:dyDescent="0.25">
      <c r="A203" t="s">
        <v>65</v>
      </c>
      <c r="B203" s="9">
        <v>40532.743055555555</v>
      </c>
      <c r="C203" s="9">
        <v>40533.538194444445</v>
      </c>
    </row>
    <row r="204" spans="1:3" x14ac:dyDescent="0.25">
      <c r="A204" t="s">
        <v>66</v>
      </c>
      <c r="B204" s="9">
        <v>40574.399305555555</v>
      </c>
      <c r="C204" s="9">
        <v>40576.555555555555</v>
      </c>
    </row>
    <row r="205" spans="1:3" x14ac:dyDescent="0.25">
      <c r="A205" t="s">
        <v>67</v>
      </c>
      <c r="B205" s="9">
        <v>40594.40625</v>
      </c>
      <c r="C205" s="9">
        <v>40596.381944444445</v>
      </c>
    </row>
    <row r="206" spans="1:3" x14ac:dyDescent="0.25">
      <c r="A206" t="s">
        <v>68</v>
      </c>
      <c r="B206" s="9">
        <v>40652.78125</v>
      </c>
      <c r="C206" s="9">
        <v>40653.368055555555</v>
      </c>
    </row>
    <row r="207" spans="1:3" x14ac:dyDescent="0.25">
      <c r="A207" t="s">
        <v>69</v>
      </c>
      <c r="B207" s="9">
        <v>40785.986111111109</v>
      </c>
      <c r="C207" s="9">
        <v>40786.427083333336</v>
      </c>
    </row>
    <row r="208" spans="1:3" x14ac:dyDescent="0.25">
      <c r="A208" t="s">
        <v>70</v>
      </c>
      <c r="B208" s="9">
        <v>40897.736111111109</v>
      </c>
      <c r="C208" s="9">
        <v>40898.315972222219</v>
      </c>
    </row>
    <row r="209" spans="1:3" x14ac:dyDescent="0.25">
      <c r="A209" t="s">
        <v>71</v>
      </c>
      <c r="B209" s="9">
        <v>40920.475694444445</v>
      </c>
      <c r="C209" s="9">
        <v>40921.40625</v>
      </c>
    </row>
    <row r="210" spans="1:3" x14ac:dyDescent="0.25">
      <c r="A210" t="s">
        <v>72</v>
      </c>
      <c r="B210" s="9">
        <v>40925.270833333336</v>
      </c>
      <c r="C210" s="9">
        <v>40925.673611111109</v>
      </c>
    </row>
    <row r="211" spans="1:3" x14ac:dyDescent="0.25">
      <c r="A211" s="12" t="s">
        <v>73</v>
      </c>
      <c r="B211" s="11">
        <v>40930.684027777781</v>
      </c>
      <c r="C211" s="11">
        <v>40932.413194444445</v>
      </c>
    </row>
    <row r="212" spans="1:3" x14ac:dyDescent="0.25">
      <c r="A212" s="12" t="s">
        <v>74</v>
      </c>
      <c r="B212" s="11">
        <v>40970.631944444445</v>
      </c>
      <c r="C212" s="11">
        <v>40972.277777777781</v>
      </c>
    </row>
    <row r="213" spans="1:3" x14ac:dyDescent="0.25">
      <c r="A213" s="12" t="s">
        <v>75</v>
      </c>
      <c r="B213" s="11">
        <v>41108.868055555555</v>
      </c>
      <c r="C213" s="11">
        <v>41109.128472222219</v>
      </c>
    </row>
    <row r="214" spans="1:3" x14ac:dyDescent="0.25">
      <c r="A214" s="12" t="s">
        <v>76</v>
      </c>
      <c r="B214" s="11">
        <v>41263.701388888891</v>
      </c>
      <c r="C214" s="11">
        <v>41264.465277777781</v>
      </c>
    </row>
    <row r="215" spans="1:3" x14ac:dyDescent="0.25">
      <c r="A215" s="12" t="s">
        <v>77</v>
      </c>
      <c r="B215" s="11">
        <v>41286.947916666664</v>
      </c>
      <c r="C215" s="11">
        <v>41287.451388888891</v>
      </c>
    </row>
    <row r="216" spans="1:3" x14ac:dyDescent="0.25">
      <c r="A216" s="12" t="s">
        <v>78</v>
      </c>
      <c r="B216" s="11">
        <v>41301.520833333336</v>
      </c>
      <c r="C216" s="11">
        <v>41302.236111111109</v>
      </c>
    </row>
    <row r="217" spans="1:3" x14ac:dyDescent="0.25">
      <c r="A217" s="12" t="s">
        <v>79</v>
      </c>
      <c r="B217" s="11">
        <v>41304.472222222219</v>
      </c>
      <c r="C217" s="11">
        <v>41304.885416666664</v>
      </c>
    </row>
    <row r="218" spans="1:3" x14ac:dyDescent="0.25">
      <c r="A218" s="12" t="s">
        <v>80</v>
      </c>
      <c r="B218" s="11">
        <v>41312.315972222219</v>
      </c>
      <c r="C218" s="11">
        <v>41313.364583333336</v>
      </c>
    </row>
    <row r="219" spans="1:3" x14ac:dyDescent="0.25">
      <c r="A219" s="12" t="s">
        <v>81</v>
      </c>
      <c r="B219" s="11">
        <v>41342.402777777781</v>
      </c>
      <c r="C219" s="11">
        <v>41344.260416666664</v>
      </c>
    </row>
    <row r="220" spans="1:3" x14ac:dyDescent="0.25">
      <c r="A220" s="12" t="s">
        <v>82</v>
      </c>
      <c r="B220" s="11">
        <v>41378.28125</v>
      </c>
      <c r="C220" s="11">
        <v>41378.506944444445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20"/>
  <sheetViews>
    <sheetView topLeftCell="G1" zoomScale="70" zoomScaleNormal="70" workbookViewId="0">
      <pane xSplit="10125" ySplit="1995" topLeftCell="I16" activePane="bottomLeft"/>
      <selection sqref="A1:E1"/>
      <selection pane="topRight" activeCell="M1" sqref="M1"/>
      <selection pane="bottomLeft" activeCell="G54" sqref="A54:XFD54"/>
      <selection pane="bottomRight" activeCell="W55" sqref="W55"/>
    </sheetView>
  </sheetViews>
  <sheetFormatPr defaultRowHeight="15" x14ac:dyDescent="0.25"/>
  <cols>
    <col min="1" max="5" width="17.85546875" style="2" customWidth="1"/>
    <col min="6" max="6" width="17.85546875" style="26" customWidth="1"/>
    <col min="7" max="7" width="17.85546875" style="48" customWidth="1"/>
    <col min="8" max="8" width="6.5703125" style="2" customWidth="1"/>
    <col min="9" max="12" width="12.42578125" style="2" customWidth="1"/>
    <col min="13" max="13" width="12.42578125" style="39" customWidth="1"/>
    <col min="14" max="14" width="6.140625" style="56" customWidth="1"/>
    <col min="15" max="15" width="6.140625" style="2" customWidth="1"/>
    <col min="16" max="16" width="12.42578125" style="48" customWidth="1"/>
    <col min="17" max="18" width="11.28515625" style="2" bestFit="1" customWidth="1"/>
    <col min="19" max="19" width="5.7109375" style="2" bestFit="1" customWidth="1"/>
    <col min="20" max="20" width="14.28515625" style="2" bestFit="1" customWidth="1"/>
    <col min="21" max="21" width="12.42578125" style="2" customWidth="1"/>
    <col min="22" max="22" width="12.42578125" style="56" customWidth="1"/>
    <col min="23" max="23" width="30.28515625" style="2" customWidth="1"/>
    <col min="24" max="27" width="9.140625" style="2"/>
    <col min="28" max="30" width="30.5703125" style="24" customWidth="1"/>
    <col min="31" max="35" width="30.5703125" style="2" customWidth="1"/>
    <col min="36" max="37" width="19.28515625" style="2" bestFit="1" customWidth="1"/>
    <col min="38" max="38" width="16.7109375" style="2" customWidth="1"/>
    <col min="39" max="40" width="20" style="24" customWidth="1"/>
    <col min="41" max="16384" width="9.140625" style="2"/>
  </cols>
  <sheetData>
    <row r="1" spans="1:40" ht="98.25" customHeight="1" x14ac:dyDescent="0.25">
      <c r="A1" s="17" t="s">
        <v>0</v>
      </c>
      <c r="B1" s="17" t="s">
        <v>1</v>
      </c>
      <c r="C1" s="1" t="s">
        <v>181</v>
      </c>
      <c r="D1" s="17" t="s">
        <v>2</v>
      </c>
      <c r="E1" s="17" t="s">
        <v>3</v>
      </c>
      <c r="F1" s="25" t="s">
        <v>4</v>
      </c>
      <c r="G1" s="43" t="s">
        <v>5</v>
      </c>
      <c r="H1" s="13" t="s">
        <v>133</v>
      </c>
      <c r="I1" s="17" t="s">
        <v>185</v>
      </c>
      <c r="J1" s="17" t="s">
        <v>184</v>
      </c>
      <c r="K1" s="17" t="s">
        <v>186</v>
      </c>
      <c r="L1" s="17" t="s">
        <v>187</v>
      </c>
      <c r="M1" s="38" t="s">
        <v>188</v>
      </c>
      <c r="N1" s="17" t="s">
        <v>166</v>
      </c>
      <c r="O1" s="17" t="s">
        <v>182</v>
      </c>
      <c r="P1" s="43" t="s">
        <v>190</v>
      </c>
      <c r="Q1" s="17" t="s">
        <v>183</v>
      </c>
      <c r="R1" s="17" t="s">
        <v>167</v>
      </c>
      <c r="S1" s="17" t="s">
        <v>189</v>
      </c>
      <c r="T1" s="17" t="s">
        <v>200</v>
      </c>
      <c r="U1" s="17" t="s">
        <v>199</v>
      </c>
      <c r="V1" s="60" t="s">
        <v>189</v>
      </c>
      <c r="W1" s="49" t="s">
        <v>191</v>
      </c>
      <c r="AA1" s="17" t="s">
        <v>0</v>
      </c>
      <c r="AB1" s="17" t="s">
        <v>1</v>
      </c>
      <c r="AC1" s="17" t="s">
        <v>181</v>
      </c>
      <c r="AD1" s="17" t="s">
        <v>2</v>
      </c>
      <c r="AE1" s="17" t="s">
        <v>3</v>
      </c>
      <c r="AF1" s="17"/>
      <c r="AG1" s="17"/>
      <c r="AH1" s="17"/>
      <c r="AI1" s="17"/>
      <c r="AJ1" s="2" t="s">
        <v>196</v>
      </c>
      <c r="AK1" s="2" t="s">
        <v>197</v>
      </c>
      <c r="AL1" s="24" t="s">
        <v>198</v>
      </c>
      <c r="AN1" s="2"/>
    </row>
    <row r="2" spans="1:40" ht="15" customHeight="1" x14ac:dyDescent="0.25">
      <c r="A2" s="1">
        <v>1</v>
      </c>
      <c r="B2" s="3">
        <v>35393</v>
      </c>
      <c r="C2" s="1">
        <v>22</v>
      </c>
      <c r="D2" s="4">
        <v>1</v>
      </c>
      <c r="E2" s="1" t="s">
        <v>6</v>
      </c>
      <c r="F2" s="27">
        <v>27500</v>
      </c>
      <c r="G2" s="44">
        <v>1620</v>
      </c>
      <c r="H2" s="5"/>
      <c r="M2" s="40"/>
      <c r="N2" s="17"/>
      <c r="O2" s="17"/>
      <c r="P2" s="43"/>
      <c r="Q2" s="17"/>
      <c r="R2" s="17"/>
      <c r="S2" s="17"/>
      <c r="V2" s="60"/>
      <c r="W2" s="49"/>
    </row>
    <row r="3" spans="1:40" ht="15" customHeight="1" x14ac:dyDescent="0.25">
      <c r="A3" s="1">
        <v>2</v>
      </c>
      <c r="B3" s="3">
        <v>35404</v>
      </c>
      <c r="C3" s="1">
        <v>29</v>
      </c>
      <c r="D3" s="4">
        <v>6.9</v>
      </c>
      <c r="E3" s="1" t="s">
        <v>6</v>
      </c>
      <c r="F3" s="27">
        <v>36400</v>
      </c>
      <c r="G3" s="44">
        <v>10700</v>
      </c>
      <c r="H3" s="5"/>
      <c r="M3" s="40"/>
      <c r="N3" s="17"/>
      <c r="O3" s="17"/>
      <c r="P3" s="43"/>
      <c r="Q3" s="17"/>
      <c r="R3" s="17"/>
      <c r="S3" s="17"/>
      <c r="V3" s="60"/>
      <c r="W3" s="49"/>
    </row>
    <row r="4" spans="1:40" ht="15" customHeight="1" x14ac:dyDescent="0.25">
      <c r="A4" s="1">
        <v>3</v>
      </c>
      <c r="B4" s="3">
        <v>35454</v>
      </c>
      <c r="C4" s="1">
        <v>32</v>
      </c>
      <c r="D4" s="4">
        <v>8.9</v>
      </c>
      <c r="E4" s="1" t="s">
        <v>7</v>
      </c>
      <c r="F4" s="27">
        <v>64400</v>
      </c>
      <c r="G4" s="44">
        <v>2200</v>
      </c>
      <c r="H4" s="5"/>
      <c r="M4" s="40"/>
      <c r="N4" s="17"/>
      <c r="O4" s="17"/>
      <c r="P4" s="43"/>
      <c r="Q4" s="17"/>
      <c r="R4" s="17"/>
      <c r="S4" s="17"/>
      <c r="V4" s="60"/>
      <c r="W4" s="49"/>
    </row>
    <row r="5" spans="1:40" ht="15" customHeight="1" x14ac:dyDescent="0.25">
      <c r="A5" s="1">
        <v>4</v>
      </c>
      <c r="B5" s="3">
        <v>35531</v>
      </c>
      <c r="C5" s="1">
        <v>34</v>
      </c>
      <c r="D5" s="4">
        <v>15</v>
      </c>
      <c r="E5" s="1" t="s">
        <v>6</v>
      </c>
      <c r="F5" s="27">
        <v>27300</v>
      </c>
      <c r="G5" s="44">
        <v>19600</v>
      </c>
      <c r="H5" s="5"/>
      <c r="M5" s="40"/>
      <c r="N5" s="17"/>
      <c r="O5" s="17"/>
      <c r="P5" s="43"/>
      <c r="Q5" s="17"/>
      <c r="R5" s="17"/>
      <c r="S5" s="17"/>
      <c r="V5" s="60"/>
      <c r="W5" s="49"/>
    </row>
    <row r="6" spans="1:40" ht="15" customHeight="1" x14ac:dyDescent="0.25">
      <c r="A6" s="1">
        <v>5</v>
      </c>
      <c r="B6" s="3">
        <v>35774</v>
      </c>
      <c r="C6" s="1">
        <v>14</v>
      </c>
      <c r="D6" s="4">
        <v>6.6</v>
      </c>
      <c r="E6" s="1" t="s">
        <v>6</v>
      </c>
      <c r="F6" s="27">
        <v>32700</v>
      </c>
      <c r="G6" s="44">
        <v>21800</v>
      </c>
      <c r="H6" s="5"/>
      <c r="M6" s="40"/>
      <c r="N6" s="4" t="s">
        <v>161</v>
      </c>
      <c r="O6" s="35">
        <v>1341.8480224334999</v>
      </c>
      <c r="P6" s="57">
        <v>22603.826403524996</v>
      </c>
      <c r="Q6" s="35">
        <v>23945.674425958496</v>
      </c>
      <c r="R6" s="35">
        <v>5926971.5566499997</v>
      </c>
      <c r="S6" s="4" t="s">
        <v>161</v>
      </c>
      <c r="U6" s="24">
        <f>P6-G6</f>
        <v>803.82640352499584</v>
      </c>
      <c r="V6" s="60" t="s">
        <v>161</v>
      </c>
      <c r="W6" s="12"/>
    </row>
    <row r="7" spans="1:40" ht="15" customHeight="1" x14ac:dyDescent="0.25">
      <c r="A7" s="1">
        <v>6</v>
      </c>
      <c r="B7" s="3">
        <v>35799</v>
      </c>
      <c r="C7" s="1">
        <v>6</v>
      </c>
      <c r="D7" s="4">
        <v>15</v>
      </c>
      <c r="E7" s="1" t="s">
        <v>6</v>
      </c>
      <c r="F7" s="27">
        <v>42500</v>
      </c>
      <c r="G7" s="44">
        <v>12700</v>
      </c>
      <c r="H7" s="5"/>
      <c r="M7" s="40"/>
      <c r="N7" s="4" t="s">
        <v>162</v>
      </c>
      <c r="O7" s="35">
        <v>3513.9388943870999</v>
      </c>
      <c r="P7" s="57">
        <v>13195.583856391499</v>
      </c>
      <c r="Q7" s="35">
        <v>16709.5227507786</v>
      </c>
      <c r="R7" s="35">
        <v>3696113.4799500001</v>
      </c>
      <c r="S7" s="4" t="s">
        <v>162</v>
      </c>
      <c r="U7" s="24">
        <f t="shared" ref="U7:U70" si="0">P7-G7</f>
        <v>495.58385639149856</v>
      </c>
      <c r="V7" s="60" t="s">
        <v>162</v>
      </c>
      <c r="W7" s="12"/>
    </row>
    <row r="8" spans="1:40" ht="15" customHeight="1" x14ac:dyDescent="0.25">
      <c r="A8" s="1">
        <v>7</v>
      </c>
      <c r="B8" s="3">
        <v>35803</v>
      </c>
      <c r="C8" s="1">
        <v>11</v>
      </c>
      <c r="D8" s="4">
        <v>29</v>
      </c>
      <c r="E8" s="1" t="s">
        <v>7</v>
      </c>
      <c r="F8" s="27">
        <v>33500</v>
      </c>
      <c r="G8" s="44">
        <v>1880</v>
      </c>
      <c r="H8" s="5"/>
      <c r="M8" s="40"/>
      <c r="N8" s="5" t="s">
        <v>163</v>
      </c>
      <c r="O8" s="35">
        <v>313.02578663999998</v>
      </c>
      <c r="P8" s="57">
        <v>2235.8984759999998</v>
      </c>
      <c r="Q8" s="35">
        <v>2548.9242626400001</v>
      </c>
      <c r="R8" s="35">
        <v>2235898.4759999998</v>
      </c>
      <c r="S8" s="5" t="s">
        <v>163</v>
      </c>
      <c r="U8" s="24">
        <f t="shared" si="0"/>
        <v>355.89847599999985</v>
      </c>
      <c r="V8" s="60" t="s">
        <v>163</v>
      </c>
      <c r="W8" s="12"/>
    </row>
    <row r="9" spans="1:40" ht="15" customHeight="1" x14ac:dyDescent="0.25">
      <c r="A9" s="1">
        <v>8</v>
      </c>
      <c r="B9" s="3">
        <v>35857</v>
      </c>
      <c r="C9" s="1">
        <v>4</v>
      </c>
      <c r="D9" s="4">
        <v>1</v>
      </c>
      <c r="E9" s="1" t="s">
        <v>6</v>
      </c>
      <c r="F9" s="27">
        <v>15600</v>
      </c>
      <c r="G9" s="45">
        <v>562</v>
      </c>
      <c r="H9" s="4"/>
      <c r="M9" s="40"/>
      <c r="N9" s="5" t="s">
        <v>164</v>
      </c>
      <c r="O9" s="35">
        <v>99.935827020000005</v>
      </c>
      <c r="P9" s="57">
        <v>659.15963429999999</v>
      </c>
      <c r="Q9" s="35">
        <v>759.09546132000003</v>
      </c>
      <c r="R9" s="35">
        <v>834752.42115000007</v>
      </c>
      <c r="S9" s="5" t="s">
        <v>164</v>
      </c>
      <c r="U9" s="24">
        <f t="shared" si="0"/>
        <v>97.159634299999993</v>
      </c>
      <c r="V9" s="60" t="s">
        <v>164</v>
      </c>
      <c r="W9" s="12"/>
    </row>
    <row r="10" spans="1:40" ht="15" customHeight="1" x14ac:dyDescent="0.25">
      <c r="A10" s="1">
        <v>9</v>
      </c>
      <c r="B10" s="3">
        <v>35996</v>
      </c>
      <c r="C10" s="1">
        <v>8</v>
      </c>
      <c r="D10" s="4">
        <v>22</v>
      </c>
      <c r="E10" s="1" t="s">
        <v>8</v>
      </c>
      <c r="F10" s="28">
        <v>0</v>
      </c>
      <c r="G10" s="45" t="s">
        <v>9</v>
      </c>
      <c r="H10" s="4"/>
      <c r="M10" s="40"/>
      <c r="N10" s="5" t="s">
        <v>165</v>
      </c>
      <c r="O10" s="35">
        <v>435.79122446700001</v>
      </c>
      <c r="P10" s="57">
        <v>435.79122446700001</v>
      </c>
      <c r="Q10" s="35">
        <v>871.58244893400001</v>
      </c>
      <c r="R10" s="35">
        <v>24210623.581500001</v>
      </c>
      <c r="S10" s="5" t="s">
        <v>165</v>
      </c>
      <c r="U10" s="24" t="e">
        <f t="shared" si="0"/>
        <v>#VALUE!</v>
      </c>
      <c r="V10" s="60" t="s">
        <v>165</v>
      </c>
      <c r="W10" s="12" t="s">
        <v>193</v>
      </c>
    </row>
    <row r="11" spans="1:40" ht="15" customHeight="1" x14ac:dyDescent="0.25">
      <c r="A11" s="1">
        <v>10</v>
      </c>
      <c r="B11" s="3">
        <v>36149</v>
      </c>
      <c r="C11" s="1">
        <v>5</v>
      </c>
      <c r="D11" s="4">
        <v>1</v>
      </c>
      <c r="E11" s="1" t="s">
        <v>10</v>
      </c>
      <c r="F11" s="29">
        <v>10300</v>
      </c>
      <c r="G11" s="45"/>
      <c r="H11" s="4">
        <v>3</v>
      </c>
      <c r="M11" s="40"/>
      <c r="N11" s="5" t="s">
        <v>134</v>
      </c>
      <c r="O11" s="35">
        <v>1.3558107780000002</v>
      </c>
      <c r="P11" s="57">
        <v>1.8077477040000003</v>
      </c>
      <c r="Q11" s="35">
        <v>3.1635584820000004</v>
      </c>
      <c r="R11" s="35">
        <v>75322.821000000011</v>
      </c>
      <c r="S11" s="5" t="s">
        <v>134</v>
      </c>
      <c r="U11" s="24">
        <f t="shared" si="0"/>
        <v>1.8077477040000003</v>
      </c>
      <c r="V11" s="60" t="s">
        <v>134</v>
      </c>
      <c r="W11" s="12" t="s">
        <v>194</v>
      </c>
    </row>
    <row r="12" spans="1:40" ht="15" customHeight="1" x14ac:dyDescent="0.25">
      <c r="A12" s="1">
        <v>11</v>
      </c>
      <c r="B12" s="3">
        <v>36158</v>
      </c>
      <c r="C12" s="1">
        <v>6</v>
      </c>
      <c r="D12" s="4">
        <v>1.5</v>
      </c>
      <c r="E12" s="1" t="s">
        <v>11</v>
      </c>
      <c r="F12" s="29">
        <v>8000</v>
      </c>
      <c r="G12" s="45" t="s">
        <v>12</v>
      </c>
      <c r="H12" s="4"/>
      <c r="M12" s="40"/>
      <c r="N12" s="4" t="s">
        <v>135</v>
      </c>
      <c r="O12" s="35">
        <v>13.264745214000001</v>
      </c>
      <c r="P12" s="57">
        <v>20.966928414000002</v>
      </c>
      <c r="Q12" s="35">
        <v>34.23167362800001</v>
      </c>
      <c r="R12" s="35">
        <v>158291.19150000002</v>
      </c>
      <c r="S12" s="4" t="s">
        <v>135</v>
      </c>
      <c r="U12" s="24" t="e">
        <f t="shared" si="0"/>
        <v>#VALUE!</v>
      </c>
      <c r="V12" s="60" t="s">
        <v>135</v>
      </c>
      <c r="W12" s="12"/>
    </row>
    <row r="13" spans="1:40" ht="15" customHeight="1" x14ac:dyDescent="0.25">
      <c r="A13" s="1">
        <v>12</v>
      </c>
      <c r="B13" s="3">
        <v>36171</v>
      </c>
      <c r="C13" s="1">
        <v>16</v>
      </c>
      <c r="D13" s="4">
        <v>1.8</v>
      </c>
      <c r="E13" s="1" t="s">
        <v>7</v>
      </c>
      <c r="F13" s="29">
        <v>24700</v>
      </c>
      <c r="G13" s="45" t="s">
        <v>13</v>
      </c>
      <c r="H13" s="4"/>
      <c r="M13" s="40"/>
      <c r="N13" s="4" t="s">
        <v>136</v>
      </c>
      <c r="O13" s="35">
        <v>5.2295558579999994</v>
      </c>
      <c r="P13" s="57">
        <v>9.6968221139999997</v>
      </c>
      <c r="Q13" s="35">
        <v>14.926377971999999</v>
      </c>
      <c r="R13" s="35">
        <v>279487.30950000003</v>
      </c>
      <c r="S13" s="4" t="s">
        <v>136</v>
      </c>
      <c r="U13" s="24" t="e">
        <f t="shared" si="0"/>
        <v>#VALUE!</v>
      </c>
      <c r="V13" s="60" t="s">
        <v>136</v>
      </c>
      <c r="W13" s="12"/>
    </row>
    <row r="14" spans="1:40" ht="15" customHeight="1" x14ac:dyDescent="0.25">
      <c r="A14" s="1">
        <v>13</v>
      </c>
      <c r="B14" s="3">
        <v>36177</v>
      </c>
      <c r="C14" s="1">
        <v>8</v>
      </c>
      <c r="D14" s="4">
        <v>9.1</v>
      </c>
      <c r="E14" s="1" t="s">
        <v>14</v>
      </c>
      <c r="F14" s="29">
        <v>8700</v>
      </c>
      <c r="G14" s="44">
        <v>8000</v>
      </c>
      <c r="H14" s="5"/>
      <c r="M14" s="40"/>
      <c r="N14" s="7" t="s">
        <v>137</v>
      </c>
      <c r="O14" s="18">
        <v>702.49064450699996</v>
      </c>
      <c r="P14" s="58">
        <v>7565.5260818999996</v>
      </c>
      <c r="Q14" s="18">
        <v>8268.0167264069987</v>
      </c>
      <c r="R14" s="18">
        <v>5595126.3914999999</v>
      </c>
      <c r="S14" s="7" t="s">
        <v>137</v>
      </c>
      <c r="U14" s="24">
        <f t="shared" si="0"/>
        <v>-434.47391810000045</v>
      </c>
      <c r="V14" s="60" t="s">
        <v>137</v>
      </c>
      <c r="W14" s="12"/>
    </row>
    <row r="15" spans="1:40" ht="15" customHeight="1" x14ac:dyDescent="0.25">
      <c r="A15" s="1">
        <v>14</v>
      </c>
      <c r="B15" s="3">
        <v>36232</v>
      </c>
      <c r="C15" s="1">
        <v>5</v>
      </c>
      <c r="D15" s="4">
        <v>0</v>
      </c>
      <c r="E15" s="1" t="s">
        <v>15</v>
      </c>
      <c r="F15" s="28" t="s">
        <v>16</v>
      </c>
      <c r="G15" s="45">
        <v>530</v>
      </c>
      <c r="H15" s="4">
        <v>1</v>
      </c>
      <c r="M15" s="40"/>
      <c r="N15" s="7" t="s">
        <v>138</v>
      </c>
      <c r="O15" s="18">
        <v>98.590776645000005</v>
      </c>
      <c r="P15" s="58">
        <v>700.53055214999995</v>
      </c>
      <c r="Q15" s="18">
        <v>799.12132879500007</v>
      </c>
      <c r="R15" s="18">
        <v>888582.75300000003</v>
      </c>
      <c r="S15" s="7" t="s">
        <v>138</v>
      </c>
      <c r="U15" s="24">
        <f t="shared" si="0"/>
        <v>170.53055214999995</v>
      </c>
      <c r="V15" s="60" t="s">
        <v>138</v>
      </c>
      <c r="W15" s="12"/>
    </row>
    <row r="16" spans="1:40" ht="15" customHeight="1" x14ac:dyDescent="0.25">
      <c r="A16" s="1">
        <v>15</v>
      </c>
      <c r="B16" s="3">
        <v>36234</v>
      </c>
      <c r="C16" s="1">
        <v>30</v>
      </c>
      <c r="D16" s="4">
        <v>0</v>
      </c>
      <c r="E16" s="1" t="s">
        <v>15</v>
      </c>
      <c r="F16" s="28" t="s">
        <v>16</v>
      </c>
      <c r="G16" s="44">
        <v>5100</v>
      </c>
      <c r="H16" s="5">
        <v>1</v>
      </c>
      <c r="M16" s="40"/>
      <c r="N16" s="6" t="s">
        <v>139</v>
      </c>
      <c r="O16" s="18">
        <v>703.85438400300006</v>
      </c>
      <c r="P16" s="58">
        <v>5337.70357152</v>
      </c>
      <c r="Q16" s="18">
        <v>6041.5579555230006</v>
      </c>
      <c r="R16" s="18">
        <v>14920544.7009</v>
      </c>
      <c r="S16" s="6" t="s">
        <v>139</v>
      </c>
      <c r="U16" s="24">
        <f t="shared" si="0"/>
        <v>237.70357151999997</v>
      </c>
      <c r="V16" s="60" t="s">
        <v>139</v>
      </c>
      <c r="W16" s="12"/>
    </row>
    <row r="17" spans="1:23" ht="15" customHeight="1" x14ac:dyDescent="0.25">
      <c r="A17" s="1">
        <v>16</v>
      </c>
      <c r="B17" s="3">
        <v>36430</v>
      </c>
      <c r="C17" s="1">
        <v>5</v>
      </c>
      <c r="D17" s="7">
        <v>0.13</v>
      </c>
      <c r="E17" s="1" t="s">
        <v>8</v>
      </c>
      <c r="F17" s="28">
        <v>0</v>
      </c>
      <c r="G17" s="45" t="s">
        <v>9</v>
      </c>
      <c r="H17" s="4"/>
      <c r="M17" s="40"/>
      <c r="N17" s="7" t="s">
        <v>140</v>
      </c>
      <c r="O17" s="18">
        <v>38.069739476999999</v>
      </c>
      <c r="P17" s="58">
        <v>38.069739476999999</v>
      </c>
      <c r="Q17" s="18">
        <v>76.139478953999998</v>
      </c>
      <c r="R17" s="18">
        <v>2114985.5264999997</v>
      </c>
      <c r="S17" s="7" t="s">
        <v>140</v>
      </c>
      <c r="U17" s="24" t="e">
        <f t="shared" si="0"/>
        <v>#VALUE!</v>
      </c>
      <c r="V17" s="60" t="s">
        <v>140</v>
      </c>
      <c r="W17" s="12" t="s">
        <v>195</v>
      </c>
    </row>
    <row r="18" spans="1:23" ht="15" customHeight="1" x14ac:dyDescent="0.25">
      <c r="A18" s="1">
        <v>17</v>
      </c>
      <c r="B18" s="3">
        <v>36528</v>
      </c>
      <c r="C18" s="1">
        <v>19</v>
      </c>
      <c r="D18" s="7">
        <v>12</v>
      </c>
      <c r="E18" s="1" t="s">
        <v>6</v>
      </c>
      <c r="F18" s="27">
        <v>49700</v>
      </c>
      <c r="G18" s="44">
        <v>4960</v>
      </c>
      <c r="H18" s="5"/>
      <c r="M18" s="40"/>
      <c r="N18" s="6" t="s">
        <v>141</v>
      </c>
      <c r="O18" s="18">
        <v>98.559344941499987</v>
      </c>
      <c r="P18" s="58">
        <v>4341.2562734999992</v>
      </c>
      <c r="Q18" s="18">
        <v>4439.8156184414993</v>
      </c>
      <c r="R18" s="18">
        <v>1187325.5204999999</v>
      </c>
      <c r="S18" s="6" t="s">
        <v>141</v>
      </c>
      <c r="U18" s="24">
        <f t="shared" si="0"/>
        <v>-618.74372650000078</v>
      </c>
      <c r="V18" s="60" t="s">
        <v>141</v>
      </c>
      <c r="W18" s="12"/>
    </row>
    <row r="19" spans="1:23" ht="15" customHeight="1" x14ac:dyDescent="0.25">
      <c r="A19" s="1">
        <v>18</v>
      </c>
      <c r="B19" s="3">
        <v>36544</v>
      </c>
      <c r="C19" s="1">
        <v>8</v>
      </c>
      <c r="D19" s="7">
        <v>3.3</v>
      </c>
      <c r="E19" s="1" t="s">
        <v>7</v>
      </c>
      <c r="F19" s="27">
        <v>37400</v>
      </c>
      <c r="G19" s="45">
        <v>162</v>
      </c>
      <c r="H19" s="4"/>
      <c r="M19" s="40"/>
      <c r="N19" s="34" t="s">
        <v>142</v>
      </c>
      <c r="O19" s="36">
        <v>5.3060113529999997</v>
      </c>
      <c r="P19" s="58">
        <v>141.49363608000002</v>
      </c>
      <c r="Q19" s="36">
        <v>146.79964743300002</v>
      </c>
      <c r="R19" s="36">
        <v>294778.40850000002</v>
      </c>
      <c r="S19" s="34" t="s">
        <v>142</v>
      </c>
      <c r="U19" s="24">
        <f t="shared" si="0"/>
        <v>-20.506363919999984</v>
      </c>
      <c r="V19" s="60" t="s">
        <v>142</v>
      </c>
      <c r="W19" s="63" t="s">
        <v>192</v>
      </c>
    </row>
    <row r="20" spans="1:23" ht="15" customHeight="1" x14ac:dyDescent="0.25">
      <c r="A20" s="1">
        <v>19</v>
      </c>
      <c r="B20" s="3">
        <v>36569</v>
      </c>
      <c r="C20" s="1">
        <v>15</v>
      </c>
      <c r="D20" s="7">
        <v>9.9</v>
      </c>
      <c r="E20" s="1" t="s">
        <v>7</v>
      </c>
      <c r="F20" s="27">
        <v>57600</v>
      </c>
      <c r="G20" s="44">
        <v>2920</v>
      </c>
      <c r="H20" s="5"/>
      <c r="M20" s="40"/>
      <c r="N20" s="55" t="s">
        <v>143</v>
      </c>
      <c r="O20" s="37">
        <v>768.18517016999988</v>
      </c>
      <c r="P20" s="59">
        <v>5468.436804599999</v>
      </c>
      <c r="Q20" s="37">
        <v>6236.6219747699988</v>
      </c>
      <c r="R20" s="37">
        <v>1302008.7629999998</v>
      </c>
      <c r="S20" s="33" t="s">
        <v>143</v>
      </c>
      <c r="U20" s="24">
        <f t="shared" si="0"/>
        <v>2548.436804599999</v>
      </c>
      <c r="V20" s="60" t="s">
        <v>143</v>
      </c>
      <c r="W20" s="63" t="s">
        <v>192</v>
      </c>
    </row>
    <row r="21" spans="1:23" ht="15" customHeight="1" x14ac:dyDescent="0.25">
      <c r="A21" s="1">
        <v>20</v>
      </c>
      <c r="B21" s="3">
        <v>36578</v>
      </c>
      <c r="C21" s="1">
        <v>51</v>
      </c>
      <c r="D21" s="7">
        <v>8.6</v>
      </c>
      <c r="E21" s="1" t="s">
        <v>17</v>
      </c>
      <c r="F21" s="28">
        <v>240</v>
      </c>
      <c r="G21" s="44">
        <v>26100</v>
      </c>
      <c r="H21" s="5">
        <v>2</v>
      </c>
      <c r="M21" s="40"/>
      <c r="N21" s="55" t="s">
        <v>144</v>
      </c>
      <c r="O21" s="37">
        <v>2964.6722543399997</v>
      </c>
      <c r="P21" s="59">
        <v>26078.686175999996</v>
      </c>
      <c r="Q21" s="37">
        <v>29043.358430339995</v>
      </c>
      <c r="R21" s="37">
        <v>75855177.779999986</v>
      </c>
      <c r="S21" s="33" t="s">
        <v>144</v>
      </c>
      <c r="U21" s="24">
        <f t="shared" si="0"/>
        <v>-21.313824000004388</v>
      </c>
      <c r="V21" s="60" t="s">
        <v>144</v>
      </c>
      <c r="W21" s="12"/>
    </row>
    <row r="22" spans="1:23" ht="15" customHeight="1" x14ac:dyDescent="0.25">
      <c r="A22" s="1">
        <v>21</v>
      </c>
      <c r="B22" s="3">
        <v>36580</v>
      </c>
      <c r="C22" s="1">
        <v>67</v>
      </c>
      <c r="D22" s="7">
        <v>0.5</v>
      </c>
      <c r="E22" s="1" t="s">
        <v>15</v>
      </c>
      <c r="F22" s="27">
        <v>1308</v>
      </c>
      <c r="G22" s="44">
        <v>3900</v>
      </c>
      <c r="H22" s="5">
        <v>2</v>
      </c>
      <c r="M22" s="40"/>
      <c r="N22" s="55" t="s">
        <v>145</v>
      </c>
      <c r="O22" s="37">
        <v>612.17490093749996</v>
      </c>
      <c r="P22" s="59">
        <v>4162.7893263749993</v>
      </c>
      <c r="Q22" s="37">
        <v>4774.9642273124991</v>
      </c>
      <c r="R22" s="37">
        <v>24486996.037499998</v>
      </c>
      <c r="S22" s="33" t="s">
        <v>145</v>
      </c>
      <c r="U22" s="24">
        <f t="shared" si="0"/>
        <v>262.78932637499929</v>
      </c>
      <c r="V22" s="60" t="s">
        <v>145</v>
      </c>
      <c r="W22" s="63" t="s">
        <v>192</v>
      </c>
    </row>
    <row r="23" spans="1:23" ht="15" customHeight="1" x14ac:dyDescent="0.25">
      <c r="A23" s="1">
        <v>22</v>
      </c>
      <c r="B23" s="3">
        <v>36623</v>
      </c>
      <c r="C23" s="1">
        <v>15</v>
      </c>
      <c r="D23" s="7">
        <v>21</v>
      </c>
      <c r="E23" s="1" t="s">
        <v>11</v>
      </c>
      <c r="F23" s="27">
        <v>48600</v>
      </c>
      <c r="G23" s="44">
        <v>16900</v>
      </c>
      <c r="H23" s="5"/>
      <c r="M23" s="40"/>
      <c r="N23" s="55" t="s">
        <v>146</v>
      </c>
      <c r="O23" s="37">
        <v>2885.1019058399997</v>
      </c>
      <c r="P23" s="59">
        <v>17197.049539799998</v>
      </c>
      <c r="Q23" s="37">
        <v>20082.151445639996</v>
      </c>
      <c r="R23" s="37">
        <v>13228499.646</v>
      </c>
      <c r="S23" s="33" t="s">
        <v>146</v>
      </c>
      <c r="U23" s="24">
        <f t="shared" si="0"/>
        <v>297.04953979999846</v>
      </c>
      <c r="V23" s="60" t="s">
        <v>146</v>
      </c>
      <c r="W23" s="12"/>
    </row>
    <row r="24" spans="1:23" ht="15" customHeight="1" x14ac:dyDescent="0.25">
      <c r="A24" s="1">
        <v>23</v>
      </c>
      <c r="B24" s="3">
        <v>36791</v>
      </c>
      <c r="C24" s="1">
        <v>9</v>
      </c>
      <c r="D24" s="7">
        <v>17.5</v>
      </c>
      <c r="E24" s="1" t="s">
        <v>8</v>
      </c>
      <c r="F24" s="28">
        <v>0</v>
      </c>
      <c r="G24" s="45" t="s">
        <v>9</v>
      </c>
      <c r="H24" s="4"/>
      <c r="M24" s="40"/>
      <c r="N24" s="55" t="s">
        <v>147</v>
      </c>
      <c r="O24" s="37">
        <v>564.26194123199991</v>
      </c>
      <c r="P24" s="59">
        <v>564.26194123199991</v>
      </c>
      <c r="Q24" s="37">
        <v>1128.5238824639998</v>
      </c>
      <c r="R24" s="37">
        <v>31347885.623999998</v>
      </c>
      <c r="S24" s="33" t="s">
        <v>147</v>
      </c>
      <c r="U24" s="24" t="e">
        <f t="shared" si="0"/>
        <v>#VALUE!</v>
      </c>
      <c r="V24" s="60" t="s">
        <v>147</v>
      </c>
      <c r="W24" s="12" t="s">
        <v>193</v>
      </c>
    </row>
    <row r="25" spans="1:23" ht="15" customHeight="1" x14ac:dyDescent="0.25">
      <c r="A25" s="1">
        <v>24</v>
      </c>
      <c r="B25" s="3">
        <v>36871</v>
      </c>
      <c r="C25" s="1">
        <v>14</v>
      </c>
      <c r="D25" s="7">
        <v>20</v>
      </c>
      <c r="E25" s="1" t="s">
        <v>7</v>
      </c>
      <c r="F25" s="27">
        <v>39000</v>
      </c>
      <c r="G25" s="45">
        <v>291</v>
      </c>
      <c r="H25" s="4">
        <v>4</v>
      </c>
      <c r="M25" s="40"/>
      <c r="N25" s="55" t="s">
        <v>148</v>
      </c>
      <c r="O25" s="37">
        <v>34.950921618000002</v>
      </c>
      <c r="P25" s="59">
        <v>592.38850200000002</v>
      </c>
      <c r="Q25" s="37">
        <v>627.33942361800007</v>
      </c>
      <c r="R25" s="37">
        <v>592388.50199999998</v>
      </c>
      <c r="S25" s="33" t="s">
        <v>148</v>
      </c>
      <c r="U25" s="24">
        <f t="shared" si="0"/>
        <v>301.38850200000002</v>
      </c>
      <c r="V25" s="60" t="s">
        <v>148</v>
      </c>
      <c r="W25" s="63" t="s">
        <v>192</v>
      </c>
    </row>
    <row r="26" spans="1:23" ht="15" customHeight="1" x14ac:dyDescent="0.25">
      <c r="A26" s="1">
        <v>25</v>
      </c>
      <c r="B26" s="62">
        <v>36876</v>
      </c>
      <c r="C26" s="1">
        <v>5</v>
      </c>
      <c r="D26" s="7">
        <v>0.25</v>
      </c>
      <c r="E26" s="1" t="s">
        <v>10</v>
      </c>
      <c r="F26" s="28">
        <v>7970</v>
      </c>
      <c r="G26" s="44">
        <v>33620</v>
      </c>
      <c r="H26" s="5"/>
      <c r="M26" s="40"/>
      <c r="N26" s="55" t="s">
        <v>149</v>
      </c>
      <c r="O26" s="37">
        <v>143.18771994809998</v>
      </c>
      <c r="P26" s="59">
        <v>4865.9391871499993</v>
      </c>
      <c r="Q26" s="37">
        <v>5009.1269070980998</v>
      </c>
      <c r="R26" s="37">
        <v>563986.70144999993</v>
      </c>
      <c r="S26" s="33" t="s">
        <v>149</v>
      </c>
      <c r="U26" s="61">
        <f t="shared" si="0"/>
        <v>-28754.060812850003</v>
      </c>
      <c r="V26" s="60" t="s">
        <v>149</v>
      </c>
      <c r="W26" s="12"/>
    </row>
    <row r="27" spans="1:23" ht="15" customHeight="1" x14ac:dyDescent="0.25">
      <c r="A27" s="1">
        <v>26</v>
      </c>
      <c r="B27" s="3">
        <v>36905</v>
      </c>
      <c r="C27" s="1">
        <v>10</v>
      </c>
      <c r="D27" s="7">
        <v>4.5999999999999996</v>
      </c>
      <c r="E27" s="1" t="s">
        <v>6</v>
      </c>
      <c r="F27" s="28">
        <v>7910</v>
      </c>
      <c r="G27" s="44">
        <v>5890</v>
      </c>
      <c r="H27" s="5"/>
      <c r="M27" s="40"/>
      <c r="N27" s="55" t="s">
        <v>150</v>
      </c>
      <c r="O27" s="37">
        <v>660.11626244354989</v>
      </c>
      <c r="P27" s="59">
        <v>5676.1945597807489</v>
      </c>
      <c r="Q27" s="37">
        <v>6336.310822224299</v>
      </c>
      <c r="R27" s="37">
        <v>3689274.9606749997</v>
      </c>
      <c r="S27" s="33" t="s">
        <v>150</v>
      </c>
      <c r="U27" s="24">
        <f t="shared" si="0"/>
        <v>-213.80544021925107</v>
      </c>
      <c r="V27" s="60" t="s">
        <v>150</v>
      </c>
      <c r="W27" s="12"/>
    </row>
    <row r="28" spans="1:23" ht="15" customHeight="1" x14ac:dyDescent="0.25">
      <c r="A28" s="1">
        <v>27</v>
      </c>
      <c r="B28" s="3">
        <v>36920</v>
      </c>
      <c r="C28" s="1">
        <v>7</v>
      </c>
      <c r="D28" s="7">
        <v>2.5</v>
      </c>
      <c r="E28" s="1" t="s">
        <v>6</v>
      </c>
      <c r="F28" s="28">
        <v>13300</v>
      </c>
      <c r="G28" s="44">
        <v>4110</v>
      </c>
      <c r="H28" s="5"/>
      <c r="M28" s="40"/>
      <c r="N28" s="55" t="s">
        <v>151</v>
      </c>
      <c r="O28" s="37">
        <v>223.51446814529999</v>
      </c>
      <c r="P28" s="59">
        <v>4868.7312285600001</v>
      </c>
      <c r="Q28" s="37">
        <v>5092.2456967053004</v>
      </c>
      <c r="R28" s="37">
        <v>934484.36684999999</v>
      </c>
      <c r="S28" s="33" t="s">
        <v>151</v>
      </c>
      <c r="U28" s="24">
        <f t="shared" si="0"/>
        <v>758.73122856000009</v>
      </c>
      <c r="V28" s="60" t="s">
        <v>151</v>
      </c>
      <c r="W28" s="12"/>
    </row>
    <row r="29" spans="1:23" ht="15" customHeight="1" x14ac:dyDescent="0.25">
      <c r="A29" s="1">
        <v>28</v>
      </c>
      <c r="B29" s="3">
        <v>36946</v>
      </c>
      <c r="C29" s="1">
        <v>6</v>
      </c>
      <c r="D29" s="7">
        <v>5.6</v>
      </c>
      <c r="E29" s="1" t="s">
        <v>6</v>
      </c>
      <c r="F29" s="28">
        <v>24500</v>
      </c>
      <c r="G29" s="44">
        <v>11100</v>
      </c>
      <c r="H29" s="5"/>
      <c r="M29" s="40"/>
      <c r="N29" s="56" t="s">
        <v>152</v>
      </c>
      <c r="O29" s="19">
        <v>858.52141513890001</v>
      </c>
      <c r="P29" s="59">
        <v>10368.438330615001</v>
      </c>
      <c r="Q29" s="19">
        <v>11226.9597457539</v>
      </c>
      <c r="R29" s="19">
        <v>4897484.1580499997</v>
      </c>
      <c r="S29" s="2" t="s">
        <v>152</v>
      </c>
      <c r="U29" s="24">
        <f t="shared" si="0"/>
        <v>-731.56166938499882</v>
      </c>
      <c r="V29" s="60" t="s">
        <v>152</v>
      </c>
      <c r="W29" s="12"/>
    </row>
    <row r="30" spans="1:23" ht="15" customHeight="1" x14ac:dyDescent="0.25">
      <c r="A30" s="1">
        <v>29</v>
      </c>
      <c r="B30" s="3">
        <v>36970</v>
      </c>
      <c r="C30" s="1">
        <v>113</v>
      </c>
      <c r="D30" s="7">
        <v>0</v>
      </c>
      <c r="E30" s="1" t="s">
        <v>15</v>
      </c>
      <c r="F30" s="28">
        <v>0</v>
      </c>
      <c r="G30" s="45">
        <v>835</v>
      </c>
      <c r="H30" s="4"/>
      <c r="M30" s="40"/>
      <c r="N30" s="56" t="s">
        <v>153</v>
      </c>
      <c r="O30" s="19">
        <v>232.76824482420002</v>
      </c>
      <c r="P30" s="59">
        <v>1180.78432815</v>
      </c>
      <c r="Q30" s="19">
        <v>1413.5525729742001</v>
      </c>
      <c r="R30" s="19">
        <v>12931569.156900002</v>
      </c>
      <c r="S30" s="2" t="s">
        <v>153</v>
      </c>
      <c r="U30" s="24">
        <f t="shared" si="0"/>
        <v>345.78432814999996</v>
      </c>
      <c r="V30" s="60" t="s">
        <v>153</v>
      </c>
      <c r="W30" s="12"/>
    </row>
    <row r="31" spans="1:23" ht="15" customHeight="1" x14ac:dyDescent="0.25">
      <c r="A31" s="1">
        <v>30</v>
      </c>
      <c r="B31" s="3">
        <v>37188</v>
      </c>
      <c r="C31" s="1">
        <v>2</v>
      </c>
      <c r="D31" s="7">
        <v>6.2</v>
      </c>
      <c r="E31" s="1" t="s">
        <v>8</v>
      </c>
      <c r="F31" s="28">
        <v>0</v>
      </c>
      <c r="G31" s="45" t="s">
        <v>9</v>
      </c>
      <c r="H31" s="4"/>
      <c r="M31" s="40"/>
      <c r="N31" s="56" t="s">
        <v>154</v>
      </c>
      <c r="O31" s="19">
        <v>130.733799417</v>
      </c>
      <c r="P31" s="59">
        <v>130.733799417</v>
      </c>
      <c r="Q31" s="19">
        <v>261.467598834</v>
      </c>
      <c r="R31" s="19">
        <v>7262988.8564999998</v>
      </c>
      <c r="S31" s="2" t="s">
        <v>154</v>
      </c>
      <c r="U31" s="24" t="e">
        <f t="shared" si="0"/>
        <v>#VALUE!</v>
      </c>
      <c r="V31" s="60" t="s">
        <v>154</v>
      </c>
      <c r="W31" s="12" t="s">
        <v>193</v>
      </c>
    </row>
    <row r="32" spans="1:23" ht="15" customHeight="1" x14ac:dyDescent="0.25">
      <c r="A32" s="1">
        <v>31</v>
      </c>
      <c r="B32" s="3">
        <v>37270</v>
      </c>
      <c r="C32" s="1">
        <v>6</v>
      </c>
      <c r="D32" s="7">
        <v>2.4</v>
      </c>
      <c r="E32" s="1" t="s">
        <v>18</v>
      </c>
      <c r="F32" s="27">
        <v>3100</v>
      </c>
      <c r="G32" s="46">
        <v>275</v>
      </c>
      <c r="H32" s="7"/>
      <c r="M32" s="40"/>
      <c r="N32" s="56" t="s">
        <v>155</v>
      </c>
      <c r="O32" s="19">
        <v>20.301482438999997</v>
      </c>
      <c r="P32" s="59">
        <v>237.55118732399995</v>
      </c>
      <c r="Q32" s="19">
        <v>257.85266976299999</v>
      </c>
      <c r="R32" s="19">
        <v>1064147.2229999998</v>
      </c>
      <c r="S32" s="2" t="s">
        <v>155</v>
      </c>
      <c r="U32" s="24">
        <f t="shared" si="0"/>
        <v>-37.448812676000045</v>
      </c>
      <c r="V32" s="60" t="s">
        <v>155</v>
      </c>
      <c r="W32" s="12"/>
    </row>
    <row r="33" spans="1:38" ht="15" customHeight="1" x14ac:dyDescent="0.25">
      <c r="A33" s="1">
        <v>32</v>
      </c>
      <c r="B33" s="3">
        <v>37272</v>
      </c>
      <c r="C33" s="1">
        <v>15</v>
      </c>
      <c r="D33" s="7">
        <v>6.5</v>
      </c>
      <c r="E33" s="1" t="s">
        <v>11</v>
      </c>
      <c r="F33" s="29">
        <v>30600</v>
      </c>
      <c r="G33" s="46">
        <v>104</v>
      </c>
      <c r="H33" s="7"/>
      <c r="M33" s="40"/>
      <c r="N33" s="56" t="s">
        <v>156</v>
      </c>
      <c r="O33" s="19">
        <v>38.748777539999992</v>
      </c>
      <c r="P33" s="59">
        <v>81.977280749999991</v>
      </c>
      <c r="Q33" s="19">
        <v>120.72605828999998</v>
      </c>
      <c r="R33" s="19">
        <v>1766971.4399999997</v>
      </c>
      <c r="S33" s="2" t="s">
        <v>156</v>
      </c>
      <c r="U33" s="24">
        <f t="shared" si="0"/>
        <v>-22.022719250000009</v>
      </c>
      <c r="V33" s="60" t="s">
        <v>156</v>
      </c>
      <c r="W33" s="12"/>
    </row>
    <row r="34" spans="1:38" ht="15" customHeight="1" x14ac:dyDescent="0.25">
      <c r="A34" s="1">
        <v>33</v>
      </c>
      <c r="B34" s="3">
        <v>37287</v>
      </c>
      <c r="C34" s="1">
        <v>31</v>
      </c>
      <c r="D34" s="7">
        <v>23.3</v>
      </c>
      <c r="E34" s="1" t="s">
        <v>19</v>
      </c>
      <c r="F34" s="29">
        <v>73800</v>
      </c>
      <c r="G34" s="47">
        <v>15200</v>
      </c>
      <c r="H34" s="6"/>
      <c r="M34" s="40"/>
      <c r="N34" s="56" t="s">
        <v>157</v>
      </c>
      <c r="O34" s="19">
        <v>1016.2917464999999</v>
      </c>
      <c r="P34" s="59">
        <v>14900.326469999996</v>
      </c>
      <c r="Q34" s="19">
        <v>15916.618216499995</v>
      </c>
      <c r="R34" s="19">
        <v>9712679.5499999989</v>
      </c>
      <c r="S34" s="2" t="s">
        <v>157</v>
      </c>
      <c r="U34" s="24">
        <f t="shared" si="0"/>
        <v>-299.67353000000367</v>
      </c>
      <c r="V34" s="60" t="s">
        <v>157</v>
      </c>
      <c r="W34" s="12"/>
    </row>
    <row r="35" spans="1:38" ht="15" customHeight="1" x14ac:dyDescent="0.25">
      <c r="A35" s="1">
        <v>34</v>
      </c>
      <c r="B35" s="3">
        <v>37308</v>
      </c>
      <c r="C35" s="1">
        <v>7</v>
      </c>
      <c r="D35" s="7">
        <v>1.4</v>
      </c>
      <c r="E35" s="1" t="s">
        <v>11</v>
      </c>
      <c r="F35" s="29">
        <v>20300</v>
      </c>
      <c r="G35" s="46">
        <v>853</v>
      </c>
      <c r="H35" s="7"/>
      <c r="M35" s="40"/>
      <c r="N35" s="56" t="s">
        <v>158</v>
      </c>
      <c r="O35" s="19">
        <v>48.345358004999987</v>
      </c>
      <c r="P35" s="59">
        <v>636.93090704999997</v>
      </c>
      <c r="Q35" s="19">
        <v>685.27626505499995</v>
      </c>
      <c r="R35" s="19">
        <v>2685853.2224999997</v>
      </c>
      <c r="S35" s="2" t="s">
        <v>158</v>
      </c>
      <c r="U35" s="24">
        <f t="shared" si="0"/>
        <v>-216.06909295000003</v>
      </c>
      <c r="V35" s="60" t="s">
        <v>158</v>
      </c>
      <c r="W35" s="12"/>
    </row>
    <row r="36" spans="1:38" ht="15" customHeight="1" x14ac:dyDescent="0.25">
      <c r="A36" s="1">
        <v>35</v>
      </c>
      <c r="B36" s="3">
        <v>37316</v>
      </c>
      <c r="C36" s="1">
        <v>26</v>
      </c>
      <c r="D36" s="7">
        <v>23.5</v>
      </c>
      <c r="E36" s="1" t="s">
        <v>20</v>
      </c>
      <c r="F36" s="29">
        <v>48200</v>
      </c>
      <c r="G36" s="47">
        <v>7210</v>
      </c>
      <c r="H36" s="6"/>
      <c r="M36" s="40"/>
      <c r="N36" s="56" t="s">
        <v>159</v>
      </c>
      <c r="O36" s="19">
        <v>1008.84441495</v>
      </c>
      <c r="P36" s="59">
        <v>7330.3829594999997</v>
      </c>
      <c r="Q36" s="19">
        <v>8339.2273744499998</v>
      </c>
      <c r="R36" s="19">
        <v>4700597.1000000006</v>
      </c>
      <c r="S36" s="2" t="s">
        <v>159</v>
      </c>
      <c r="U36" s="24">
        <f t="shared" si="0"/>
        <v>120.38295949999974</v>
      </c>
      <c r="V36" s="60" t="s">
        <v>159</v>
      </c>
      <c r="W36" s="12"/>
    </row>
    <row r="37" spans="1:38" ht="15" customHeight="1" x14ac:dyDescent="0.25">
      <c r="A37" s="1">
        <v>36</v>
      </c>
      <c r="B37" s="3">
        <v>37531</v>
      </c>
      <c r="C37" s="1">
        <v>8</v>
      </c>
      <c r="D37" s="7">
        <v>10.4</v>
      </c>
      <c r="E37" s="1" t="s">
        <v>8</v>
      </c>
      <c r="F37" s="30">
        <v>0</v>
      </c>
      <c r="G37" s="46" t="s">
        <v>9</v>
      </c>
      <c r="H37" s="7"/>
      <c r="M37" s="40"/>
      <c r="N37" s="56" t="s">
        <v>160</v>
      </c>
      <c r="O37" s="19">
        <v>165.72493096199997</v>
      </c>
      <c r="P37" s="59">
        <v>165.72493096199997</v>
      </c>
      <c r="Q37" s="19">
        <v>331.44986192399995</v>
      </c>
      <c r="R37" s="19">
        <v>9206940.6089999992</v>
      </c>
      <c r="S37" s="2" t="s">
        <v>160</v>
      </c>
      <c r="U37" s="24" t="e">
        <f t="shared" si="0"/>
        <v>#VALUE!</v>
      </c>
      <c r="V37" s="60" t="s">
        <v>160</v>
      </c>
      <c r="W37" s="12" t="s">
        <v>193</v>
      </c>
      <c r="AE37" s="50"/>
      <c r="AF37" s="50"/>
      <c r="AG37" s="50"/>
      <c r="AH37" s="50"/>
      <c r="AI37" s="50"/>
    </row>
    <row r="38" spans="1:38" ht="15" customHeight="1" x14ac:dyDescent="0.25">
      <c r="A38" s="1">
        <v>37</v>
      </c>
      <c r="B38" s="3">
        <v>37652</v>
      </c>
      <c r="C38" s="1">
        <v>10</v>
      </c>
      <c r="D38" s="7">
        <v>2.5</v>
      </c>
      <c r="E38" s="1" t="s">
        <v>10</v>
      </c>
      <c r="F38" s="29">
        <v>10300</v>
      </c>
      <c r="G38" s="46">
        <v>4600</v>
      </c>
      <c r="H38" s="2">
        <v>5</v>
      </c>
      <c r="I38" s="5" t="s">
        <v>86</v>
      </c>
      <c r="J38" s="5">
        <v>2474.27</v>
      </c>
      <c r="K38" s="5">
        <v>112.47200000000001</v>
      </c>
      <c r="L38" s="5">
        <v>2586.7420000000002</v>
      </c>
      <c r="M38" s="41">
        <v>10183.527293472001</v>
      </c>
      <c r="N38" s="56" t="s">
        <v>86</v>
      </c>
      <c r="O38" s="19">
        <v>58.121467299000003</v>
      </c>
      <c r="P38" s="59">
        <v>7650.9580183500002</v>
      </c>
      <c r="Q38" s="19">
        <v>7709.0794856490002</v>
      </c>
      <c r="R38" s="19">
        <v>3228970.4054999999</v>
      </c>
      <c r="S38" s="2" t="s">
        <v>86</v>
      </c>
      <c r="T38" s="5">
        <f>M38-F38</f>
        <v>-116.47270652799853</v>
      </c>
      <c r="U38" s="24">
        <f t="shared" si="0"/>
        <v>3050.9580183500002</v>
      </c>
      <c r="V38" s="60" t="s">
        <v>86</v>
      </c>
      <c r="W38" s="12"/>
      <c r="AA38" s="2" t="s">
        <v>86</v>
      </c>
      <c r="AB38" s="54">
        <v>37652.336805555555</v>
      </c>
      <c r="AC38" s="24">
        <v>10</v>
      </c>
      <c r="AD38" s="54"/>
      <c r="AE38" s="51" t="s">
        <v>7</v>
      </c>
      <c r="AF38" s="51"/>
      <c r="AG38" s="51"/>
      <c r="AH38" s="51"/>
      <c r="AI38" s="51"/>
      <c r="AJ38" s="23">
        <v>37652.336805555555</v>
      </c>
      <c r="AK38" s="23">
        <v>37652.736111111109</v>
      </c>
      <c r="AL38" s="53">
        <f>AK38-AJ38</f>
        <v>0.39930555555474712</v>
      </c>
    </row>
    <row r="39" spans="1:38" ht="15" customHeight="1" x14ac:dyDescent="0.25">
      <c r="A39" s="1">
        <v>38</v>
      </c>
      <c r="B39" s="3">
        <v>37684</v>
      </c>
      <c r="C39" s="1">
        <v>92</v>
      </c>
      <c r="D39" s="7">
        <v>13.7</v>
      </c>
      <c r="E39" s="1" t="s">
        <v>21</v>
      </c>
      <c r="F39" s="29">
        <v>92200</v>
      </c>
      <c r="G39" s="46">
        <v>4340</v>
      </c>
      <c r="I39" s="5" t="s">
        <v>87</v>
      </c>
      <c r="J39" s="5">
        <v>14342.849999999999</v>
      </c>
      <c r="K39" s="5">
        <v>1684.2132000000001</v>
      </c>
      <c r="L39" s="5">
        <v>16027.063199999999</v>
      </c>
      <c r="M39" s="41">
        <v>63095.598838771199</v>
      </c>
      <c r="N39" s="56" t="s">
        <v>87</v>
      </c>
      <c r="O39" s="19">
        <v>87.918722216999996</v>
      </c>
      <c r="P39" s="59">
        <v>4466.8981369499998</v>
      </c>
      <c r="Q39" s="19">
        <v>4554.8168591670001</v>
      </c>
      <c r="R39" s="19">
        <v>1925262.6314999999</v>
      </c>
      <c r="S39" s="2" t="s">
        <v>87</v>
      </c>
      <c r="T39" s="5">
        <f t="shared" ref="T39:T81" si="1">M39-F39</f>
        <v>-29104.401161228801</v>
      </c>
      <c r="U39" s="24">
        <f t="shared" si="0"/>
        <v>126.89813694999975</v>
      </c>
      <c r="V39" s="60" t="s">
        <v>87</v>
      </c>
      <c r="W39" s="12"/>
      <c r="AA39" s="2" t="s">
        <v>87</v>
      </c>
      <c r="AB39" s="54">
        <v>37684.680555555555</v>
      </c>
      <c r="AC39" s="24">
        <v>92</v>
      </c>
      <c r="AD39" s="54"/>
      <c r="AE39" s="51" t="s">
        <v>7</v>
      </c>
      <c r="AF39" s="51"/>
      <c r="AG39" s="51"/>
      <c r="AH39" s="51"/>
      <c r="AI39" s="51"/>
      <c r="AJ39" s="23">
        <v>37684.680555555555</v>
      </c>
      <c r="AK39" s="23">
        <v>37688.496527777781</v>
      </c>
      <c r="AL39" s="53">
        <f t="shared" ref="AL39:AL82" si="2">AK39-AJ39</f>
        <v>3.8159722222262644</v>
      </c>
    </row>
    <row r="40" spans="1:38" ht="15" customHeight="1" x14ac:dyDescent="0.25">
      <c r="A40" s="1">
        <v>39</v>
      </c>
      <c r="B40" s="3">
        <v>37694</v>
      </c>
      <c r="C40" s="1">
        <v>54</v>
      </c>
      <c r="D40" s="7">
        <v>0</v>
      </c>
      <c r="E40" s="1" t="s">
        <v>15</v>
      </c>
      <c r="F40" s="29">
        <v>2600</v>
      </c>
      <c r="G40" s="46">
        <v>16200</v>
      </c>
      <c r="I40" s="5" t="s">
        <v>88</v>
      </c>
      <c r="J40" s="5">
        <v>628.76</v>
      </c>
      <c r="K40" s="5">
        <v>26.4</v>
      </c>
      <c r="L40" s="5">
        <v>655.16</v>
      </c>
      <c r="M40" s="41">
        <v>2579.2443705600003</v>
      </c>
      <c r="N40" s="56" t="s">
        <v>88</v>
      </c>
      <c r="O40" s="19">
        <v>1077.1231363440002</v>
      </c>
      <c r="P40" s="59">
        <v>16044.100675199999</v>
      </c>
      <c r="Q40" s="19">
        <v>17121.223811544001</v>
      </c>
      <c r="R40" s="19">
        <v>34027792.307999998</v>
      </c>
      <c r="S40" s="2" t="s">
        <v>88</v>
      </c>
      <c r="T40" s="5">
        <f t="shared" si="1"/>
        <v>-20.755629439999666</v>
      </c>
      <c r="U40" s="24">
        <f t="shared" si="0"/>
        <v>-155.89932480000061</v>
      </c>
      <c r="V40" s="60" t="s">
        <v>88</v>
      </c>
      <c r="W40" s="12"/>
      <c r="AA40" s="2" t="s">
        <v>88</v>
      </c>
      <c r="AB40" s="54">
        <v>37694.569444444445</v>
      </c>
      <c r="AC40" s="24">
        <v>54</v>
      </c>
      <c r="AD40" s="54"/>
      <c r="AE40" s="51" t="s">
        <v>15</v>
      </c>
      <c r="AF40" s="51"/>
      <c r="AG40" s="51"/>
      <c r="AH40" s="51"/>
      <c r="AI40" s="51"/>
      <c r="AJ40" s="23">
        <v>37694.569444444445</v>
      </c>
      <c r="AK40" s="23">
        <v>37696.798611111109</v>
      </c>
      <c r="AL40" s="53">
        <f t="shared" si="2"/>
        <v>2.2291666666642413</v>
      </c>
    </row>
    <row r="41" spans="1:38" ht="15" customHeight="1" x14ac:dyDescent="0.25">
      <c r="A41" s="1">
        <v>40</v>
      </c>
      <c r="B41" s="62">
        <v>37715</v>
      </c>
      <c r="C41" s="1">
        <v>9</v>
      </c>
      <c r="D41" s="7">
        <v>16</v>
      </c>
      <c r="E41" s="1" t="s">
        <v>6</v>
      </c>
      <c r="F41" s="29">
        <v>21800</v>
      </c>
      <c r="G41" s="46">
        <v>1820</v>
      </c>
      <c r="I41" s="5" t="s">
        <v>89</v>
      </c>
      <c r="J41" s="5">
        <v>5127.2975000000006</v>
      </c>
      <c r="K41" s="5">
        <v>715.88</v>
      </c>
      <c r="L41" s="5">
        <v>5843.1775000000007</v>
      </c>
      <c r="M41" s="41">
        <v>23003.514672840003</v>
      </c>
      <c r="N41" s="56" t="s">
        <v>89</v>
      </c>
      <c r="O41" s="19">
        <v>313.90077730499996</v>
      </c>
      <c r="P41" s="59">
        <v>8691.9986917499991</v>
      </c>
      <c r="Q41" s="19">
        <v>9005.8994690549989</v>
      </c>
      <c r="R41" s="19">
        <v>17438932.072499998</v>
      </c>
      <c r="S41" s="2" t="s">
        <v>89</v>
      </c>
      <c r="T41" s="5">
        <f t="shared" si="1"/>
        <v>1203.5146728400032</v>
      </c>
      <c r="U41" s="61">
        <f t="shared" si="0"/>
        <v>6871.9986917499991</v>
      </c>
      <c r="V41" s="60" t="s">
        <v>89</v>
      </c>
      <c r="W41" s="12"/>
      <c r="AA41" s="2" t="s">
        <v>89</v>
      </c>
      <c r="AB41" s="54">
        <v>37715.690972222219</v>
      </c>
      <c r="AC41" s="24">
        <v>9</v>
      </c>
      <c r="AD41" s="54"/>
      <c r="AE41" s="51" t="s">
        <v>211</v>
      </c>
      <c r="AF41" s="51"/>
      <c r="AG41" s="51"/>
      <c r="AH41" s="51"/>
      <c r="AI41" s="51"/>
      <c r="AJ41" s="23">
        <v>37715.690972222219</v>
      </c>
      <c r="AK41" s="23">
        <v>37716.079861111109</v>
      </c>
      <c r="AL41" s="53">
        <f t="shared" si="2"/>
        <v>0.38888888889050577</v>
      </c>
    </row>
    <row r="42" spans="1:38" ht="15" customHeight="1" x14ac:dyDescent="0.25">
      <c r="A42" s="1">
        <v>41</v>
      </c>
      <c r="B42" s="3">
        <v>37990</v>
      </c>
      <c r="C42" s="1">
        <v>12</v>
      </c>
      <c r="D42" s="7">
        <v>11.7</v>
      </c>
      <c r="E42" s="1" t="s">
        <v>7</v>
      </c>
      <c r="F42" s="29">
        <v>29200</v>
      </c>
      <c r="G42" s="46">
        <v>18</v>
      </c>
      <c r="I42" s="5" t="s">
        <v>90</v>
      </c>
      <c r="J42" s="5">
        <v>5465.4079999999994</v>
      </c>
      <c r="K42" s="5">
        <v>0</v>
      </c>
      <c r="L42" s="5">
        <v>5465.4079999999994</v>
      </c>
      <c r="M42" s="41">
        <v>21516.305660927999</v>
      </c>
      <c r="N42" s="56" t="s">
        <v>90</v>
      </c>
      <c r="O42" s="19">
        <v>10.178774900999995</v>
      </c>
      <c r="P42" s="59">
        <v>29.337955610999991</v>
      </c>
      <c r="Q42" s="19">
        <v>39.516730511999988</v>
      </c>
      <c r="R42" s="19">
        <v>565487.4944999998</v>
      </c>
      <c r="S42" s="2" t="s">
        <v>90</v>
      </c>
      <c r="T42" s="5">
        <f t="shared" si="1"/>
        <v>-7683.6943390720007</v>
      </c>
      <c r="U42" s="24">
        <f t="shared" si="0"/>
        <v>11.337955610999991</v>
      </c>
      <c r="V42" s="60" t="s">
        <v>90</v>
      </c>
      <c r="W42" s="12" t="s">
        <v>203</v>
      </c>
      <c r="AA42" s="2" t="s">
        <v>90</v>
      </c>
      <c r="AB42" s="54">
        <v>37990.677083333336</v>
      </c>
      <c r="AC42" s="24">
        <v>12</v>
      </c>
      <c r="AD42" s="54"/>
      <c r="AE42" s="51" t="s">
        <v>7</v>
      </c>
      <c r="AF42" s="51"/>
      <c r="AG42" s="51"/>
      <c r="AH42" s="51"/>
      <c r="AI42" s="51"/>
      <c r="AJ42" s="23">
        <v>37990.677083333336</v>
      </c>
      <c r="AK42" s="23">
        <v>37991.177083333336</v>
      </c>
      <c r="AL42" s="53">
        <f t="shared" si="2"/>
        <v>0.5</v>
      </c>
    </row>
    <row r="43" spans="1:38" ht="15" customHeight="1" x14ac:dyDescent="0.25">
      <c r="A43" s="1">
        <v>42</v>
      </c>
      <c r="B43" s="3">
        <v>38003</v>
      </c>
      <c r="C43" s="1">
        <v>23</v>
      </c>
      <c r="D43" s="7">
        <v>2.2000000000000002</v>
      </c>
      <c r="E43" s="1" t="s">
        <v>22</v>
      </c>
      <c r="F43" s="29">
        <v>31400</v>
      </c>
      <c r="G43" s="46">
        <v>9720</v>
      </c>
      <c r="I43" s="5" t="s">
        <v>91</v>
      </c>
      <c r="J43" s="5">
        <v>7017.8679999999995</v>
      </c>
      <c r="K43" s="5">
        <v>911.30000000000007</v>
      </c>
      <c r="L43" s="5">
        <v>7929.1679999999997</v>
      </c>
      <c r="M43" s="41">
        <v>31215.675449088001</v>
      </c>
      <c r="N43" s="56" t="s">
        <v>91</v>
      </c>
      <c r="O43" s="19">
        <v>24.914297303999998</v>
      </c>
      <c r="P43" s="59">
        <v>17880.958101</v>
      </c>
      <c r="Q43" s="19">
        <v>17905.872398304</v>
      </c>
      <c r="R43" s="19">
        <v>1384127.628</v>
      </c>
      <c r="S43" s="2" t="s">
        <v>91</v>
      </c>
      <c r="T43" s="5">
        <f t="shared" si="1"/>
        <v>-184.32455091199881</v>
      </c>
      <c r="U43" s="24">
        <f t="shared" si="0"/>
        <v>8160.9581010000002</v>
      </c>
      <c r="V43" s="60" t="s">
        <v>91</v>
      </c>
      <c r="W43" s="12"/>
      <c r="X43"/>
      <c r="AA43" s="2" t="s">
        <v>91</v>
      </c>
      <c r="AB43" s="54">
        <v>38003.236111111109</v>
      </c>
      <c r="AC43" s="24">
        <v>23</v>
      </c>
      <c r="AD43" s="54"/>
      <c r="AE43" s="51" t="s">
        <v>207</v>
      </c>
      <c r="AF43" s="51"/>
      <c r="AG43" s="51"/>
      <c r="AH43" s="51"/>
      <c r="AI43" s="51"/>
      <c r="AJ43" s="23">
        <v>38003.236111111109</v>
      </c>
      <c r="AK43" s="23">
        <v>38004.208333333336</v>
      </c>
      <c r="AL43" s="53">
        <f t="shared" si="2"/>
        <v>0.97222222222626442</v>
      </c>
    </row>
    <row r="44" spans="1:38" ht="15" customHeight="1" x14ac:dyDescent="0.25">
      <c r="A44" s="1">
        <v>43</v>
      </c>
      <c r="B44" s="3">
        <v>38036</v>
      </c>
      <c r="C44" s="1">
        <v>62</v>
      </c>
      <c r="D44" s="7">
        <v>11.4</v>
      </c>
      <c r="E44" s="1" t="s">
        <v>17</v>
      </c>
      <c r="F44" s="29">
        <v>17400</v>
      </c>
      <c r="G44" s="47">
        <v>31400</v>
      </c>
      <c r="I44" s="5" t="s">
        <v>92</v>
      </c>
      <c r="J44" s="5">
        <v>3994.6255999999998</v>
      </c>
      <c r="K44" s="5">
        <v>440.13599999999997</v>
      </c>
      <c r="L44" s="5">
        <v>4434.7615999999998</v>
      </c>
      <c r="M44" s="41">
        <v>17458.840423065598</v>
      </c>
      <c r="N44" s="56" t="s">
        <v>92</v>
      </c>
      <c r="O44" s="19">
        <v>239.50448363699999</v>
      </c>
      <c r="P44" s="59">
        <v>35111.194988999996</v>
      </c>
      <c r="Q44" s="19">
        <v>35350.699472636996</v>
      </c>
      <c r="R44" s="19">
        <v>13305804.646499999</v>
      </c>
      <c r="S44" s="2" t="s">
        <v>92</v>
      </c>
      <c r="T44" s="5">
        <f t="shared" si="1"/>
        <v>58.840423065597861</v>
      </c>
      <c r="U44" s="24">
        <f t="shared" si="0"/>
        <v>3711.194988999996</v>
      </c>
      <c r="V44" s="60" t="s">
        <v>92</v>
      </c>
      <c r="W44" s="12"/>
      <c r="X44"/>
      <c r="AA44" s="2" t="s">
        <v>92</v>
      </c>
      <c r="AB44" s="54">
        <v>38036.753472222219</v>
      </c>
      <c r="AC44" s="24">
        <v>62</v>
      </c>
      <c r="AD44" s="54"/>
      <c r="AE44" s="51" t="s">
        <v>212</v>
      </c>
      <c r="AF44" s="51"/>
      <c r="AG44" s="51"/>
      <c r="AH44" s="51"/>
      <c r="AI44" s="51"/>
      <c r="AJ44" s="23">
        <v>38036.753472222219</v>
      </c>
      <c r="AK44" s="23">
        <v>38039.340277777781</v>
      </c>
      <c r="AL44" s="53">
        <f t="shared" si="2"/>
        <v>2.5868055555620231</v>
      </c>
    </row>
    <row r="45" spans="1:38" ht="15" customHeight="1" x14ac:dyDescent="0.25">
      <c r="A45" s="1">
        <v>44</v>
      </c>
      <c r="B45" s="3">
        <v>38353</v>
      </c>
      <c r="C45" s="7">
        <v>7</v>
      </c>
      <c r="D45" s="7">
        <v>11.7</v>
      </c>
      <c r="E45" s="1" t="s">
        <v>23</v>
      </c>
      <c r="F45" s="29">
        <v>5390</v>
      </c>
      <c r="G45" s="46">
        <v>2787</v>
      </c>
      <c r="H45" s="2">
        <v>5</v>
      </c>
      <c r="I45" s="4" t="s">
        <v>93</v>
      </c>
      <c r="J45" s="4">
        <v>683.5</v>
      </c>
      <c r="K45" s="65"/>
      <c r="L45" s="4">
        <v>683.5</v>
      </c>
      <c r="M45" s="41">
        <v>2690.8137360000001</v>
      </c>
      <c r="N45" s="56" t="s">
        <v>93</v>
      </c>
      <c r="O45" s="19">
        <v>0</v>
      </c>
      <c r="P45" s="59">
        <v>0</v>
      </c>
      <c r="Q45" s="19">
        <v>0</v>
      </c>
      <c r="R45" s="19">
        <v>5196708.3119999999</v>
      </c>
      <c r="S45" s="2" t="s">
        <v>93</v>
      </c>
      <c r="T45" s="5">
        <f t="shared" si="1"/>
        <v>-2699.1862639999999</v>
      </c>
      <c r="U45" s="24">
        <f t="shared" si="0"/>
        <v>-2787</v>
      </c>
      <c r="V45" s="60" t="s">
        <v>93</v>
      </c>
      <c r="W45" s="64" t="s">
        <v>202</v>
      </c>
      <c r="X45"/>
      <c r="AA45" s="2" t="s">
        <v>93</v>
      </c>
      <c r="AB45" s="54">
        <v>38353.704861111109</v>
      </c>
      <c r="AC45" s="24">
        <v>7</v>
      </c>
      <c r="AD45" s="54"/>
      <c r="AE45" s="51" t="s">
        <v>211</v>
      </c>
      <c r="AF45" s="50"/>
      <c r="AG45" s="50"/>
      <c r="AH45" s="50"/>
      <c r="AI45" s="50"/>
      <c r="AJ45" s="23">
        <v>38353.704861111109</v>
      </c>
      <c r="AK45" s="23">
        <v>38354.003472222219</v>
      </c>
      <c r="AL45" s="53">
        <f t="shared" si="2"/>
        <v>0.29861111110949423</v>
      </c>
    </row>
    <row r="46" spans="1:38" ht="15" customHeight="1" x14ac:dyDescent="0.25">
      <c r="A46" s="1">
        <v>45</v>
      </c>
      <c r="B46" s="3">
        <v>38355</v>
      </c>
      <c r="C46" s="7">
        <v>11</v>
      </c>
      <c r="D46" s="7">
        <v>2.8</v>
      </c>
      <c r="E46" s="1" t="s">
        <v>24</v>
      </c>
      <c r="F46" s="29">
        <v>33400</v>
      </c>
      <c r="G46" s="47">
        <v>3183</v>
      </c>
      <c r="I46" s="4" t="s">
        <v>94</v>
      </c>
      <c r="J46" s="4">
        <v>3208.0590000000002</v>
      </c>
      <c r="K46" s="4">
        <v>1966.3612999999998</v>
      </c>
      <c r="L46" s="4">
        <v>5174.4202999999998</v>
      </c>
      <c r="M46" s="41">
        <v>20370.740627764801</v>
      </c>
      <c r="N46" s="56" t="s">
        <v>94</v>
      </c>
      <c r="O46" s="19">
        <v>26.983692701999999</v>
      </c>
      <c r="P46" s="59">
        <v>3847.0139736000001</v>
      </c>
      <c r="Q46" s="19">
        <v>3873.9976663019997</v>
      </c>
      <c r="R46" s="19">
        <v>1499094.0390000001</v>
      </c>
      <c r="S46" s="2" t="s">
        <v>94</v>
      </c>
      <c r="T46" s="5">
        <f t="shared" si="1"/>
        <v>-13029.259372235199</v>
      </c>
      <c r="U46" s="24">
        <f t="shared" si="0"/>
        <v>664.0139736000001</v>
      </c>
      <c r="V46" s="60" t="s">
        <v>94</v>
      </c>
      <c r="W46" s="12"/>
      <c r="X46"/>
      <c r="AA46" s="2" t="s">
        <v>94</v>
      </c>
      <c r="AB46" s="54">
        <v>38355.5625</v>
      </c>
      <c r="AC46" s="24">
        <v>11</v>
      </c>
      <c r="AD46" s="54"/>
      <c r="AE46" s="50" t="s">
        <v>6</v>
      </c>
      <c r="AF46" s="50"/>
      <c r="AG46" s="50"/>
      <c r="AH46" s="50"/>
      <c r="AI46" s="50"/>
      <c r="AJ46" s="23">
        <v>38355.5625</v>
      </c>
      <c r="AK46" s="23">
        <v>38356.003472222219</v>
      </c>
      <c r="AL46" s="53">
        <f t="shared" si="2"/>
        <v>0.44097222221898846</v>
      </c>
    </row>
    <row r="47" spans="1:38" ht="15" customHeight="1" x14ac:dyDescent="0.25">
      <c r="A47" s="1">
        <v>46</v>
      </c>
      <c r="B47" s="3">
        <v>38356</v>
      </c>
      <c r="C47" s="7">
        <v>35</v>
      </c>
      <c r="D47" s="7">
        <v>11.2</v>
      </c>
      <c r="E47" s="1" t="s">
        <v>7</v>
      </c>
      <c r="F47" s="30">
        <v>82000</v>
      </c>
      <c r="G47" s="46">
        <v>797</v>
      </c>
      <c r="I47" s="4" t="s">
        <v>95</v>
      </c>
      <c r="J47" s="4">
        <v>12167.856799999998</v>
      </c>
      <c r="K47" s="65"/>
      <c r="L47" s="4">
        <v>12167.856799999998</v>
      </c>
      <c r="M47" s="41">
        <v>47902.613335948794</v>
      </c>
      <c r="N47" s="56" t="s">
        <v>95</v>
      </c>
      <c r="O47" s="19">
        <v>49.777624277999998</v>
      </c>
      <c r="P47" s="59">
        <v>1686.90837831</v>
      </c>
      <c r="Q47" s="19">
        <v>1736.6860025880001</v>
      </c>
      <c r="R47" s="19">
        <v>2765423.571</v>
      </c>
      <c r="S47" s="2" t="s">
        <v>95</v>
      </c>
      <c r="T47" s="5">
        <f t="shared" si="1"/>
        <v>-34097.386664051206</v>
      </c>
      <c r="U47" s="24">
        <f t="shared" si="0"/>
        <v>889.90837830999999</v>
      </c>
      <c r="V47" s="60" t="s">
        <v>95</v>
      </c>
      <c r="W47" s="64" t="s">
        <v>201</v>
      </c>
      <c r="X47"/>
      <c r="AA47" s="2" t="s">
        <v>95</v>
      </c>
      <c r="AB47" s="54">
        <v>38356.947916666664</v>
      </c>
      <c r="AC47" s="24">
        <v>35</v>
      </c>
      <c r="AD47" s="54"/>
      <c r="AE47" s="51" t="s">
        <v>7</v>
      </c>
      <c r="AF47" s="50"/>
      <c r="AG47" s="50"/>
      <c r="AH47" s="50"/>
      <c r="AI47" s="50"/>
      <c r="AJ47" s="23">
        <v>38356.947916666664</v>
      </c>
      <c r="AK47" s="23">
        <v>38358.423611111109</v>
      </c>
      <c r="AL47" s="53">
        <f t="shared" si="2"/>
        <v>1.4756944444452529</v>
      </c>
    </row>
    <row r="48" spans="1:38" ht="15" customHeight="1" x14ac:dyDescent="0.25">
      <c r="A48" s="1">
        <v>47</v>
      </c>
      <c r="B48" s="3">
        <v>38363</v>
      </c>
      <c r="C48" s="7">
        <v>33</v>
      </c>
      <c r="D48" s="7">
        <v>20.3</v>
      </c>
      <c r="E48" s="1" t="s">
        <v>17</v>
      </c>
      <c r="F48" s="30">
        <v>6180</v>
      </c>
      <c r="G48" s="47">
        <v>20791</v>
      </c>
      <c r="I48" s="4" t="s">
        <v>96</v>
      </c>
      <c r="J48" s="4">
        <v>1812.9407999999999</v>
      </c>
      <c r="K48" s="4">
        <v>0</v>
      </c>
      <c r="L48" s="4">
        <v>1812.9407999999999</v>
      </c>
      <c r="M48" s="41">
        <v>7137.2143484927992</v>
      </c>
      <c r="N48" s="56" t="s">
        <v>96</v>
      </c>
      <c r="O48" s="19">
        <v>1673.6668529129997</v>
      </c>
      <c r="P48" s="59">
        <v>20650.515932099999</v>
      </c>
      <c r="Q48" s="19">
        <v>22324.182785012996</v>
      </c>
      <c r="R48" s="19">
        <v>92981491.828499988</v>
      </c>
      <c r="S48" s="2" t="s">
        <v>96</v>
      </c>
      <c r="T48" s="5">
        <f t="shared" si="1"/>
        <v>957.21434849279922</v>
      </c>
      <c r="U48" s="24">
        <f t="shared" si="0"/>
        <v>-140.48406790000081</v>
      </c>
      <c r="V48" s="60" t="s">
        <v>96</v>
      </c>
      <c r="W48" s="12"/>
      <c r="X48"/>
      <c r="AA48" s="2" t="s">
        <v>96</v>
      </c>
      <c r="AB48" s="54">
        <v>38363.940972222219</v>
      </c>
      <c r="AC48" s="24">
        <v>33</v>
      </c>
      <c r="AD48" s="54"/>
      <c r="AE48" s="50" t="s">
        <v>17</v>
      </c>
      <c r="AF48" s="50"/>
      <c r="AG48" s="50"/>
      <c r="AH48" s="50"/>
      <c r="AI48" s="50"/>
      <c r="AJ48" s="23">
        <v>38363.940972222219</v>
      </c>
      <c r="AK48" s="23">
        <v>38365.333333333336</v>
      </c>
      <c r="AL48" s="53">
        <f t="shared" si="2"/>
        <v>1.3923611111167702</v>
      </c>
    </row>
    <row r="49" spans="1:38" ht="15" customHeight="1" x14ac:dyDescent="0.25">
      <c r="A49" s="1">
        <v>48</v>
      </c>
      <c r="B49" s="3">
        <v>38402</v>
      </c>
      <c r="C49" s="7">
        <v>25</v>
      </c>
      <c r="D49" s="7">
        <v>12.4</v>
      </c>
      <c r="E49" s="1" t="s">
        <v>25</v>
      </c>
      <c r="F49" s="29">
        <v>61100</v>
      </c>
      <c r="G49" s="47">
        <v>21579</v>
      </c>
      <c r="I49" s="4" t="s">
        <v>97</v>
      </c>
      <c r="J49" s="4">
        <v>14303.83</v>
      </c>
      <c r="K49" s="4">
        <v>572.25</v>
      </c>
      <c r="L49" s="4">
        <v>14876.08</v>
      </c>
      <c r="M49" s="41">
        <v>58564.389761279999</v>
      </c>
      <c r="N49" s="56" t="s">
        <v>97</v>
      </c>
      <c r="O49" s="19">
        <v>87.230622761999996</v>
      </c>
      <c r="P49" s="59">
        <v>24631.389319020003</v>
      </c>
      <c r="Q49" s="19">
        <v>24718.619941782003</v>
      </c>
      <c r="R49" s="19">
        <v>4846145.7089999998</v>
      </c>
      <c r="S49" s="2" t="s">
        <v>97</v>
      </c>
      <c r="T49" s="5">
        <f t="shared" si="1"/>
        <v>-2535.6102387200008</v>
      </c>
      <c r="U49" s="24">
        <f t="shared" si="0"/>
        <v>3052.3893190200033</v>
      </c>
      <c r="V49" s="60" t="s">
        <v>97</v>
      </c>
      <c r="W49" s="12"/>
      <c r="X49"/>
      <c r="AA49" s="2" t="s">
        <v>97</v>
      </c>
      <c r="AB49" s="54">
        <v>38402.982638888891</v>
      </c>
      <c r="AC49" s="24">
        <v>25</v>
      </c>
      <c r="AD49" s="54"/>
      <c r="AE49" s="51" t="s">
        <v>7</v>
      </c>
      <c r="AF49" s="50"/>
      <c r="AG49" s="50"/>
      <c r="AH49" s="50"/>
      <c r="AI49" s="50"/>
      <c r="AJ49" s="23">
        <v>38402.982638888891</v>
      </c>
      <c r="AK49" s="23">
        <v>38404.006944444445</v>
      </c>
      <c r="AL49" s="53">
        <f t="shared" si="2"/>
        <v>1.0243055555547471</v>
      </c>
    </row>
    <row r="50" spans="1:38" ht="15" customHeight="1" x14ac:dyDescent="0.25">
      <c r="A50" s="1">
        <v>49</v>
      </c>
      <c r="B50" s="3">
        <v>38428</v>
      </c>
      <c r="C50" s="7">
        <v>18</v>
      </c>
      <c r="D50" s="7">
        <v>3</v>
      </c>
      <c r="E50" s="1" t="s">
        <v>26</v>
      </c>
      <c r="F50" s="29">
        <v>28600</v>
      </c>
      <c r="G50" s="47">
        <v>4808</v>
      </c>
      <c r="I50" s="5" t="s">
        <v>98</v>
      </c>
      <c r="J50" s="5">
        <v>4020.1079999999997</v>
      </c>
      <c r="K50" s="5">
        <v>1568.444</v>
      </c>
      <c r="L50" s="5">
        <v>5588.5519999999997</v>
      </c>
      <c r="M50" s="41">
        <v>22001.100930432</v>
      </c>
      <c r="N50" s="56" t="s">
        <v>98</v>
      </c>
      <c r="O50" s="19">
        <v>43.238130938999994</v>
      </c>
      <c r="P50" s="59">
        <v>4813.0433113500003</v>
      </c>
      <c r="Q50" s="19">
        <v>4856.2814422889996</v>
      </c>
      <c r="R50" s="19">
        <v>2402118.3854999999</v>
      </c>
      <c r="S50" s="2" t="s">
        <v>98</v>
      </c>
      <c r="T50" s="5">
        <f t="shared" si="1"/>
        <v>-6598.8990695680004</v>
      </c>
      <c r="U50" s="24">
        <f t="shared" si="0"/>
        <v>5.0433113500002946</v>
      </c>
      <c r="V50" s="60" t="s">
        <v>98</v>
      </c>
      <c r="W50" s="12"/>
      <c r="X50"/>
      <c r="AA50" s="2" t="s">
        <v>98</v>
      </c>
      <c r="AB50" s="54">
        <v>38428.680555555555</v>
      </c>
      <c r="AC50" s="24">
        <v>18</v>
      </c>
      <c r="AD50" s="54"/>
      <c r="AE50" s="51" t="s">
        <v>7</v>
      </c>
      <c r="AF50" s="50"/>
      <c r="AG50" s="50"/>
      <c r="AH50" s="50"/>
      <c r="AI50" s="50"/>
      <c r="AJ50" s="23">
        <v>38428.680555555555</v>
      </c>
      <c r="AK50" s="23">
        <v>38429.447916666664</v>
      </c>
      <c r="AL50" s="53">
        <f t="shared" si="2"/>
        <v>0.76736111110949423</v>
      </c>
    </row>
    <row r="51" spans="1:38" ht="15" customHeight="1" x14ac:dyDescent="0.25">
      <c r="A51" s="1">
        <v>50</v>
      </c>
      <c r="B51" s="3">
        <v>38429</v>
      </c>
      <c r="C51" s="7">
        <v>32</v>
      </c>
      <c r="D51" s="7">
        <v>7.1</v>
      </c>
      <c r="E51" s="1" t="s">
        <v>17</v>
      </c>
      <c r="F51" s="30">
        <v>831</v>
      </c>
      <c r="G51" s="47">
        <v>12574</v>
      </c>
      <c r="I51" s="4" t="s">
        <v>99</v>
      </c>
      <c r="J51" s="4">
        <v>172.61599999999999</v>
      </c>
      <c r="K51" s="4">
        <v>0</v>
      </c>
      <c r="L51" s="4">
        <v>172.61599999999999</v>
      </c>
      <c r="M51" s="41">
        <v>679.55743065600007</v>
      </c>
      <c r="N51" s="56" t="s">
        <v>99</v>
      </c>
      <c r="O51" s="19">
        <v>476.62865286299996</v>
      </c>
      <c r="P51" s="59">
        <v>12008.352064664999</v>
      </c>
      <c r="Q51" s="19">
        <v>12484.980717528</v>
      </c>
      <c r="R51" s="19">
        <v>26479369.603499994</v>
      </c>
      <c r="S51" s="2" t="s">
        <v>99</v>
      </c>
      <c r="T51" s="5">
        <f t="shared" si="1"/>
        <v>-151.44256934399993</v>
      </c>
      <c r="U51" s="24">
        <f t="shared" si="0"/>
        <v>-565.64793533500051</v>
      </c>
      <c r="V51" s="60" t="s">
        <v>99</v>
      </c>
      <c r="W51" s="12"/>
      <c r="X51"/>
      <c r="AA51" s="2" t="s">
        <v>99</v>
      </c>
      <c r="AB51" s="54">
        <v>38429.496527777781</v>
      </c>
      <c r="AC51" s="24">
        <v>32</v>
      </c>
      <c r="AD51" s="54"/>
      <c r="AE51" s="51" t="s">
        <v>15</v>
      </c>
      <c r="AF51" s="51"/>
      <c r="AG51" s="51"/>
      <c r="AH51" s="51"/>
      <c r="AI51" s="51"/>
      <c r="AJ51" s="23">
        <v>38429.496527777781</v>
      </c>
      <c r="AK51" s="23">
        <v>38430.84375</v>
      </c>
      <c r="AL51" s="53">
        <f t="shared" si="2"/>
        <v>1.3472222222189885</v>
      </c>
    </row>
    <row r="52" spans="1:38" ht="15" customHeight="1" x14ac:dyDescent="0.25">
      <c r="A52" s="8" t="s">
        <v>27</v>
      </c>
      <c r="I52" s="5" t="s">
        <v>100</v>
      </c>
      <c r="J52" s="5">
        <v>6779.5529999999999</v>
      </c>
      <c r="K52" s="5">
        <v>91.2</v>
      </c>
      <c r="L52" s="5">
        <v>6870.7529999999997</v>
      </c>
      <c r="M52" s="41">
        <v>27048.890342448001</v>
      </c>
      <c r="N52" s="56" t="s">
        <v>100</v>
      </c>
      <c r="O52" s="19">
        <v>18.859022100000001</v>
      </c>
      <c r="P52" s="59">
        <v>558.70277724000005</v>
      </c>
      <c r="Q52" s="19">
        <v>577.56179933999999</v>
      </c>
      <c r="R52" s="19">
        <v>1047723.4500000001</v>
      </c>
      <c r="S52" s="2" t="s">
        <v>100</v>
      </c>
      <c r="T52" s="5">
        <f t="shared" si="1"/>
        <v>27048.890342448001</v>
      </c>
      <c r="U52" s="24">
        <f t="shared" si="0"/>
        <v>558.70277724000005</v>
      </c>
      <c r="V52" s="60" t="s">
        <v>100</v>
      </c>
      <c r="W52" s="12"/>
      <c r="AA52" s="2" t="s">
        <v>100</v>
      </c>
      <c r="AB52" s="54">
        <v>38737.684027777781</v>
      </c>
      <c r="AC52" s="24">
        <v>13</v>
      </c>
      <c r="AD52" s="54"/>
      <c r="AE52" s="51" t="s">
        <v>7</v>
      </c>
      <c r="AF52" s="52"/>
      <c r="AG52" s="52"/>
      <c r="AH52" s="52"/>
      <c r="AI52" s="52"/>
      <c r="AJ52" s="23">
        <v>38737.684027777781</v>
      </c>
      <c r="AK52" s="23">
        <v>38738.236111111109</v>
      </c>
      <c r="AL52" s="53">
        <f t="shared" si="2"/>
        <v>0.55208333332848269</v>
      </c>
    </row>
    <row r="53" spans="1:38" ht="15" customHeight="1" x14ac:dyDescent="0.25">
      <c r="A53" s="8" t="s">
        <v>28</v>
      </c>
      <c r="I53" s="4" t="s">
        <v>128</v>
      </c>
      <c r="J53" s="4">
        <v>1823.6970000000001</v>
      </c>
      <c r="K53" s="65"/>
      <c r="L53" s="4">
        <v>1823.6970000000001</v>
      </c>
      <c r="M53" s="41">
        <v>7179.5595287520009</v>
      </c>
      <c r="N53" s="56" t="s">
        <v>128</v>
      </c>
      <c r="O53" s="19">
        <v>11.707884800999999</v>
      </c>
      <c r="P53" s="59">
        <v>975.6570667499999</v>
      </c>
      <c r="Q53" s="19">
        <v>987.36495155099988</v>
      </c>
      <c r="R53" s="19">
        <v>650438.04449999996</v>
      </c>
      <c r="S53" s="2" t="s">
        <v>128</v>
      </c>
      <c r="T53" s="5">
        <f t="shared" si="1"/>
        <v>7179.5595287520009</v>
      </c>
      <c r="U53" s="24">
        <f t="shared" si="0"/>
        <v>975.6570667499999</v>
      </c>
      <c r="V53" s="60" t="s">
        <v>128</v>
      </c>
      <c r="W53" s="64" t="s">
        <v>201</v>
      </c>
      <c r="AA53" s="2" t="s">
        <v>128</v>
      </c>
      <c r="AB53" s="54">
        <v>38759.711805555555</v>
      </c>
      <c r="AC53" s="24">
        <v>6</v>
      </c>
      <c r="AD53" s="54"/>
      <c r="AE53" s="51" t="s">
        <v>7</v>
      </c>
      <c r="AF53" s="52"/>
      <c r="AG53" s="52"/>
      <c r="AH53" s="52"/>
      <c r="AI53" s="52"/>
      <c r="AJ53" s="23">
        <v>38759.711805555555</v>
      </c>
      <c r="AK53" s="23">
        <v>38759.958333333336</v>
      </c>
      <c r="AL53" s="53">
        <f t="shared" si="2"/>
        <v>0.24652777778101154</v>
      </c>
    </row>
    <row r="54" spans="1:38" ht="15" customHeight="1" x14ac:dyDescent="0.25">
      <c r="A54" s="8" t="s">
        <v>29</v>
      </c>
      <c r="I54" s="5" t="s">
        <v>101</v>
      </c>
      <c r="J54" s="5"/>
      <c r="K54" s="5">
        <v>2444.6272000000004</v>
      </c>
      <c r="L54" s="5">
        <v>2444.6272000000004</v>
      </c>
      <c r="M54" s="41">
        <v>9624.0474749952027</v>
      </c>
      <c r="N54" s="56" t="s">
        <v>101</v>
      </c>
      <c r="O54" s="19">
        <v>5.8004235540000009</v>
      </c>
      <c r="P54" s="59">
        <v>644.49150599999996</v>
      </c>
      <c r="Q54" s="19">
        <v>650.29192955399992</v>
      </c>
      <c r="R54" s="19">
        <v>322245.75300000003</v>
      </c>
      <c r="S54" s="2" t="s">
        <v>101</v>
      </c>
      <c r="T54" s="5">
        <f t="shared" si="1"/>
        <v>9624.0474749952027</v>
      </c>
      <c r="U54" s="24">
        <f t="shared" si="0"/>
        <v>644.49150599999996</v>
      </c>
      <c r="V54" s="60" t="s">
        <v>101</v>
      </c>
      <c r="W54" s="12" t="s">
        <v>215</v>
      </c>
      <c r="AA54" s="2" t="s">
        <v>101</v>
      </c>
      <c r="AB54" s="54">
        <v>38764.228472222225</v>
      </c>
      <c r="AC54" s="24">
        <v>12</v>
      </c>
      <c r="AD54" s="54"/>
      <c r="AE54" s="52" t="s">
        <v>207</v>
      </c>
      <c r="AF54" s="52"/>
      <c r="AG54" s="52"/>
      <c r="AH54" s="52"/>
      <c r="AI54" s="52"/>
      <c r="AJ54" s="23">
        <v>38764.228472222225</v>
      </c>
      <c r="AK54" s="23">
        <v>38764.740277777775</v>
      </c>
      <c r="AL54" s="53">
        <f t="shared" si="2"/>
        <v>0.51180555555038154</v>
      </c>
    </row>
    <row r="55" spans="1:38" ht="15" customHeight="1" x14ac:dyDescent="0.25">
      <c r="A55" s="8" t="s">
        <v>30</v>
      </c>
      <c r="I55" s="4" t="s">
        <v>102</v>
      </c>
      <c r="J55" s="4">
        <v>8147.9624999999987</v>
      </c>
      <c r="K55" s="4">
        <v>1838.04</v>
      </c>
      <c r="L55" s="4">
        <v>9986.0024999999987</v>
      </c>
      <c r="M55" s="41">
        <v>39313.054418039996</v>
      </c>
      <c r="N55" s="56" t="s">
        <v>102</v>
      </c>
      <c r="O55" s="19">
        <v>65.756822733000007</v>
      </c>
      <c r="P55" s="59">
        <v>21790.977065849998</v>
      </c>
      <c r="Q55" s="19">
        <v>21856.733888582999</v>
      </c>
      <c r="R55" s="19">
        <v>3653156.8184999996</v>
      </c>
      <c r="S55" s="2" t="s">
        <v>102</v>
      </c>
      <c r="T55" s="5">
        <f t="shared" si="1"/>
        <v>39313.054418039996</v>
      </c>
      <c r="U55" s="24">
        <f t="shared" si="0"/>
        <v>21790.977065849998</v>
      </c>
      <c r="V55" s="60" t="s">
        <v>102</v>
      </c>
      <c r="W55" s="12"/>
      <c r="AA55" s="2" t="s">
        <v>102</v>
      </c>
      <c r="AB55" s="54">
        <v>38781.663194444445</v>
      </c>
      <c r="AC55" s="24">
        <v>21</v>
      </c>
      <c r="AD55" s="54"/>
      <c r="AE55" s="51" t="s">
        <v>7</v>
      </c>
      <c r="AF55" s="52"/>
      <c r="AG55" s="52"/>
      <c r="AH55" s="52"/>
      <c r="AI55" s="52"/>
      <c r="AJ55" s="23">
        <v>38781.663194444445</v>
      </c>
      <c r="AK55" s="23">
        <v>38782.545138888891</v>
      </c>
      <c r="AL55" s="53">
        <f t="shared" si="2"/>
        <v>0.88194444444525288</v>
      </c>
    </row>
    <row r="56" spans="1:38" ht="15" customHeight="1" x14ac:dyDescent="0.25">
      <c r="A56" s="8" t="s">
        <v>31</v>
      </c>
      <c r="I56" s="5" t="s">
        <v>103</v>
      </c>
      <c r="J56" s="5">
        <v>418.22</v>
      </c>
      <c r="K56" s="5">
        <v>90.56</v>
      </c>
      <c r="L56" s="5">
        <v>508.78000000000003</v>
      </c>
      <c r="M56" s="41">
        <v>2002.9732444800002</v>
      </c>
      <c r="N56" s="56" t="s">
        <v>103</v>
      </c>
      <c r="O56" s="19">
        <v>1556.3076680879999</v>
      </c>
      <c r="P56" s="59">
        <v>6735.8825868269996</v>
      </c>
      <c r="Q56" s="19">
        <v>8292.190254915</v>
      </c>
      <c r="R56" s="19">
        <v>86461537.115999997</v>
      </c>
      <c r="S56" s="2" t="s">
        <v>103</v>
      </c>
      <c r="T56" s="5">
        <f t="shared" si="1"/>
        <v>2002.9732444800002</v>
      </c>
      <c r="U56" s="24">
        <f t="shared" si="0"/>
        <v>6735.8825868269996</v>
      </c>
      <c r="V56" s="60" t="s">
        <v>103</v>
      </c>
      <c r="W56" s="12"/>
      <c r="AA56" s="2" t="s">
        <v>103</v>
      </c>
      <c r="AB56" s="54">
        <v>38783.559027777781</v>
      </c>
      <c r="AC56" s="24">
        <v>44</v>
      </c>
      <c r="AD56" s="54"/>
      <c r="AE56" s="50" t="s">
        <v>17</v>
      </c>
      <c r="AF56" s="51"/>
      <c r="AG56" s="51"/>
      <c r="AH56" s="51"/>
      <c r="AI56" s="51"/>
      <c r="AJ56" s="23">
        <v>38783.559027777781</v>
      </c>
      <c r="AK56" s="23">
        <v>38785.392361111109</v>
      </c>
      <c r="AL56" s="53">
        <f t="shared" si="2"/>
        <v>1.8333333333284827</v>
      </c>
    </row>
    <row r="57" spans="1:38" x14ac:dyDescent="0.25">
      <c r="I57" s="5" t="s">
        <v>104</v>
      </c>
      <c r="J57" s="5">
        <v>8178.4834999999985</v>
      </c>
      <c r="K57" s="5">
        <v>925.1</v>
      </c>
      <c r="L57" s="5">
        <v>9103.5834999999988</v>
      </c>
      <c r="M57" s="41">
        <v>35839.133180135992</v>
      </c>
      <c r="N57" s="56" t="s">
        <v>104</v>
      </c>
      <c r="O57" s="19">
        <v>100.63468687799998</v>
      </c>
      <c r="P57" s="59">
        <v>1003.3192311779999</v>
      </c>
      <c r="Q57" s="19">
        <v>1103.9539180559998</v>
      </c>
      <c r="R57" s="19">
        <v>4379484.0209999997</v>
      </c>
      <c r="S57" s="2" t="s">
        <v>104</v>
      </c>
      <c r="T57" s="5">
        <f t="shared" si="1"/>
        <v>35839.133180135992</v>
      </c>
      <c r="U57" s="24">
        <f t="shared" si="0"/>
        <v>1003.3192311779999</v>
      </c>
      <c r="V57" s="60" t="s">
        <v>104</v>
      </c>
      <c r="W57" s="12"/>
      <c r="AA57" s="2" t="s">
        <v>104</v>
      </c>
      <c r="AB57" s="54">
        <v>39052.145833333336</v>
      </c>
      <c r="AC57" s="24">
        <v>18</v>
      </c>
      <c r="AD57" s="54"/>
      <c r="AE57" s="51" t="s">
        <v>7</v>
      </c>
      <c r="AF57" s="50"/>
      <c r="AG57" s="50"/>
      <c r="AH57" s="50"/>
      <c r="AI57" s="50"/>
      <c r="AJ57" s="23">
        <v>39052.145833333336</v>
      </c>
      <c r="AK57" s="23">
        <v>39052.902777777781</v>
      </c>
      <c r="AL57" s="53">
        <f t="shared" si="2"/>
        <v>0.75694444444525288</v>
      </c>
    </row>
    <row r="58" spans="1:38" x14ac:dyDescent="0.25">
      <c r="I58" s="5" t="s">
        <v>105</v>
      </c>
      <c r="J58" s="5">
        <v>5772.8225000000002</v>
      </c>
      <c r="K58" s="5">
        <v>531.18999999999994</v>
      </c>
      <c r="L58" s="5">
        <v>6304.0124999999998</v>
      </c>
      <c r="M58" s="41">
        <v>24817.737274200001</v>
      </c>
      <c r="N58" s="56" t="s">
        <v>105</v>
      </c>
      <c r="O58" s="19">
        <v>27.141700725</v>
      </c>
      <c r="P58" s="59">
        <v>302.53156202999992</v>
      </c>
      <c r="Q58" s="19">
        <v>329.67326275499994</v>
      </c>
      <c r="R58" s="19">
        <v>1507872.2625</v>
      </c>
      <c r="S58" s="2" t="s">
        <v>105</v>
      </c>
      <c r="T58" s="5">
        <f t="shared" si="1"/>
        <v>24817.737274200001</v>
      </c>
      <c r="U58" s="24">
        <f t="shared" si="0"/>
        <v>302.53156202999992</v>
      </c>
      <c r="V58" s="60" t="s">
        <v>105</v>
      </c>
      <c r="W58" s="12"/>
      <c r="AA58" s="2" t="s">
        <v>105</v>
      </c>
      <c r="AB58" s="54">
        <v>39096.881944444445</v>
      </c>
      <c r="AC58" s="24">
        <v>15</v>
      </c>
      <c r="AD58" s="54"/>
      <c r="AE58" s="51" t="s">
        <v>7</v>
      </c>
      <c r="AF58" s="50"/>
      <c r="AG58" s="50"/>
      <c r="AH58" s="50"/>
      <c r="AI58" s="50"/>
      <c r="AJ58" s="23">
        <v>39096.881944444445</v>
      </c>
      <c r="AK58" s="23">
        <v>39097.517361111109</v>
      </c>
      <c r="AL58" s="53">
        <f t="shared" si="2"/>
        <v>0.63541666666424135</v>
      </c>
    </row>
    <row r="59" spans="1:38" x14ac:dyDescent="0.25">
      <c r="A59" s="20"/>
      <c r="I59" s="5" t="s">
        <v>106</v>
      </c>
      <c r="J59" s="5">
        <v>9165.2800000000007</v>
      </c>
      <c r="K59" s="5">
        <v>112.06799999999998</v>
      </c>
      <c r="L59" s="5">
        <v>9277.348</v>
      </c>
      <c r="M59" s="41">
        <v>36523.212043968007</v>
      </c>
      <c r="N59" s="56" t="s">
        <v>106</v>
      </c>
      <c r="O59" s="19">
        <v>30.857437781999998</v>
      </c>
      <c r="P59" s="59">
        <v>763.91498918999991</v>
      </c>
      <c r="Q59" s="19">
        <v>794.77242697199995</v>
      </c>
      <c r="R59" s="19">
        <v>1714302.0989999999</v>
      </c>
      <c r="S59" s="2" t="s">
        <v>106</v>
      </c>
      <c r="T59" s="5">
        <f t="shared" si="1"/>
        <v>36523.212043968007</v>
      </c>
      <c r="U59" s="24">
        <f t="shared" si="0"/>
        <v>763.91498918999991</v>
      </c>
      <c r="V59" s="60" t="s">
        <v>106</v>
      </c>
      <c r="W59" s="12"/>
      <c r="AA59" s="2" t="s">
        <v>106</v>
      </c>
      <c r="AB59" s="54">
        <v>39103.347222222219</v>
      </c>
      <c r="AC59" s="24">
        <v>22</v>
      </c>
      <c r="AD59" s="54"/>
      <c r="AE59" s="50" t="s">
        <v>213</v>
      </c>
      <c r="AF59" s="50"/>
      <c r="AG59" s="50"/>
      <c r="AH59" s="50"/>
      <c r="AI59" s="50"/>
      <c r="AJ59" s="23">
        <v>39103.347222222219</v>
      </c>
      <c r="AK59" s="23">
        <v>39104.274305555555</v>
      </c>
      <c r="AL59" s="53">
        <f t="shared" si="2"/>
        <v>0.92708333333575865</v>
      </c>
    </row>
    <row r="60" spans="1:38" x14ac:dyDescent="0.25">
      <c r="A60" s="20"/>
      <c r="I60" s="4" t="s">
        <v>107</v>
      </c>
      <c r="J60" s="4">
        <v>11150.578000000001</v>
      </c>
      <c r="K60" s="4">
        <v>38.35</v>
      </c>
      <c r="L60" s="4">
        <v>11188.928000000002</v>
      </c>
      <c r="M60" s="41">
        <v>44048.750773248015</v>
      </c>
      <c r="N60" s="56" t="s">
        <v>107</v>
      </c>
      <c r="O60" s="19">
        <v>203.019921423</v>
      </c>
      <c r="P60" s="59">
        <v>7822.7705057250005</v>
      </c>
      <c r="Q60" s="19">
        <v>8025.7904271480002</v>
      </c>
      <c r="R60" s="19">
        <v>11278884.523499999</v>
      </c>
      <c r="S60" s="2" t="s">
        <v>107</v>
      </c>
      <c r="T60" s="5">
        <f t="shared" si="1"/>
        <v>44048.750773248015</v>
      </c>
      <c r="U60" s="24">
        <f t="shared" si="0"/>
        <v>7822.7705057250005</v>
      </c>
      <c r="V60" s="60" t="s">
        <v>107</v>
      </c>
      <c r="AA60" s="2" t="s">
        <v>107</v>
      </c>
      <c r="AB60" s="54">
        <v>39136.986111111109</v>
      </c>
      <c r="AC60" s="24">
        <v>58</v>
      </c>
      <c r="AD60" s="54"/>
      <c r="AE60" s="52" t="s">
        <v>207</v>
      </c>
      <c r="AF60" s="50"/>
      <c r="AG60" s="50"/>
      <c r="AH60" s="50"/>
      <c r="AI60" s="50"/>
      <c r="AJ60" s="23">
        <v>39136.986111111109</v>
      </c>
      <c r="AK60" s="23">
        <v>39139.423611111109</v>
      </c>
      <c r="AL60" s="53">
        <f t="shared" si="2"/>
        <v>2.4375</v>
      </c>
    </row>
    <row r="61" spans="1:38" x14ac:dyDescent="0.25">
      <c r="A61" s="20"/>
      <c r="I61" s="4" t="s">
        <v>108</v>
      </c>
      <c r="J61" s="4">
        <v>7742.7390000000005</v>
      </c>
      <c r="K61" s="4">
        <v>789.62600000000009</v>
      </c>
      <c r="L61" s="4">
        <v>8532.3649999999998</v>
      </c>
      <c r="M61" s="41">
        <v>33590.351049839999</v>
      </c>
      <c r="N61" s="56" t="s">
        <v>108</v>
      </c>
      <c r="O61" s="19">
        <v>789.2092986209999</v>
      </c>
      <c r="P61" s="59">
        <v>27975.320472150001</v>
      </c>
      <c r="Q61" s="19">
        <v>28764.529770771001</v>
      </c>
      <c r="R61" s="19">
        <v>43844961.034499995</v>
      </c>
      <c r="S61" s="2" t="s">
        <v>108</v>
      </c>
      <c r="T61" s="5">
        <f t="shared" si="1"/>
        <v>33590.351049839999</v>
      </c>
      <c r="U61" s="24">
        <f t="shared" si="0"/>
        <v>27975.320472150001</v>
      </c>
      <c r="V61" s="56" t="s">
        <v>108</v>
      </c>
      <c r="AA61" s="2" t="s">
        <v>108</v>
      </c>
      <c r="AB61" s="54">
        <v>39142.298611111109</v>
      </c>
      <c r="AC61" s="24">
        <v>26</v>
      </c>
      <c r="AD61" s="54"/>
      <c r="AE61" s="50" t="s">
        <v>210</v>
      </c>
      <c r="AF61" s="50"/>
      <c r="AG61" s="50"/>
      <c r="AH61" s="50"/>
      <c r="AI61" s="50"/>
      <c r="AJ61" s="23">
        <v>39142.298611111109</v>
      </c>
      <c r="AK61" s="23">
        <v>39143.361111111109</v>
      </c>
      <c r="AL61" s="53">
        <f t="shared" si="2"/>
        <v>1.0625</v>
      </c>
    </row>
    <row r="62" spans="1:38" x14ac:dyDescent="0.25">
      <c r="A62" s="20"/>
      <c r="I62" s="5" t="s">
        <v>109</v>
      </c>
      <c r="J62" s="5">
        <v>4551.6097</v>
      </c>
      <c r="K62" s="5">
        <v>510.48699999999997</v>
      </c>
      <c r="L62" s="5">
        <v>5062.0967000000001</v>
      </c>
      <c r="M62" s="41">
        <v>19928.543282107203</v>
      </c>
      <c r="N62" s="56" t="s">
        <v>109</v>
      </c>
      <c r="O62" s="19">
        <v>312.19327124999995</v>
      </c>
      <c r="P62" s="59">
        <v>5003.5760682600003</v>
      </c>
      <c r="Q62" s="19">
        <v>5315.7693395100005</v>
      </c>
      <c r="R62" s="19">
        <v>17344070.625</v>
      </c>
      <c r="S62" s="2" t="s">
        <v>109</v>
      </c>
      <c r="T62" s="5">
        <f t="shared" si="1"/>
        <v>19928.543282107203</v>
      </c>
      <c r="U62" s="24">
        <f t="shared" si="0"/>
        <v>5003.5760682600003</v>
      </c>
      <c r="V62" s="56" t="s">
        <v>109</v>
      </c>
      <c r="AA62" s="2" t="s">
        <v>109</v>
      </c>
      <c r="AB62" s="54">
        <v>39183.520833333336</v>
      </c>
      <c r="AC62" s="24">
        <v>18</v>
      </c>
      <c r="AD62" s="54"/>
      <c r="AE62" s="50" t="s">
        <v>25</v>
      </c>
      <c r="AF62" s="50"/>
      <c r="AG62" s="50"/>
      <c r="AH62" s="50"/>
      <c r="AI62" s="50"/>
      <c r="AJ62" s="23">
        <v>39183.520833333336</v>
      </c>
      <c r="AK62" s="23">
        <v>39184.260416666664</v>
      </c>
      <c r="AL62" s="53">
        <f t="shared" si="2"/>
        <v>0.73958333332848269</v>
      </c>
    </row>
    <row r="63" spans="1:38" x14ac:dyDescent="0.25">
      <c r="A63" s="20"/>
      <c r="I63" s="5" t="s">
        <v>110</v>
      </c>
      <c r="J63" s="5">
        <v>0</v>
      </c>
      <c r="K63" s="5">
        <v>0</v>
      </c>
      <c r="L63" s="5">
        <v>0</v>
      </c>
      <c r="M63" s="41">
        <v>0</v>
      </c>
      <c r="N63" s="56" t="s">
        <v>110</v>
      </c>
      <c r="O63" s="19">
        <v>67.122827576999995</v>
      </c>
      <c r="P63" s="59">
        <v>67.122827576999995</v>
      </c>
      <c r="Q63" s="19">
        <v>134.24565515399999</v>
      </c>
      <c r="R63" s="19">
        <v>3729045.9764999994</v>
      </c>
      <c r="S63" s="2" t="s">
        <v>110</v>
      </c>
      <c r="T63" s="5">
        <f t="shared" si="1"/>
        <v>0</v>
      </c>
      <c r="U63" s="24">
        <f t="shared" si="0"/>
        <v>67.122827576999995</v>
      </c>
      <c r="V63" s="56" t="s">
        <v>110</v>
      </c>
      <c r="W63" s="2" t="s">
        <v>193</v>
      </c>
      <c r="AA63" s="2" t="s">
        <v>110</v>
      </c>
      <c r="AB63" s="54">
        <v>39350.697916666664</v>
      </c>
      <c r="AC63" s="24">
        <v>12</v>
      </c>
      <c r="AD63" s="54"/>
      <c r="AE63" s="50" t="s">
        <v>205</v>
      </c>
      <c r="AF63" s="50"/>
      <c r="AG63" s="50"/>
      <c r="AH63" s="50"/>
      <c r="AI63" s="50"/>
      <c r="AJ63" s="23">
        <v>39350.697916666664</v>
      </c>
      <c r="AK63" s="23">
        <v>39351.184027777781</v>
      </c>
      <c r="AL63" s="53">
        <f t="shared" si="2"/>
        <v>0.48611111111677019</v>
      </c>
    </row>
    <row r="64" spans="1:38" x14ac:dyDescent="0.25">
      <c r="A64" s="20"/>
      <c r="I64" s="5" t="s">
        <v>111</v>
      </c>
      <c r="J64" s="5">
        <v>2256.6873600000004</v>
      </c>
      <c r="K64" s="5">
        <v>13.86</v>
      </c>
      <c r="L64" s="5">
        <v>2270.5473600000005</v>
      </c>
      <c r="M64" s="41">
        <v>8938.7271756057635</v>
      </c>
      <c r="N64" s="56" t="s">
        <v>111</v>
      </c>
      <c r="O64" s="19">
        <v>662.3877551999999</v>
      </c>
      <c r="P64" s="59">
        <v>6590.4636689999988</v>
      </c>
      <c r="Q64" s="19">
        <v>7252.8514241999992</v>
      </c>
      <c r="R64" s="19">
        <v>19708527.599999998</v>
      </c>
      <c r="S64" s="2" t="s">
        <v>111</v>
      </c>
      <c r="T64" s="5">
        <f t="shared" si="1"/>
        <v>8938.7271756057635</v>
      </c>
      <c r="U64" s="24">
        <f t="shared" si="0"/>
        <v>6590.4636689999988</v>
      </c>
      <c r="V64" s="56" t="s">
        <v>111</v>
      </c>
      <c r="AA64" s="2" t="s">
        <v>111</v>
      </c>
      <c r="AB64" s="54">
        <v>39417.545138888891</v>
      </c>
      <c r="AC64" s="24">
        <v>40</v>
      </c>
      <c r="AD64" s="54"/>
      <c r="AE64" s="52" t="s">
        <v>207</v>
      </c>
      <c r="AF64" s="50"/>
      <c r="AG64" s="50"/>
      <c r="AH64" s="50"/>
      <c r="AI64" s="50"/>
      <c r="AJ64" s="23">
        <v>39417.545138888891</v>
      </c>
      <c r="AK64" s="23">
        <v>39419.232638888891</v>
      </c>
      <c r="AL64" s="53">
        <f t="shared" si="2"/>
        <v>1.6875</v>
      </c>
    </row>
    <row r="65" spans="1:38" x14ac:dyDescent="0.25">
      <c r="A65" s="21"/>
      <c r="I65" s="5" t="s">
        <v>112</v>
      </c>
      <c r="J65" s="5">
        <v>8865.5652799999989</v>
      </c>
      <c r="K65" s="5">
        <v>4300.0520000000006</v>
      </c>
      <c r="L65" s="5">
        <v>13165.617279999999</v>
      </c>
      <c r="M65" s="41">
        <v>51830.61275778048</v>
      </c>
      <c r="N65" s="56" t="s">
        <v>112</v>
      </c>
      <c r="O65" s="19">
        <v>7150.0046249999987</v>
      </c>
      <c r="P65" s="59">
        <v>18670.431878999996</v>
      </c>
      <c r="Q65" s="19">
        <v>25820.436503999994</v>
      </c>
      <c r="R65" s="19">
        <v>2887186.0259999996</v>
      </c>
      <c r="S65" s="2" t="s">
        <v>112</v>
      </c>
      <c r="T65" s="5">
        <f t="shared" si="1"/>
        <v>51830.61275778048</v>
      </c>
      <c r="U65" s="24">
        <f t="shared" si="0"/>
        <v>18670.431878999996</v>
      </c>
      <c r="V65" s="56" t="s">
        <v>112</v>
      </c>
      <c r="AA65" s="2" t="s">
        <v>112</v>
      </c>
      <c r="AB65" s="54">
        <v>39427.263888888891</v>
      </c>
      <c r="AC65" s="24">
        <v>22</v>
      </c>
      <c r="AD65" s="54"/>
      <c r="AE65" s="50" t="s">
        <v>214</v>
      </c>
      <c r="AF65" s="50"/>
      <c r="AG65" s="50"/>
      <c r="AH65" s="50"/>
      <c r="AI65" s="50"/>
      <c r="AJ65" s="23">
        <v>39427.263888888891</v>
      </c>
      <c r="AK65" s="23">
        <v>39428.1875</v>
      </c>
      <c r="AL65" s="53">
        <f t="shared" si="2"/>
        <v>0.92361111110949423</v>
      </c>
    </row>
    <row r="66" spans="1:38" x14ac:dyDescent="0.25">
      <c r="A66" s="20"/>
      <c r="I66" s="4" t="s">
        <v>113</v>
      </c>
      <c r="J66" s="4">
        <v>129.7824</v>
      </c>
      <c r="K66" s="4">
        <v>296.60000000000002</v>
      </c>
      <c r="L66" s="4">
        <v>426.38240000000002</v>
      </c>
      <c r="M66" s="41">
        <v>1678.5890544384001</v>
      </c>
      <c r="N66" s="56" t="s">
        <v>113</v>
      </c>
      <c r="O66" s="19">
        <v>2846.2341975299996</v>
      </c>
      <c r="P66" s="59">
        <v>13466.984156699998</v>
      </c>
      <c r="Q66" s="19">
        <v>16313.218354229999</v>
      </c>
      <c r="R66" s="19">
        <v>158124122.08499998</v>
      </c>
      <c r="S66" s="2" t="s">
        <v>113</v>
      </c>
      <c r="T66" s="5">
        <f t="shared" si="1"/>
        <v>1678.5890544384001</v>
      </c>
      <c r="U66" s="24">
        <f t="shared" si="0"/>
        <v>13466.984156699998</v>
      </c>
      <c r="V66" s="56" t="s">
        <v>113</v>
      </c>
      <c r="AA66" s="2" t="s">
        <v>113</v>
      </c>
      <c r="AB66" s="54">
        <v>39452.739583333336</v>
      </c>
      <c r="AC66" s="24">
        <v>82</v>
      </c>
      <c r="AD66" s="54"/>
      <c r="AE66" s="50" t="s">
        <v>17</v>
      </c>
      <c r="AF66" s="51"/>
      <c r="AG66" s="51"/>
      <c r="AH66" s="51"/>
      <c r="AI66" s="51"/>
      <c r="AJ66" s="23">
        <v>39452.739583333336</v>
      </c>
      <c r="AK66" s="23">
        <v>39456.163194444445</v>
      </c>
      <c r="AL66" s="53">
        <f t="shared" si="2"/>
        <v>3.4236111111094942</v>
      </c>
    </row>
    <row r="67" spans="1:38" x14ac:dyDescent="0.25">
      <c r="A67" s="21"/>
      <c r="I67" s="4" t="s">
        <v>114</v>
      </c>
      <c r="J67" s="4">
        <v>1964.2845000000002</v>
      </c>
      <c r="K67" s="4">
        <v>132.369</v>
      </c>
      <c r="L67" s="4">
        <v>2096.6535000000003</v>
      </c>
      <c r="M67" s="41">
        <v>8254.1390452560026</v>
      </c>
      <c r="N67" s="56" t="s">
        <v>114</v>
      </c>
      <c r="O67" s="19">
        <v>682.49271869999984</v>
      </c>
      <c r="P67" s="59">
        <v>23790.401527499998</v>
      </c>
      <c r="Q67" s="19">
        <v>24472.894246199998</v>
      </c>
      <c r="R67" s="19">
        <v>37916262.149999991</v>
      </c>
      <c r="S67" s="2" t="s">
        <v>114</v>
      </c>
      <c r="T67" s="5">
        <f t="shared" si="1"/>
        <v>8254.1390452560026</v>
      </c>
      <c r="U67" s="24">
        <f t="shared" si="0"/>
        <v>23790.401527499998</v>
      </c>
      <c r="V67" s="56" t="s">
        <v>114</v>
      </c>
      <c r="AA67" s="2" t="s">
        <v>114</v>
      </c>
      <c r="AB67" s="54">
        <v>39495.142361111109</v>
      </c>
      <c r="AC67" s="24">
        <v>12</v>
      </c>
      <c r="AD67" s="54"/>
      <c r="AE67" s="50" t="s">
        <v>204</v>
      </c>
      <c r="AF67" s="51"/>
      <c r="AG67" s="51"/>
      <c r="AH67" s="51"/>
      <c r="AI67" s="51"/>
      <c r="AJ67" s="23">
        <v>39495.142361111109</v>
      </c>
      <c r="AK67" s="23">
        <v>39495.649305555555</v>
      </c>
      <c r="AL67" s="53">
        <f t="shared" si="2"/>
        <v>0.50694444444525288</v>
      </c>
    </row>
    <row r="68" spans="1:38" x14ac:dyDescent="0.25">
      <c r="A68" s="20"/>
      <c r="I68" s="7" t="s">
        <v>115</v>
      </c>
      <c r="J68" s="7"/>
      <c r="K68" s="7">
        <v>308</v>
      </c>
      <c r="L68" s="7">
        <v>308</v>
      </c>
      <c r="M68" s="42">
        <v>1212.5393280000001</v>
      </c>
      <c r="N68" s="56" t="s">
        <v>115</v>
      </c>
      <c r="O68" s="19">
        <v>1.1519294579999999</v>
      </c>
      <c r="P68" s="59">
        <v>70.395689099999998</v>
      </c>
      <c r="Q68" s="19">
        <v>71.547618557999996</v>
      </c>
      <c r="R68" s="19">
        <v>63996.080999999991</v>
      </c>
      <c r="S68" s="2" t="s">
        <v>115</v>
      </c>
      <c r="T68" s="5">
        <f t="shared" si="1"/>
        <v>1212.5393280000001</v>
      </c>
      <c r="U68" s="24">
        <f t="shared" si="0"/>
        <v>70.395689099999998</v>
      </c>
      <c r="V68" s="56" t="s">
        <v>115</v>
      </c>
      <c r="AA68" s="2" t="s">
        <v>115</v>
      </c>
      <c r="AB68" s="54">
        <v>39528.248611111114</v>
      </c>
      <c r="AC68" s="24">
        <v>28</v>
      </c>
      <c r="AD68" s="54"/>
      <c r="AE68" s="51" t="s">
        <v>7</v>
      </c>
      <c r="AF68" s="51"/>
      <c r="AG68" s="51"/>
      <c r="AH68" s="51"/>
      <c r="AI68" s="51"/>
      <c r="AJ68" s="23">
        <v>39528.248611111114</v>
      </c>
      <c r="AK68" s="23">
        <v>39529.431944444441</v>
      </c>
      <c r="AL68" s="53">
        <f t="shared" si="2"/>
        <v>1.1833333333270275</v>
      </c>
    </row>
    <row r="69" spans="1:38" x14ac:dyDescent="0.25">
      <c r="A69" s="21"/>
      <c r="I69" s="7" t="s">
        <v>116</v>
      </c>
      <c r="J69" s="7">
        <v>0</v>
      </c>
      <c r="K69" s="7">
        <v>10.56</v>
      </c>
      <c r="L69" s="7">
        <v>10.56</v>
      </c>
      <c r="M69" s="42">
        <v>41.572776959999999</v>
      </c>
      <c r="N69" s="56" t="s">
        <v>116</v>
      </c>
      <c r="O69" s="19">
        <v>573.00844985999993</v>
      </c>
      <c r="P69" s="59">
        <v>2420.5526548499997</v>
      </c>
      <c r="Q69" s="19">
        <v>2993.5611047100001</v>
      </c>
      <c r="R69" s="19">
        <v>31833802.77</v>
      </c>
      <c r="S69" s="2" t="s">
        <v>116</v>
      </c>
      <c r="T69" s="5">
        <f t="shared" si="1"/>
        <v>41.572776959999999</v>
      </c>
      <c r="U69" s="24">
        <f t="shared" si="0"/>
        <v>2420.5526548499997</v>
      </c>
      <c r="V69" s="56" t="s">
        <v>116</v>
      </c>
      <c r="AA69" s="2" t="s">
        <v>129</v>
      </c>
      <c r="AB69" s="54">
        <v>39532.28125</v>
      </c>
      <c r="AC69" s="24">
        <v>16</v>
      </c>
      <c r="AD69" s="54"/>
      <c r="AE69" s="51" t="s">
        <v>209</v>
      </c>
      <c r="AF69" s="51"/>
      <c r="AG69" s="51"/>
      <c r="AH69" s="51"/>
      <c r="AI69" s="51"/>
      <c r="AJ69" s="23">
        <v>39532.28125</v>
      </c>
      <c r="AK69" s="23">
        <v>39532.9375</v>
      </c>
      <c r="AL69" s="53">
        <f t="shared" si="2"/>
        <v>0.65625</v>
      </c>
    </row>
    <row r="70" spans="1:38" x14ac:dyDescent="0.25">
      <c r="A70" s="21"/>
      <c r="I70" s="6" t="s">
        <v>117</v>
      </c>
      <c r="J70" s="6">
        <v>7856.8443299999999</v>
      </c>
      <c r="K70" s="6">
        <v>604.92499999999995</v>
      </c>
      <c r="L70" s="6">
        <v>8461.7693299999992</v>
      </c>
      <c r="M70" s="42">
        <v>33312.428886653281</v>
      </c>
      <c r="N70" s="56" t="s">
        <v>117</v>
      </c>
      <c r="O70" s="19">
        <v>170.31735769500003</v>
      </c>
      <c r="P70" s="59">
        <v>7474.6289933999997</v>
      </c>
      <c r="Q70" s="19">
        <v>7644.946351095</v>
      </c>
      <c r="R70" s="19">
        <v>9462075.4275000002</v>
      </c>
      <c r="S70" s="2" t="s">
        <v>117</v>
      </c>
      <c r="T70" s="5">
        <f t="shared" si="1"/>
        <v>33312.428886653281</v>
      </c>
      <c r="U70" s="24">
        <f t="shared" si="0"/>
        <v>7474.6289933999997</v>
      </c>
      <c r="V70" s="56" t="s">
        <v>117</v>
      </c>
      <c r="AA70" s="2" t="s">
        <v>117</v>
      </c>
      <c r="AB70" s="54">
        <v>39782.642361111109</v>
      </c>
      <c r="AC70" s="24">
        <v>21</v>
      </c>
      <c r="AD70" s="54"/>
      <c r="AE70" s="51" t="s">
        <v>7</v>
      </c>
      <c r="AF70" s="51"/>
      <c r="AG70" s="51"/>
      <c r="AH70" s="51"/>
      <c r="AI70" s="51"/>
      <c r="AJ70" s="23">
        <v>39782.642361111109</v>
      </c>
      <c r="AK70" s="23">
        <v>39783.506944444445</v>
      </c>
      <c r="AL70" s="53">
        <f t="shared" si="2"/>
        <v>0.86458333333575865</v>
      </c>
    </row>
    <row r="71" spans="1:38" x14ac:dyDescent="0.25">
      <c r="A71" s="21"/>
      <c r="I71" s="7" t="s">
        <v>118</v>
      </c>
      <c r="J71" s="7">
        <v>8358.2902479999993</v>
      </c>
      <c r="K71" s="7">
        <v>3541.2941999999998</v>
      </c>
      <c r="L71" s="7">
        <v>11899.584448</v>
      </c>
      <c r="M71" s="42">
        <v>46846.474448237575</v>
      </c>
      <c r="N71" s="56" t="s">
        <v>118</v>
      </c>
      <c r="O71" s="19">
        <v>83.313836070000008</v>
      </c>
      <c r="P71" s="59">
        <v>3800.6168148750003</v>
      </c>
      <c r="Q71" s="19">
        <v>3883.9306509450003</v>
      </c>
      <c r="R71" s="19">
        <v>4165691.8035000004</v>
      </c>
      <c r="S71" s="2" t="s">
        <v>118</v>
      </c>
      <c r="T71" s="5">
        <f t="shared" si="1"/>
        <v>46846.474448237575</v>
      </c>
      <c r="U71" s="24">
        <f t="shared" ref="U71:U82" si="3">P71-G71</f>
        <v>3800.6168148750003</v>
      </c>
      <c r="V71" s="56" t="s">
        <v>118</v>
      </c>
      <c r="AA71" s="2" t="s">
        <v>130</v>
      </c>
      <c r="AB71" s="54">
        <v>39790.65625</v>
      </c>
      <c r="AC71" s="24">
        <v>27</v>
      </c>
      <c r="AD71" s="54"/>
      <c r="AE71" s="51" t="s">
        <v>207</v>
      </c>
      <c r="AF71" s="51"/>
      <c r="AG71" s="51"/>
      <c r="AH71" s="51"/>
      <c r="AI71" s="51"/>
      <c r="AJ71" s="23">
        <v>39790.65625</v>
      </c>
      <c r="AK71" s="23">
        <v>39791.767361111109</v>
      </c>
      <c r="AL71" s="53">
        <f t="shared" si="2"/>
        <v>1.1111111111094942</v>
      </c>
    </row>
    <row r="72" spans="1:38" x14ac:dyDescent="0.25">
      <c r="A72" s="21"/>
      <c r="I72" s="6"/>
      <c r="J72" s="6">
        <v>3527.5231520000002</v>
      </c>
      <c r="K72" s="6"/>
      <c r="L72" s="6">
        <v>3527.5231520000002</v>
      </c>
      <c r="M72" s="42">
        <v>13887.209585164033</v>
      </c>
      <c r="N72" s="56" t="s">
        <v>131</v>
      </c>
      <c r="O72" s="19">
        <v>38.324024789999996</v>
      </c>
      <c r="P72" s="59">
        <v>1226.3687932799999</v>
      </c>
      <c r="Q72" s="19">
        <v>1264.6928180699999</v>
      </c>
      <c r="R72" s="19">
        <v>1916201.2394999999</v>
      </c>
      <c r="S72" s="2" t="s">
        <v>131</v>
      </c>
      <c r="T72" s="5">
        <f t="shared" si="1"/>
        <v>13887.209585164033</v>
      </c>
      <c r="U72" s="24">
        <f t="shared" si="3"/>
        <v>1226.3687932799999</v>
      </c>
      <c r="V72" s="56" t="s">
        <v>131</v>
      </c>
      <c r="AA72" s="2" t="s">
        <v>131</v>
      </c>
      <c r="AB72" s="54">
        <v>39791.815972222219</v>
      </c>
      <c r="AC72" s="24">
        <v>12</v>
      </c>
      <c r="AD72" s="54"/>
      <c r="AE72" s="51" t="s">
        <v>207</v>
      </c>
      <c r="AF72" s="51"/>
      <c r="AG72" s="51"/>
      <c r="AH72" s="51"/>
      <c r="AI72" s="51"/>
      <c r="AJ72" s="23">
        <v>39791.815972222219</v>
      </c>
      <c r="AK72" s="23">
        <v>39792.333333333336</v>
      </c>
      <c r="AL72" s="53">
        <f t="shared" si="2"/>
        <v>0.51736111111677019</v>
      </c>
    </row>
    <row r="73" spans="1:38" x14ac:dyDescent="0.25">
      <c r="A73" s="22"/>
      <c r="I73" s="34" t="s">
        <v>119</v>
      </c>
      <c r="J73" s="34">
        <v>7257.8620999999985</v>
      </c>
      <c r="K73" s="34">
        <v>1050.4930000000002</v>
      </c>
      <c r="L73" s="34">
        <v>8308.3550999999989</v>
      </c>
      <c r="M73" s="42">
        <v>32708.465291361597</v>
      </c>
      <c r="N73" s="56" t="s">
        <v>119</v>
      </c>
      <c r="O73" s="19">
        <v>23.310430919999998</v>
      </c>
      <c r="P73" s="59">
        <v>224.74517508</v>
      </c>
      <c r="Q73" s="19">
        <v>248.05560599999998</v>
      </c>
      <c r="R73" s="19">
        <v>1165521.5459999999</v>
      </c>
      <c r="S73" s="2" t="s">
        <v>119</v>
      </c>
      <c r="T73" s="5">
        <f t="shared" si="1"/>
        <v>32708.465291361597</v>
      </c>
      <c r="U73" s="24">
        <f t="shared" si="3"/>
        <v>224.74517508</v>
      </c>
      <c r="V73" s="56" t="s">
        <v>119</v>
      </c>
      <c r="AA73" s="2" t="s">
        <v>119</v>
      </c>
      <c r="AB73" s="54">
        <v>39822.256944444445</v>
      </c>
      <c r="AC73" s="24">
        <v>10</v>
      </c>
      <c r="AD73" s="54"/>
      <c r="AE73" s="51" t="s">
        <v>7</v>
      </c>
      <c r="AF73" s="51"/>
      <c r="AG73" s="51"/>
      <c r="AH73" s="51"/>
      <c r="AI73" s="51"/>
      <c r="AJ73" s="23">
        <v>39822.256944444445</v>
      </c>
      <c r="AK73" s="23">
        <v>39822.684027777781</v>
      </c>
      <c r="AL73" s="53">
        <f t="shared" si="2"/>
        <v>0.42708333333575865</v>
      </c>
    </row>
    <row r="74" spans="1:38" x14ac:dyDescent="0.25">
      <c r="A74" s="22"/>
      <c r="I74" s="33" t="s">
        <v>120</v>
      </c>
      <c r="J74" s="33">
        <v>3456.7620000000002</v>
      </c>
      <c r="K74" s="33">
        <v>246.15359999999998</v>
      </c>
      <c r="L74" s="33">
        <v>3702.9156000000003</v>
      </c>
      <c r="M74" s="40">
        <v>14577.697380729602</v>
      </c>
      <c r="N74" s="5" t="s">
        <v>120</v>
      </c>
      <c r="O74" s="35">
        <v>142.76223095999998</v>
      </c>
      <c r="P74" s="57">
        <v>5752.9022163299996</v>
      </c>
      <c r="Q74" s="35">
        <v>5895.6644472900007</v>
      </c>
      <c r="R74" s="35">
        <v>7138111.5479999995</v>
      </c>
      <c r="S74" s="5" t="s">
        <v>120</v>
      </c>
      <c r="T74" s="5">
        <f t="shared" si="1"/>
        <v>14577.697380729602</v>
      </c>
      <c r="U74" s="24">
        <f t="shared" si="3"/>
        <v>5752.9022163299996</v>
      </c>
      <c r="V74" s="56" t="s">
        <v>120</v>
      </c>
      <c r="AA74" s="2" t="s">
        <v>120</v>
      </c>
      <c r="AB74" s="54">
        <v>39871.263888888891</v>
      </c>
      <c r="AC74" s="24">
        <v>8</v>
      </c>
      <c r="AD74" s="54"/>
      <c r="AE74" s="50" t="s">
        <v>206</v>
      </c>
      <c r="AF74" s="50"/>
      <c r="AG74" s="50"/>
      <c r="AH74" s="50"/>
      <c r="AI74" s="50"/>
      <c r="AJ74" s="23">
        <v>39871.263888888891</v>
      </c>
      <c r="AK74" s="23">
        <v>39871.614583333336</v>
      </c>
      <c r="AL74" s="53">
        <f t="shared" si="2"/>
        <v>0.35069444444525288</v>
      </c>
    </row>
    <row r="75" spans="1:38" x14ac:dyDescent="0.25">
      <c r="A75" s="22"/>
      <c r="I75" s="33" t="s">
        <v>121</v>
      </c>
      <c r="J75" s="33">
        <v>8185.9098800000011</v>
      </c>
      <c r="K75" s="33">
        <v>0</v>
      </c>
      <c r="L75" s="33">
        <v>8185.9098800000011</v>
      </c>
      <c r="M75" s="40">
        <v>32226.420990142087</v>
      </c>
      <c r="N75" s="5" t="s">
        <v>121</v>
      </c>
      <c r="O75" s="35">
        <v>175.35492531</v>
      </c>
      <c r="P75" s="57">
        <v>26245.472422499995</v>
      </c>
      <c r="Q75" s="35">
        <v>26420.827347809995</v>
      </c>
      <c r="R75" s="35">
        <v>8767746.2654999997</v>
      </c>
      <c r="S75" s="5" t="s">
        <v>121</v>
      </c>
      <c r="T75" s="5">
        <f t="shared" si="1"/>
        <v>32226.420990142087</v>
      </c>
      <c r="U75" s="24">
        <f t="shared" si="3"/>
        <v>26245.472422499995</v>
      </c>
      <c r="V75" s="56" t="s">
        <v>121</v>
      </c>
      <c r="AA75" s="2" t="s">
        <v>121</v>
      </c>
      <c r="AB75" s="54">
        <v>39900.791666666664</v>
      </c>
      <c r="AC75" s="24">
        <v>22</v>
      </c>
      <c r="AD75" s="54"/>
      <c r="AE75" s="50" t="s">
        <v>207</v>
      </c>
      <c r="AF75" s="50"/>
      <c r="AG75" s="50"/>
      <c r="AH75" s="50"/>
      <c r="AI75" s="50"/>
      <c r="AJ75" s="23">
        <v>39900.791666666664</v>
      </c>
      <c r="AK75" s="23">
        <v>39901.725694444445</v>
      </c>
      <c r="AL75" s="53">
        <f t="shared" si="2"/>
        <v>0.93402777778101154</v>
      </c>
    </row>
    <row r="76" spans="1:38" x14ac:dyDescent="0.25">
      <c r="A76" s="22"/>
      <c r="I76" s="33" t="s">
        <v>122</v>
      </c>
      <c r="J76" s="33">
        <v>0</v>
      </c>
      <c r="K76" s="33">
        <v>0</v>
      </c>
      <c r="L76" s="33">
        <v>0</v>
      </c>
      <c r="M76" s="40">
        <v>0</v>
      </c>
      <c r="N76" s="5" t="s">
        <v>122</v>
      </c>
      <c r="O76" s="35">
        <v>103.99079993999999</v>
      </c>
      <c r="P76" s="57">
        <v>206.07870755999997</v>
      </c>
      <c r="Q76" s="35">
        <v>310.06950749999993</v>
      </c>
      <c r="R76" s="35">
        <v>5199539.9969999995</v>
      </c>
      <c r="S76" s="5" t="s">
        <v>122</v>
      </c>
      <c r="T76" s="5">
        <f t="shared" si="1"/>
        <v>0</v>
      </c>
      <c r="U76" s="24">
        <f t="shared" si="3"/>
        <v>206.07870755999997</v>
      </c>
      <c r="V76" s="56" t="s">
        <v>122</v>
      </c>
      <c r="AA76" s="2" t="s">
        <v>122</v>
      </c>
      <c r="AB76" s="54">
        <v>39924.305555555555</v>
      </c>
      <c r="AC76" s="24">
        <v>6</v>
      </c>
      <c r="AD76" s="54"/>
      <c r="AE76" s="50" t="s">
        <v>208</v>
      </c>
      <c r="AF76" s="50"/>
      <c r="AG76" s="50"/>
      <c r="AH76" s="50"/>
      <c r="AI76" s="50"/>
      <c r="AJ76" s="23">
        <v>39924.305555555555</v>
      </c>
      <c r="AK76" s="23">
        <v>39924.538194444445</v>
      </c>
      <c r="AL76" s="53">
        <f t="shared" si="2"/>
        <v>0.23263888889050577</v>
      </c>
    </row>
    <row r="77" spans="1:38" x14ac:dyDescent="0.25">
      <c r="A77" s="22"/>
      <c r="I77" s="33" t="s">
        <v>132</v>
      </c>
      <c r="J77" s="33">
        <v>0</v>
      </c>
      <c r="K77" s="33">
        <v>0</v>
      </c>
      <c r="L77" s="33">
        <v>0</v>
      </c>
      <c r="M77" s="40">
        <v>0</v>
      </c>
      <c r="N77" s="5" t="s">
        <v>132</v>
      </c>
      <c r="O77" s="35">
        <v>185.99639754000003</v>
      </c>
      <c r="P77" s="57">
        <v>185.99639754000003</v>
      </c>
      <c r="Q77" s="35">
        <v>371.99279508000006</v>
      </c>
      <c r="R77" s="35">
        <v>9299819.8770000003</v>
      </c>
      <c r="S77" s="5" t="s">
        <v>132</v>
      </c>
      <c r="T77" s="5">
        <f t="shared" si="1"/>
        <v>0</v>
      </c>
      <c r="U77" s="24">
        <f t="shared" si="3"/>
        <v>185.99639754000003</v>
      </c>
      <c r="V77" s="56" t="s">
        <v>132</v>
      </c>
      <c r="W77" s="2" t="s">
        <v>193</v>
      </c>
      <c r="AA77" s="2" t="s">
        <v>132</v>
      </c>
      <c r="AB77" s="54">
        <v>40009.194444444445</v>
      </c>
      <c r="AC77" s="24">
        <v>8</v>
      </c>
      <c r="AD77" s="54"/>
      <c r="AE77" s="50" t="s">
        <v>205</v>
      </c>
      <c r="AF77" s="50"/>
      <c r="AG77" s="50"/>
      <c r="AH77" s="50"/>
      <c r="AI77" s="50"/>
      <c r="AJ77" s="23">
        <v>40009.194444444445</v>
      </c>
      <c r="AK77" s="23">
        <v>40009.520833333336</v>
      </c>
      <c r="AL77" s="53">
        <f t="shared" si="2"/>
        <v>0.32638888889050577</v>
      </c>
    </row>
    <row r="78" spans="1:38" x14ac:dyDescent="0.25">
      <c r="A78" s="22"/>
      <c r="I78" s="33" t="s">
        <v>123</v>
      </c>
      <c r="J78" s="33">
        <v>0</v>
      </c>
      <c r="K78" s="33">
        <v>2122.91</v>
      </c>
      <c r="L78" s="33">
        <v>2122.91</v>
      </c>
      <c r="M78" s="40">
        <v>8357.506054559999</v>
      </c>
      <c r="N78" s="5" t="s">
        <v>123</v>
      </c>
      <c r="O78" s="35">
        <v>443.1587025</v>
      </c>
      <c r="P78" s="57">
        <v>21909.5963505</v>
      </c>
      <c r="Q78" s="35">
        <v>22352.755053000001</v>
      </c>
      <c r="R78" s="35">
        <v>22157935.125</v>
      </c>
      <c r="S78" s="5" t="s">
        <v>123</v>
      </c>
      <c r="T78" s="5">
        <f t="shared" si="1"/>
        <v>8357.506054559999</v>
      </c>
      <c r="U78" s="24">
        <f t="shared" si="3"/>
        <v>21909.5963505</v>
      </c>
      <c r="V78" s="56" t="s">
        <v>123</v>
      </c>
      <c r="AA78" s="2" t="s">
        <v>123</v>
      </c>
      <c r="AB78" s="54">
        <v>40155.375</v>
      </c>
      <c r="AC78" s="24">
        <v>20</v>
      </c>
      <c r="AD78" s="54"/>
      <c r="AE78" s="50" t="s">
        <v>25</v>
      </c>
      <c r="AF78" s="50"/>
      <c r="AG78" s="50"/>
      <c r="AH78" s="50"/>
      <c r="AI78" s="50"/>
      <c r="AJ78" s="23">
        <v>40155.375</v>
      </c>
      <c r="AK78" s="23">
        <v>40156.224305555559</v>
      </c>
      <c r="AL78" s="53">
        <f t="shared" si="2"/>
        <v>0.84930555555911269</v>
      </c>
    </row>
    <row r="79" spans="1:38" x14ac:dyDescent="0.25">
      <c r="A79" s="22"/>
      <c r="I79" s="33" t="s">
        <v>124</v>
      </c>
      <c r="J79" s="33">
        <v>55.281600000000005</v>
      </c>
      <c r="K79" s="33">
        <v>0</v>
      </c>
      <c r="L79" s="33">
        <v>55.281600000000005</v>
      </c>
      <c r="M79" s="40">
        <v>217.63348738560003</v>
      </c>
      <c r="N79" s="5" t="s">
        <v>124</v>
      </c>
      <c r="O79" s="35">
        <v>1273.1255759999999</v>
      </c>
      <c r="P79" s="57">
        <v>11475.969799500001</v>
      </c>
      <c r="Q79" s="35">
        <v>12749.095375500001</v>
      </c>
      <c r="R79" s="35">
        <v>63656278.799999997</v>
      </c>
      <c r="S79" s="5" t="s">
        <v>124</v>
      </c>
      <c r="T79" s="5">
        <f t="shared" si="1"/>
        <v>217.63348738560003</v>
      </c>
      <c r="U79" s="24">
        <f t="shared" si="3"/>
        <v>11475.969799500001</v>
      </c>
      <c r="V79" s="56" t="s">
        <v>124</v>
      </c>
      <c r="AA79" s="2" t="s">
        <v>124</v>
      </c>
      <c r="AB79" s="54">
        <v>40201.611111111109</v>
      </c>
      <c r="AC79" s="24">
        <v>35</v>
      </c>
      <c r="AD79" s="54"/>
      <c r="AE79" s="50" t="s">
        <v>17</v>
      </c>
      <c r="AF79" s="50"/>
      <c r="AG79" s="50"/>
      <c r="AH79" s="50"/>
      <c r="AI79" s="50"/>
      <c r="AJ79" s="23">
        <v>40201.611111111109</v>
      </c>
      <c r="AK79" s="23">
        <v>40203.086805555555</v>
      </c>
      <c r="AL79" s="53">
        <f t="shared" si="2"/>
        <v>1.4756944444452529</v>
      </c>
    </row>
    <row r="80" spans="1:38" x14ac:dyDescent="0.25">
      <c r="A80" s="22"/>
      <c r="I80" s="33" t="s">
        <v>125</v>
      </c>
      <c r="J80" s="33">
        <v>12922.3488</v>
      </c>
      <c r="K80" s="33">
        <v>0</v>
      </c>
      <c r="L80" s="33">
        <v>12922.3488</v>
      </c>
      <c r="M80" s="40">
        <v>50872.909513420804</v>
      </c>
      <c r="N80" s="5" t="s">
        <v>125</v>
      </c>
      <c r="O80" s="35">
        <v>51.76320179999999</v>
      </c>
      <c r="P80" s="57">
        <v>1508.1554309999997</v>
      </c>
      <c r="Q80" s="35">
        <v>1559.9186327999998</v>
      </c>
      <c r="R80" s="35">
        <v>2588160.0899999994</v>
      </c>
      <c r="S80" s="5" t="s">
        <v>125</v>
      </c>
      <c r="T80" s="5">
        <f t="shared" si="1"/>
        <v>50872.909513420804</v>
      </c>
      <c r="U80" s="24">
        <f t="shared" si="3"/>
        <v>1508.1554309999997</v>
      </c>
      <c r="V80" s="56" t="s">
        <v>125</v>
      </c>
      <c r="AA80" s="2" t="s">
        <v>125</v>
      </c>
      <c r="AB80" s="54">
        <v>40218.170138888891</v>
      </c>
      <c r="AC80" s="24">
        <v>31</v>
      </c>
      <c r="AD80" s="54"/>
      <c r="AE80" s="51" t="s">
        <v>7</v>
      </c>
      <c r="AF80" s="50"/>
      <c r="AG80" s="50"/>
      <c r="AH80" s="50"/>
      <c r="AI80" s="50"/>
      <c r="AJ80" s="23">
        <v>40218.170138888891</v>
      </c>
      <c r="AK80" s="23">
        <v>40219.461805555555</v>
      </c>
      <c r="AL80" s="53">
        <f t="shared" si="2"/>
        <v>1.2916666666642413</v>
      </c>
    </row>
    <row r="81" spans="1:38" x14ac:dyDescent="0.25">
      <c r="A81" s="22"/>
      <c r="I81" s="33" t="s">
        <v>126</v>
      </c>
      <c r="J81" s="33">
        <v>52.8</v>
      </c>
      <c r="K81" s="33">
        <v>4.4000000000000004</v>
      </c>
      <c r="L81" s="33">
        <v>57.199999999999996</v>
      </c>
      <c r="M81" s="40">
        <v>225.1858752</v>
      </c>
      <c r="N81" s="4" t="s">
        <v>126</v>
      </c>
      <c r="O81" s="35">
        <v>569.73502199999996</v>
      </c>
      <c r="P81" s="57">
        <v>3050.5742504999998</v>
      </c>
      <c r="Q81" s="35">
        <v>3620.3092725000001</v>
      </c>
      <c r="R81" s="35">
        <v>28486751.100000001</v>
      </c>
      <c r="S81" s="4" t="s">
        <v>126</v>
      </c>
      <c r="T81" s="5">
        <f t="shared" si="1"/>
        <v>225.1858752</v>
      </c>
      <c r="U81" s="24">
        <f t="shared" si="3"/>
        <v>3050.5742504999998</v>
      </c>
      <c r="V81" s="56" t="s">
        <v>126</v>
      </c>
      <c r="AA81" s="2" t="s">
        <v>126</v>
      </c>
      <c r="AB81" s="54">
        <v>40246.680555555555</v>
      </c>
      <c r="AC81" s="24">
        <v>36</v>
      </c>
      <c r="AD81" s="54"/>
      <c r="AE81" s="50" t="s">
        <v>17</v>
      </c>
      <c r="AF81" s="50"/>
      <c r="AG81" s="50"/>
      <c r="AH81" s="50"/>
      <c r="AI81" s="50"/>
      <c r="AJ81" s="23">
        <v>40246.680555555555</v>
      </c>
      <c r="AK81" s="23">
        <v>40248.1875</v>
      </c>
      <c r="AL81" s="53">
        <f t="shared" si="2"/>
        <v>1.5069444444452529</v>
      </c>
    </row>
    <row r="82" spans="1:38" x14ac:dyDescent="0.25">
      <c r="A82" s="22"/>
      <c r="I82" s="33" t="s">
        <v>127</v>
      </c>
      <c r="J82" s="33">
        <v>0</v>
      </c>
      <c r="K82" s="33">
        <v>0</v>
      </c>
      <c r="L82" s="33">
        <v>0</v>
      </c>
      <c r="M82" s="40">
        <v>0</v>
      </c>
      <c r="N82" s="4" t="s">
        <v>127</v>
      </c>
      <c r="O82" s="35">
        <v>126.3497847</v>
      </c>
      <c r="P82" s="57">
        <v>369.90301155000003</v>
      </c>
      <c r="Q82" s="35">
        <v>496.25279625000002</v>
      </c>
      <c r="R82" s="35">
        <v>6317489.2350000003</v>
      </c>
      <c r="S82" s="4" t="s">
        <v>127</v>
      </c>
      <c r="T82" s="5"/>
      <c r="U82" s="24">
        <f t="shared" si="3"/>
        <v>369.90301155000003</v>
      </c>
      <c r="V82" s="56" t="s">
        <v>127</v>
      </c>
      <c r="AA82" s="2" t="s">
        <v>127</v>
      </c>
      <c r="AB82" s="54">
        <v>40276.222222222219</v>
      </c>
      <c r="AC82" s="24">
        <v>7</v>
      </c>
      <c r="AD82" s="54"/>
      <c r="AE82" s="50" t="s">
        <v>208</v>
      </c>
      <c r="AF82" s="50"/>
      <c r="AG82" s="50"/>
      <c r="AH82" s="50"/>
      <c r="AI82" s="50"/>
      <c r="AJ82" s="23">
        <v>40276.222222222219</v>
      </c>
      <c r="AK82" s="23">
        <v>40276.53125</v>
      </c>
      <c r="AL82" s="53">
        <f t="shared" si="2"/>
        <v>0.30902777778101154</v>
      </c>
    </row>
    <row r="83" spans="1:38" x14ac:dyDescent="0.25">
      <c r="A83" s="22"/>
      <c r="N83" s="4" t="s">
        <v>168</v>
      </c>
      <c r="O83" s="35">
        <v>142.71692400000001</v>
      </c>
      <c r="P83" s="57">
        <v>142.71692400000001</v>
      </c>
      <c r="Q83" s="35">
        <v>285.43384800000001</v>
      </c>
      <c r="R83" s="35">
        <v>7135846.1999999993</v>
      </c>
      <c r="S83" s="4" t="s">
        <v>168</v>
      </c>
      <c r="T83" s="5"/>
      <c r="V83" s="56" t="s">
        <v>168</v>
      </c>
      <c r="W83" s="2" t="s">
        <v>193</v>
      </c>
    </row>
    <row r="84" spans="1:38" x14ac:dyDescent="0.25">
      <c r="A84" s="22"/>
      <c r="N84" s="4" t="s">
        <v>169</v>
      </c>
      <c r="O84" s="35">
        <v>533.94252359999996</v>
      </c>
      <c r="P84" s="57">
        <v>533.94252359999996</v>
      </c>
      <c r="Q84" s="35">
        <v>1067.8850471999999</v>
      </c>
      <c r="R84" s="35">
        <v>26697126.18</v>
      </c>
      <c r="S84" s="4" t="s">
        <v>169</v>
      </c>
      <c r="T84" s="5"/>
      <c r="V84" s="56" t="s">
        <v>169</v>
      </c>
      <c r="W84" s="2" t="s">
        <v>193</v>
      </c>
    </row>
    <row r="85" spans="1:38" x14ac:dyDescent="0.25">
      <c r="A85" s="22"/>
      <c r="N85" s="4" t="s">
        <v>170</v>
      </c>
      <c r="O85" s="35">
        <v>19.821795000000002</v>
      </c>
      <c r="P85" s="57">
        <v>118.93077</v>
      </c>
      <c r="Q85" s="35">
        <v>138.752565</v>
      </c>
      <c r="R85" s="35">
        <v>991089.75</v>
      </c>
      <c r="S85" s="4" t="s">
        <v>170</v>
      </c>
      <c r="T85" s="5"/>
      <c r="V85" s="56" t="s">
        <v>170</v>
      </c>
      <c r="W85" s="63" t="s">
        <v>192</v>
      </c>
    </row>
    <row r="86" spans="1:38" x14ac:dyDescent="0.25">
      <c r="A86" s="22"/>
      <c r="N86" s="5" t="s">
        <v>171</v>
      </c>
      <c r="O86" s="35">
        <v>40.209927</v>
      </c>
      <c r="P86" s="57">
        <v>5629.3897800000004</v>
      </c>
      <c r="Q86" s="35">
        <v>5669.5997070000003</v>
      </c>
      <c r="R86" s="35">
        <v>2010496.3499999999</v>
      </c>
      <c r="S86" s="5" t="s">
        <v>171</v>
      </c>
      <c r="T86" s="5"/>
      <c r="V86" s="56" t="s">
        <v>171</v>
      </c>
      <c r="W86" s="63" t="s">
        <v>192</v>
      </c>
    </row>
    <row r="87" spans="1:38" x14ac:dyDescent="0.25">
      <c r="A87" s="22"/>
      <c r="N87" s="4" t="s">
        <v>172</v>
      </c>
      <c r="O87" s="35">
        <v>252.01996499999996</v>
      </c>
      <c r="P87" s="57">
        <v>37802.994749999991</v>
      </c>
      <c r="Q87" s="35">
        <v>38055.01471499999</v>
      </c>
      <c r="R87" s="35">
        <v>12600998.249999998</v>
      </c>
      <c r="S87" s="4" t="s">
        <v>172</v>
      </c>
      <c r="T87" s="5"/>
      <c r="V87" s="56" t="s">
        <v>172</v>
      </c>
      <c r="W87" s="63" t="s">
        <v>192</v>
      </c>
    </row>
    <row r="88" spans="1:38" x14ac:dyDescent="0.25">
      <c r="A88" s="22"/>
      <c r="N88" s="5" t="s">
        <v>173</v>
      </c>
      <c r="O88" s="35">
        <v>1017.9907575</v>
      </c>
      <c r="P88" s="57">
        <v>2131.8623690999998</v>
      </c>
      <c r="Q88" s="35">
        <v>3149.8531266</v>
      </c>
      <c r="R88" s="35">
        <v>50899537.875</v>
      </c>
      <c r="S88" s="5" t="s">
        <v>173</v>
      </c>
      <c r="T88" s="5"/>
      <c r="V88" s="56" t="s">
        <v>173</v>
      </c>
    </row>
    <row r="89" spans="1:38" x14ac:dyDescent="0.25">
      <c r="A89" s="22"/>
      <c r="N89" s="4" t="s">
        <v>174</v>
      </c>
      <c r="O89" s="35">
        <v>13.644191003999998</v>
      </c>
      <c r="P89" s="57">
        <v>13.603414739999998</v>
      </c>
      <c r="Q89" s="35">
        <v>27.247605743999998</v>
      </c>
      <c r="R89" s="35">
        <v>680170.73699999996</v>
      </c>
      <c r="S89" s="4" t="s">
        <v>174</v>
      </c>
      <c r="T89" s="5"/>
      <c r="V89" s="56" t="s">
        <v>174</v>
      </c>
      <c r="W89" s="2" t="s">
        <v>193</v>
      </c>
    </row>
    <row r="90" spans="1:38" x14ac:dyDescent="0.25">
      <c r="A90" s="22"/>
      <c r="N90" s="5" t="s">
        <v>175</v>
      </c>
      <c r="O90" s="35">
        <v>20.281660643999999</v>
      </c>
      <c r="P90" s="57">
        <v>28.844676084</v>
      </c>
      <c r="Q90" s="35">
        <v>49.126336727999998</v>
      </c>
      <c r="R90" s="35">
        <v>1014083.0322</v>
      </c>
      <c r="S90" s="5" t="s">
        <v>175</v>
      </c>
      <c r="T90" s="5"/>
      <c r="V90" s="56" t="s">
        <v>175</v>
      </c>
    </row>
    <row r="91" spans="1:38" x14ac:dyDescent="0.25">
      <c r="A91" s="22"/>
      <c r="N91" s="4" t="s">
        <v>176</v>
      </c>
      <c r="O91" s="35">
        <v>34.659824400000005</v>
      </c>
      <c r="P91" s="57">
        <v>398.58798060000004</v>
      </c>
      <c r="Q91" s="35">
        <v>433.24780500000003</v>
      </c>
      <c r="R91" s="35">
        <v>1732991.2200000002</v>
      </c>
      <c r="S91" s="4" t="s">
        <v>176</v>
      </c>
      <c r="T91" s="5"/>
      <c r="V91" s="56" t="s">
        <v>176</v>
      </c>
    </row>
    <row r="92" spans="1:38" x14ac:dyDescent="0.25">
      <c r="A92" s="22"/>
      <c r="N92" s="5" t="s">
        <v>177</v>
      </c>
      <c r="O92" s="35">
        <v>30.808732799999998</v>
      </c>
      <c r="P92" s="57">
        <v>862.64451839999992</v>
      </c>
      <c r="Q92" s="35">
        <v>893.45325119999995</v>
      </c>
      <c r="R92" s="35">
        <v>1540436.64</v>
      </c>
      <c r="S92" s="5" t="s">
        <v>177</v>
      </c>
      <c r="T92" s="5"/>
      <c r="V92" s="56" t="s">
        <v>177</v>
      </c>
    </row>
    <row r="93" spans="1:38" x14ac:dyDescent="0.25">
      <c r="A93" s="22"/>
      <c r="N93" s="5" t="s">
        <v>178</v>
      </c>
      <c r="O93" s="35">
        <v>634.142263662</v>
      </c>
      <c r="P93" s="57">
        <v>12737.205696522</v>
      </c>
      <c r="Q93" s="35">
        <v>13371.347960184001</v>
      </c>
      <c r="R93" s="35">
        <v>31707113.183099996</v>
      </c>
      <c r="S93" s="5" t="s">
        <v>178</v>
      </c>
      <c r="T93" s="5"/>
      <c r="V93" s="56" t="s">
        <v>178</v>
      </c>
    </row>
    <row r="94" spans="1:38" x14ac:dyDescent="0.25">
      <c r="A94" s="22"/>
      <c r="N94" s="5" t="s">
        <v>179</v>
      </c>
      <c r="O94" s="35">
        <v>397.06340139600002</v>
      </c>
      <c r="P94" s="57">
        <v>1461.0407232959997</v>
      </c>
      <c r="Q94" s="35">
        <v>1858.1041246919997</v>
      </c>
      <c r="R94" s="35">
        <v>19853170.069799997</v>
      </c>
      <c r="S94" s="5" t="s">
        <v>179</v>
      </c>
      <c r="T94" s="5"/>
      <c r="V94" s="56" t="s">
        <v>179</v>
      </c>
    </row>
    <row r="95" spans="1:38" x14ac:dyDescent="0.25">
      <c r="A95" s="22"/>
      <c r="N95" s="5" t="s">
        <v>180</v>
      </c>
      <c r="O95" s="35">
        <v>245.26696261199999</v>
      </c>
      <c r="P95" s="57">
        <v>245.26696261199999</v>
      </c>
      <c r="Q95" s="35">
        <v>490.53392522399997</v>
      </c>
      <c r="R95" s="35">
        <v>12263348.1306</v>
      </c>
      <c r="S95" s="5" t="s">
        <v>180</v>
      </c>
      <c r="T95" s="5"/>
      <c r="V95" s="56" t="s">
        <v>180</v>
      </c>
    </row>
    <row r="96" spans="1:38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69" spans="1:6" x14ac:dyDescent="0.25">
      <c r="D169" s="2" t="s">
        <v>85</v>
      </c>
      <c r="E169" s="14" t="s">
        <v>83</v>
      </c>
      <c r="F169" s="31" t="s">
        <v>84</v>
      </c>
    </row>
    <row r="170" spans="1:6" x14ac:dyDescent="0.25">
      <c r="A170" t="s">
        <v>32</v>
      </c>
      <c r="B170" s="9">
        <v>38737.684027777781</v>
      </c>
      <c r="C170" s="9">
        <v>38738.236111111109</v>
      </c>
      <c r="D170" s="16">
        <f>C170-B170</f>
        <v>0.55208333332848269</v>
      </c>
      <c r="E170" s="15">
        <v>3724.5647152115416</v>
      </c>
      <c r="F170" s="32">
        <v>14662.925963880241</v>
      </c>
    </row>
    <row r="171" spans="1:6" x14ac:dyDescent="0.25">
      <c r="A171" t="s">
        <v>33</v>
      </c>
      <c r="B171" s="9">
        <v>38759.711805555555</v>
      </c>
      <c r="C171" s="9">
        <v>38759.958333333336</v>
      </c>
      <c r="D171" s="16">
        <f t="shared" ref="D171:D179" si="4">C171-B171</f>
        <v>0.24652777778101154</v>
      </c>
      <c r="E171" s="15">
        <v>553.68413186958048</v>
      </c>
      <c r="F171" s="32">
        <v>2179.7525492902746</v>
      </c>
    </row>
    <row r="172" spans="1:6" x14ac:dyDescent="0.25">
      <c r="A172" t="s">
        <v>34</v>
      </c>
      <c r="B172" s="9">
        <v>38781.663194444445</v>
      </c>
      <c r="C172" s="9">
        <v>38782.545138888891</v>
      </c>
      <c r="D172" s="16">
        <f t="shared" si="4"/>
        <v>0.88194444444525288</v>
      </c>
      <c r="E172" s="15">
        <v>5538.1320486783134</v>
      </c>
      <c r="F172" s="32">
        <v>21802.606859349562</v>
      </c>
    </row>
    <row r="173" spans="1:6" x14ac:dyDescent="0.25">
      <c r="A173" t="s">
        <v>35</v>
      </c>
      <c r="B173" s="9">
        <v>38783.559027777781</v>
      </c>
      <c r="C173" s="9">
        <v>38785.392361111109</v>
      </c>
      <c r="D173" s="16">
        <f t="shared" si="4"/>
        <v>1.8333333333284827</v>
      </c>
      <c r="E173" s="15">
        <v>789.55069444311971</v>
      </c>
      <c r="F173" s="32">
        <v>3108.3158066947849</v>
      </c>
    </row>
    <row r="174" spans="1:6" x14ac:dyDescent="0.25">
      <c r="A174" t="s">
        <v>36</v>
      </c>
      <c r="B174" s="9">
        <v>39052.145833333336</v>
      </c>
      <c r="C174" s="9">
        <v>39052.902777777781</v>
      </c>
      <c r="D174" s="16">
        <f t="shared" si="4"/>
        <v>0.75694444444525288</v>
      </c>
      <c r="E174" s="15">
        <v>7216.7310418785346</v>
      </c>
      <c r="F174" s="32">
        <v>28410.942233364087</v>
      </c>
    </row>
    <row r="175" spans="1:6" x14ac:dyDescent="0.25">
      <c r="A175" t="s">
        <v>37</v>
      </c>
      <c r="B175" s="9">
        <v>39096.881944444445</v>
      </c>
      <c r="C175" s="9">
        <v>39097.517361111109</v>
      </c>
      <c r="D175" s="16">
        <f t="shared" si="4"/>
        <v>0.63541666666424135</v>
      </c>
      <c r="E175" s="15">
        <v>5574.474374897256</v>
      </c>
      <c r="F175" s="32">
        <v>21945.679910685518</v>
      </c>
    </row>
    <row r="176" spans="1:6" x14ac:dyDescent="0.25">
      <c r="A176" t="s">
        <v>38</v>
      </c>
      <c r="B176" s="9">
        <v>39103.347222222219</v>
      </c>
      <c r="C176" s="9">
        <v>39104.274305555555</v>
      </c>
      <c r="D176" s="16">
        <f t="shared" si="4"/>
        <v>0.92708333333575865</v>
      </c>
      <c r="E176" s="15">
        <v>6141.3384722612163</v>
      </c>
      <c r="F176" s="32">
        <v>24177.319559013515</v>
      </c>
    </row>
    <row r="177" spans="1:6" x14ac:dyDescent="0.25">
      <c r="A177" t="s">
        <v>39</v>
      </c>
      <c r="B177" s="9">
        <v>39136.986111111109</v>
      </c>
      <c r="C177" s="9">
        <v>39139.423611111109</v>
      </c>
      <c r="D177" s="16">
        <f t="shared" si="4"/>
        <v>2.4375</v>
      </c>
      <c r="E177" s="15">
        <v>11337.097152739174</v>
      </c>
      <c r="F177" s="32">
        <v>44632.065464458028</v>
      </c>
    </row>
    <row r="178" spans="1:6" x14ac:dyDescent="0.25">
      <c r="A178" t="s">
        <v>40</v>
      </c>
      <c r="B178" s="9">
        <v>39142.298611111109</v>
      </c>
      <c r="C178" s="9">
        <v>39143.361111111109</v>
      </c>
      <c r="D178" s="16">
        <f t="shared" si="4"/>
        <v>1.0625</v>
      </c>
      <c r="E178" s="15">
        <v>6699.3255277270891</v>
      </c>
      <c r="F178" s="32">
        <v>26374.011926764448</v>
      </c>
    </row>
    <row r="179" spans="1:6" x14ac:dyDescent="0.25">
      <c r="A179" t="s">
        <v>41</v>
      </c>
      <c r="B179" s="9">
        <v>39183.520833333336</v>
      </c>
      <c r="C179" s="9">
        <v>39184.260416666664</v>
      </c>
      <c r="D179" s="16">
        <f t="shared" si="4"/>
        <v>0.73958333332848269</v>
      </c>
      <c r="E179" s="15">
        <v>3654.3110416920726</v>
      </c>
      <c r="F179" s="32">
        <v>14386.350177910019</v>
      </c>
    </row>
    <row r="180" spans="1:6" x14ac:dyDescent="0.25">
      <c r="A180" t="s">
        <v>42</v>
      </c>
      <c r="B180" s="9">
        <v>39350.697916666664</v>
      </c>
      <c r="C180" s="9">
        <v>39351.184027777781</v>
      </c>
    </row>
    <row r="181" spans="1:6" x14ac:dyDescent="0.25">
      <c r="A181" t="s">
        <v>43</v>
      </c>
      <c r="B181" s="9">
        <v>39417.545138888891</v>
      </c>
      <c r="C181" s="9">
        <v>39419.232638888891</v>
      </c>
    </row>
    <row r="182" spans="1:6" x14ac:dyDescent="0.25">
      <c r="A182" t="s">
        <v>44</v>
      </c>
      <c r="B182" s="9">
        <v>39427.263888888891</v>
      </c>
      <c r="C182" s="9">
        <v>39428.1875</v>
      </c>
    </row>
    <row r="183" spans="1:6" x14ac:dyDescent="0.25">
      <c r="A183" t="s">
        <v>45</v>
      </c>
      <c r="B183" s="9">
        <v>39452.739583333336</v>
      </c>
      <c r="C183" s="9">
        <v>39456.163194444445</v>
      </c>
    </row>
    <row r="184" spans="1:6" x14ac:dyDescent="0.25">
      <c r="A184" t="s">
        <v>46</v>
      </c>
      <c r="B184" s="9">
        <v>39495.142361111109</v>
      </c>
      <c r="C184" s="9">
        <v>39495.649305555555</v>
      </c>
    </row>
    <row r="185" spans="1:6" x14ac:dyDescent="0.25">
      <c r="A185" s="10" t="s">
        <v>47</v>
      </c>
      <c r="B185" s="9">
        <v>39532.28125</v>
      </c>
      <c r="C185" s="9">
        <v>39532.9375</v>
      </c>
    </row>
    <row r="186" spans="1:6" x14ac:dyDescent="0.25">
      <c r="A186" s="10" t="s">
        <v>48</v>
      </c>
      <c r="B186" s="9">
        <v>39532.989583333336</v>
      </c>
      <c r="C186" s="9">
        <v>39533.732638888891</v>
      </c>
    </row>
    <row r="187" spans="1:6" x14ac:dyDescent="0.25">
      <c r="A187" s="10" t="s">
        <v>49</v>
      </c>
      <c r="B187" s="9">
        <v>39533.829861111109</v>
      </c>
      <c r="C187" s="9">
        <v>39534.232638888891</v>
      </c>
    </row>
    <row r="188" spans="1:6" x14ac:dyDescent="0.25">
      <c r="A188" t="s">
        <v>50</v>
      </c>
      <c r="B188" s="9">
        <v>39782.642361111109</v>
      </c>
      <c r="C188" s="9">
        <v>39783.506944444445</v>
      </c>
    </row>
    <row r="189" spans="1:6" x14ac:dyDescent="0.25">
      <c r="A189" t="s">
        <v>51</v>
      </c>
      <c r="B189" s="9">
        <v>39790.65625</v>
      </c>
      <c r="C189" s="9">
        <v>39791.767361111109</v>
      </c>
    </row>
    <row r="190" spans="1:6" x14ac:dyDescent="0.25">
      <c r="A190" t="s">
        <v>52</v>
      </c>
      <c r="B190" s="9">
        <v>39791.815972222219</v>
      </c>
      <c r="C190" s="9">
        <v>39792.333333333336</v>
      </c>
    </row>
    <row r="191" spans="1:6" x14ac:dyDescent="0.25">
      <c r="A191" t="s">
        <v>53</v>
      </c>
      <c r="B191" s="9">
        <v>39822.256944444445</v>
      </c>
      <c r="C191" s="9">
        <v>39822.684027777781</v>
      </c>
    </row>
    <row r="192" spans="1:6" x14ac:dyDescent="0.25">
      <c r="A192" t="s">
        <v>54</v>
      </c>
      <c r="B192" s="9">
        <v>39871.263888888891</v>
      </c>
      <c r="C192" s="9">
        <v>39871.614583333336</v>
      </c>
    </row>
    <row r="193" spans="1:3" x14ac:dyDescent="0.25">
      <c r="A193" t="s">
        <v>55</v>
      </c>
      <c r="B193" s="9">
        <v>39900.791666666664</v>
      </c>
      <c r="C193" s="9">
        <v>39901.725694444445</v>
      </c>
    </row>
    <row r="194" spans="1:3" x14ac:dyDescent="0.25">
      <c r="A194" t="s">
        <v>56</v>
      </c>
      <c r="B194" s="9">
        <v>39924.305555555555</v>
      </c>
      <c r="C194" s="9">
        <v>39924.538194444445</v>
      </c>
    </row>
    <row r="195" spans="1:3" x14ac:dyDescent="0.25">
      <c r="A195" t="s">
        <v>57</v>
      </c>
      <c r="B195" s="9">
        <v>40009.194444444445</v>
      </c>
      <c r="C195" s="9">
        <v>40009.520833333336</v>
      </c>
    </row>
    <row r="196" spans="1:3" x14ac:dyDescent="0.25">
      <c r="A196" t="s">
        <v>58</v>
      </c>
      <c r="B196" s="9">
        <v>40155.375</v>
      </c>
      <c r="C196" s="9">
        <v>40156.224305555559</v>
      </c>
    </row>
    <row r="197" spans="1:3" x14ac:dyDescent="0.25">
      <c r="A197" t="s">
        <v>59</v>
      </c>
      <c r="B197" s="9">
        <v>40201.611111111109</v>
      </c>
      <c r="C197" s="9">
        <v>40203.086805555555</v>
      </c>
    </row>
    <row r="198" spans="1:3" x14ac:dyDescent="0.25">
      <c r="A198" t="s">
        <v>60</v>
      </c>
      <c r="B198" s="9">
        <v>40218.170138888891</v>
      </c>
      <c r="C198" s="9">
        <v>40219.461805555555</v>
      </c>
    </row>
    <row r="199" spans="1:3" x14ac:dyDescent="0.25">
      <c r="A199" t="s">
        <v>61</v>
      </c>
      <c r="B199" s="9">
        <v>40246.680555555555</v>
      </c>
      <c r="C199" s="9">
        <v>40248.1875</v>
      </c>
    </row>
    <row r="200" spans="1:3" x14ac:dyDescent="0.25">
      <c r="A200" t="s">
        <v>62</v>
      </c>
      <c r="B200" s="9">
        <v>40276.222222222219</v>
      </c>
      <c r="C200" s="9">
        <v>40276.53125</v>
      </c>
    </row>
    <row r="201" spans="1:3" x14ac:dyDescent="0.25">
      <c r="A201" t="s">
        <v>63</v>
      </c>
      <c r="B201" s="9">
        <v>40422.145833333336</v>
      </c>
      <c r="C201" s="9">
        <v>40422.190972222219</v>
      </c>
    </row>
    <row r="202" spans="1:3" x14ac:dyDescent="0.25">
      <c r="A202" t="s">
        <v>64</v>
      </c>
      <c r="B202" s="9">
        <v>40477.291666666664</v>
      </c>
      <c r="C202" s="9">
        <v>40477.520833333336</v>
      </c>
    </row>
    <row r="203" spans="1:3" x14ac:dyDescent="0.25">
      <c r="A203" t="s">
        <v>65</v>
      </c>
      <c r="B203" s="9">
        <v>40532.743055555555</v>
      </c>
      <c r="C203" s="9">
        <v>40533.538194444445</v>
      </c>
    </row>
    <row r="204" spans="1:3" x14ac:dyDescent="0.25">
      <c r="A204" t="s">
        <v>66</v>
      </c>
      <c r="B204" s="9">
        <v>40574.399305555555</v>
      </c>
      <c r="C204" s="9">
        <v>40576.555555555555</v>
      </c>
    </row>
    <row r="205" spans="1:3" x14ac:dyDescent="0.25">
      <c r="A205" t="s">
        <v>67</v>
      </c>
      <c r="B205" s="9">
        <v>40594.40625</v>
      </c>
      <c r="C205" s="9">
        <v>40596.381944444445</v>
      </c>
    </row>
    <row r="206" spans="1:3" x14ac:dyDescent="0.25">
      <c r="A206" t="s">
        <v>68</v>
      </c>
      <c r="B206" s="9">
        <v>40652.78125</v>
      </c>
      <c r="C206" s="9">
        <v>40653.368055555555</v>
      </c>
    </row>
    <row r="207" spans="1:3" x14ac:dyDescent="0.25">
      <c r="A207" t="s">
        <v>69</v>
      </c>
      <c r="B207" s="9">
        <v>40785.986111111109</v>
      </c>
      <c r="C207" s="9">
        <v>40786.427083333336</v>
      </c>
    </row>
    <row r="208" spans="1:3" x14ac:dyDescent="0.25">
      <c r="A208" t="s">
        <v>70</v>
      </c>
      <c r="B208" s="9">
        <v>40897.736111111109</v>
      </c>
      <c r="C208" s="9">
        <v>40898.315972222219</v>
      </c>
    </row>
    <row r="209" spans="1:3" x14ac:dyDescent="0.25">
      <c r="A209" t="s">
        <v>71</v>
      </c>
      <c r="B209" s="9">
        <v>40920.475694444445</v>
      </c>
      <c r="C209" s="9">
        <v>40921.40625</v>
      </c>
    </row>
    <row r="210" spans="1:3" x14ac:dyDescent="0.25">
      <c r="A210" t="s">
        <v>72</v>
      </c>
      <c r="B210" s="9">
        <v>40925.270833333336</v>
      </c>
      <c r="C210" s="9">
        <v>40925.673611111109</v>
      </c>
    </row>
    <row r="211" spans="1:3" x14ac:dyDescent="0.25">
      <c r="A211" s="12" t="s">
        <v>73</v>
      </c>
      <c r="B211" s="11">
        <v>40930.684027777781</v>
      </c>
      <c r="C211" s="11">
        <v>40932.413194444445</v>
      </c>
    </row>
    <row r="212" spans="1:3" x14ac:dyDescent="0.25">
      <c r="A212" s="12" t="s">
        <v>74</v>
      </c>
      <c r="B212" s="11">
        <v>40970.631944444445</v>
      </c>
      <c r="C212" s="11">
        <v>40972.277777777781</v>
      </c>
    </row>
    <row r="213" spans="1:3" x14ac:dyDescent="0.25">
      <c r="A213" s="12" t="s">
        <v>75</v>
      </c>
      <c r="B213" s="11">
        <v>41108.868055555555</v>
      </c>
      <c r="C213" s="11">
        <v>41109.128472222219</v>
      </c>
    </row>
    <row r="214" spans="1:3" x14ac:dyDescent="0.25">
      <c r="A214" s="12" t="s">
        <v>76</v>
      </c>
      <c r="B214" s="11">
        <v>41263.701388888891</v>
      </c>
      <c r="C214" s="11">
        <v>41264.465277777781</v>
      </c>
    </row>
    <row r="215" spans="1:3" x14ac:dyDescent="0.25">
      <c r="A215" s="12" t="s">
        <v>77</v>
      </c>
      <c r="B215" s="11">
        <v>41286.947916666664</v>
      </c>
      <c r="C215" s="11">
        <v>41287.451388888891</v>
      </c>
    </row>
    <row r="216" spans="1:3" x14ac:dyDescent="0.25">
      <c r="A216" s="12" t="s">
        <v>78</v>
      </c>
      <c r="B216" s="11">
        <v>41301.520833333336</v>
      </c>
      <c r="C216" s="11">
        <v>41302.236111111109</v>
      </c>
    </row>
    <row r="217" spans="1:3" x14ac:dyDescent="0.25">
      <c r="A217" s="12" t="s">
        <v>79</v>
      </c>
      <c r="B217" s="11">
        <v>41304.472222222219</v>
      </c>
      <c r="C217" s="11">
        <v>41304.885416666664</v>
      </c>
    </row>
    <row r="218" spans="1:3" x14ac:dyDescent="0.25">
      <c r="A218" s="12" t="s">
        <v>80</v>
      </c>
      <c r="B218" s="11">
        <v>41312.315972222219</v>
      </c>
      <c r="C218" s="11">
        <v>41313.364583333336</v>
      </c>
    </row>
    <row r="219" spans="1:3" x14ac:dyDescent="0.25">
      <c r="A219" s="12" t="s">
        <v>81</v>
      </c>
      <c r="B219" s="11">
        <v>41342.402777777781</v>
      </c>
      <c r="C219" s="11">
        <v>41344.260416666664</v>
      </c>
    </row>
    <row r="220" spans="1:3" x14ac:dyDescent="0.25">
      <c r="A220" s="12" t="s">
        <v>82</v>
      </c>
      <c r="B220" s="11">
        <v>41378.28125</v>
      </c>
      <c r="C220" s="11">
        <v>41378.506944444445</v>
      </c>
    </row>
  </sheetData>
  <sortState ref="V2:W220">
    <sortCondition ref="V2:V22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 12-2-13</vt:lpstr>
      <vt:lpstr>original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Troy D. Rutter</cp:lastModifiedBy>
  <cp:lastPrinted>2013-11-12T21:25:40Z</cp:lastPrinted>
  <dcterms:created xsi:type="dcterms:W3CDTF">2013-11-12T21:24:49Z</dcterms:created>
  <dcterms:modified xsi:type="dcterms:W3CDTF">2013-12-02T17:06:14Z</dcterms:modified>
</cp:coreProperties>
</file>