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Maestría\Tesis\Partes de la tesis en progreso\Texts\"/>
    </mc:Choice>
  </mc:AlternateContent>
  <xr:revisionPtr revIDLastSave="0" documentId="13_ncr:1_{648D6F4C-75DD-4BF3-B94C-72D77DBC1160}" xr6:coauthVersionLast="47" xr6:coauthVersionMax="47" xr10:uidLastSave="{00000000-0000-0000-0000-000000000000}"/>
  <bookViews>
    <workbookView xWindow="-28920" yWindow="-120" windowWidth="29040" windowHeight="15720" activeTab="2" xr2:uid="{777D1BF7-E22F-47AF-99E8-6FB208291F2E}"/>
  </bookViews>
  <sheets>
    <sheet name="Textos" sheetId="1" r:id="rId1"/>
    <sheet name="Hoja1" sheetId="4" r:id="rId2"/>
    <sheet name="Balanced_Text_Distribution" sheetId="3" r:id="rId3"/>
  </sheets>
  <definedNames>
    <definedName name="DatosExternos_1" localSheetId="2" hidden="1">Balanced_Text_Distribution!$B$1:$H$13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3" l="1"/>
  <c r="I3" i="3" s="1"/>
  <c r="J4" i="3"/>
  <c r="I4" i="3" s="1"/>
  <c r="J5" i="3"/>
  <c r="I5" i="3" s="1"/>
  <c r="J6" i="3"/>
  <c r="I6" i="3" s="1"/>
  <c r="J7" i="3"/>
  <c r="I7" i="3" s="1"/>
  <c r="J8" i="3"/>
  <c r="I8" i="3" s="1"/>
  <c r="J9" i="3"/>
  <c r="I9" i="3" s="1"/>
  <c r="J10" i="3"/>
  <c r="I10" i="3" s="1"/>
  <c r="J11" i="3"/>
  <c r="I11" i="3" s="1"/>
  <c r="J12" i="3"/>
  <c r="I12" i="3" s="1"/>
  <c r="J13" i="3"/>
  <c r="I13" i="3" s="1"/>
  <c r="D16" i="3"/>
  <c r="I16"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5B401-7E20-487E-9579-EC0644916EA9}" keepAlive="1" name="Consulta - Balanced_Text_Distribution" description="Conexión a la consulta 'Balanced_Text_Distribution' en el libro." type="5" refreshedVersion="8" background="1" saveData="1">
    <dbPr connection="Provider=Microsoft.Mashup.OleDb.1;Data Source=$Workbook$;Location=Balanced_Text_Distribution;Extended Properties=&quot;&quot;" command="SELECT * FROM [Balanced_Text_Distribution]"/>
  </connection>
</connections>
</file>

<file path=xl/sharedStrings.xml><?xml version="1.0" encoding="utf-8"?>
<sst xmlns="http://schemas.openxmlformats.org/spreadsheetml/2006/main" count="183" uniqueCount="120">
  <si>
    <t xml:space="preserve">Featuring a luminous pearlescent finish and a Pokémon Center exclusive sticker, the new limited edition Pokémon Center x Funko Pop! Pearlescent Cubone is a bone-a fide hit for your collection! </t>
  </si>
  <si>
    <t>You did a wonderful job, bunnybiscuit. I thought you were going to let them go when they said they only smuggled drugs to feed their sick children. You've become such a cold hearted killer. ;)</t>
  </si>
  <si>
    <t>Surf's up! Featuring a luminous pearlescent finish and a Pokémon Center exclusive sticker, the new limited edition Pokémon Center x Funko Pop! Pearlescent Lapras makes waves.</t>
  </si>
  <si>
    <t>ACAB: all cops adore barricades.</t>
  </si>
  <si>
    <t>I've seen action movies, I know how people handle guns. But you don't twirl us as much, do you? Or blow on us after firing a round, or hold us sideways to look cool. Where's the pizazz?</t>
  </si>
  <si>
    <t>HUNGRY???\r\n\r\nLOOKING FOR GRUB?\r\n\r\nNEW ~ GRUBIX ~ GRUB MIXERS ARE PERFECT ON-THE-GO MEALS FOR HUNGRY HUNTERS!\r\n\r\nWE’VE PARTNERED WITH THE HUNTER FORUM TO OFFER A GUT-BUSTING 5% DISCOUNT FOR ANY USER WHO POSTS “I WANT MY GRUBIX!”\r\n\r\nGRUBIX: TASTE THE CRAVE\"",</t>
  </si>
  <si>
    <t>Ing's Log: Entry #39206\\nAt long last, I have found them! Nay, I should say &lt;span style=\italic\&gt;they&lt;/&gt; have found &lt;span style=\italic\&gt;me&lt;/&gt;! Wonders such as mine eyes—eyes that have seen the most splendorous sights our fair realm has to offer—never dreamed they would see! My heart races! My hands shake! My chest is nigh to bursting! But I must remain calm, and put pen to paper, that my discovery may be recorded in all its glory for posterity. Oh, but how can I even begin to describe—</t>
  </si>
  <si>
    <t>Segmento</t>
  </si>
  <si>
    <t>Unidad</t>
  </si>
  <si>
    <t>Clasificación</t>
  </si>
  <si>
    <t>Explicación</t>
  </si>
  <si>
    <t>bone-a fide hit</t>
  </si>
  <si>
    <t>Subclasificación</t>
  </si>
  <si>
    <t>Juego de palabras</t>
  </si>
  <si>
    <t>unidad fraseológica</t>
  </si>
  <si>
    <t>Se juega con el significado de la unidad fraseológica "bona fide" (algo genuino, auténtico) y con la palabra "bone/hueso" ya que el Pokémon en cuestión es célebre por llevar siempre un hueso en un mano y cubrir su rostro con un cráneo</t>
  </si>
  <si>
    <t>bunnybiscuit</t>
  </si>
  <si>
    <t>cold hearted killer.</t>
  </si>
  <si>
    <t>;)</t>
  </si>
  <si>
    <t>emoji</t>
  </si>
  <si>
    <t>tratamiento</t>
  </si>
  <si>
    <t>Sobrenombre cariñoso que le dan al jugador</t>
  </si>
  <si>
    <t>Surf's up!</t>
  </si>
  <si>
    <t>makes waves</t>
  </si>
  <si>
    <t>Los jugadores de Pokémon conocen bien el movimiento "Surf", algo emblemático en la saga. Aquí se forma un saludo que incluye un movimiento particular y puede ser difícil de incluir</t>
  </si>
  <si>
    <t>Unidad fraseológica que tiene el sentido de "hacerse notar" y coincide con el tema acuático del Pokémon en cuestión</t>
  </si>
  <si>
    <t>S³ Super-Science Symposium</t>
  </si>
  <si>
    <t>Juego de palabras formado por la repetición de la letra inicial</t>
  </si>
  <si>
    <t>hold onto your butts, daddy-o!</t>
  </si>
  <si>
    <t>lenguaje coloquial</t>
  </si>
  <si>
    <t>engineering egg-heads</t>
  </si>
  <si>
    <t>Término coloquial para referirse a una persona intelectual</t>
  </si>
  <si>
    <t>Let's get futuristic, baby!</t>
  </si>
  <si>
    <t>Frase pegadiza</t>
  </si>
  <si>
    <t>ACAB</t>
  </si>
  <si>
    <t>referencia cultural</t>
  </si>
  <si>
    <t>Suele tener connotación negativa, pero en este segmento es positiva.</t>
  </si>
  <si>
    <t>pizazz</t>
  </si>
  <si>
    <t>Término que se usa como sinónimo de "estilo"</t>
  </si>
  <si>
    <t>Grub</t>
  </si>
  <si>
    <t>Grubix</t>
  </si>
  <si>
    <t>Nombre propio ficticio</t>
  </si>
  <si>
    <t>Término que se usa para referirse a la comida</t>
  </si>
  <si>
    <t>Nombre de una marca de comida</t>
  </si>
  <si>
    <t>Gut-busting</t>
  </si>
  <si>
    <t>Imagen original</t>
  </si>
  <si>
    <t>Habla de un descuento que sorprende, pero con un tono un tanto "violento"</t>
  </si>
  <si>
    <t>Taste the crave</t>
  </si>
  <si>
    <t>El tratamiento de la frase</t>
  </si>
  <si>
    <t>I'm so happy! You love those sexy rocks! You probably thought they were hot as all fuck! You know, they outlawed porn here, so all we have to look at are those big ol' snails kissin'. And man-oh-man, is that enough for me! That makes me so horny!</t>
  </si>
  <si>
    <t>hot as all fuck</t>
  </si>
  <si>
    <t>TONO MUY MADURO</t>
  </si>
  <si>
    <t>man-oh-man</t>
  </si>
  <si>
    <t>Expresión idiomática</t>
  </si>
  <si>
    <t>Ah oui, je comprends. There was a time I froze un gros homme in un bloc de glace and rode it down une montagne until it crashed into a rock. Many pieces flew like snow. It was très beau.</t>
  </si>
  <si>
    <t>Frases en otro idioma</t>
  </si>
  <si>
    <t>You can use this volleyball to play volleyball. That's what volleyballs are for! Unfortunately, bounty hunters have all sworn a holy oath to never actually play volleyball. That's canon!!!</t>
  </si>
  <si>
    <t>volleyball</t>
  </si>
  <si>
    <t>Repetición</t>
  </si>
  <si>
    <t>That's canon</t>
  </si>
  <si>
    <t>Expresión que significa "así son las cosas" o así es como debe ser</t>
  </si>
  <si>
    <t>Ah! They want us for innovation. They want the Mackincheese Brothers to innovate with this bridge. They would've hired the regular Cheese Brothers if they wanted a regular bridge. They hired the Mackincheese Brothers. That Mac is what they wanted, the extra Mac. Not just the Cheese Brothers who... who we have a rival-ship with. We wanted... they wanted the Mackincheese Brothers. They hired us. So we're gonna get inventive and innovative here. We're like the Nintendo of bridges. We're gonna give 'em two screens with a touchscreen on the bottom. You know what I'm talking about? We're gonna give 'em a, you know, a portable fucking console type deal... metaphorically.",</t>
  </si>
  <si>
    <t>Mackincheese Brothers</t>
  </si>
  <si>
    <t>Juego de palabras con el nombre propio</t>
  </si>
  <si>
    <t>Esta expresión se vale del nombre del plato "Mac and Cheese". El resto del segmento hace juegos con el tema culinario</t>
  </si>
  <si>
    <t xml:space="preserve">Your name is Olberic, and you are a warrior.\\n\\nOnce a proud knight, you lost both king and kingdom in a bloody coup.\\nToday, you serve as a master-at-arms for a remote mountain village.\\n\\n\To what end do I swing my blade?\\\nThe question tortured you night after restless night.\\nThen, one day, you overhear a name from your past, giving you new purpose... </t>
  </si>
  <si>
    <t>The flower let out a terrifying shriek!&lt;br&gt;A monster appeared!</t>
  </si>
  <si>
    <t>Dificultad</t>
  </si>
  <si>
    <t>Welcome, welcome one and all to Knockout City: The City of Tomorrow! Knockout City is already home to some of the most amazing technological achievements you can ever imagine but with {x1/}S³{x2/}, the {x3/}Super-Science Symposium{x4/}, going on, well, hold onto your butts, daddy-o! You're gonna see some really cool stuff! We've got high-tech tinkerers, engineering egg-heads and super-science scholars all coming to Knockout City and bringing with them their WILD inventions! Let's get futuristic, baby!</t>
  </si>
  <si>
    <t>Ah, Calgone! Food critic who was giving mediocre reviews to innovative value meal items at fast food chains. I remember that conglomerate paid you a lot of pesos to take him out. You got the jump on him in a drive thru parking lot, made the inside of his car look like a deconstructed cheesy supreme blaster from Horgee's. Naturally, a very messy situation.</t>
  </si>
  <si>
    <t/>
  </si>
  <si>
    <t>Alta</t>
  </si>
  <si>
    <t>Media</t>
  </si>
  <si>
    <t>Baja</t>
  </si>
  <si>
    <t>Narrativa</t>
  </si>
  <si>
    <t>Narrative segment, no complex idioms or wordplay</t>
  </si>
  <si>
    <t>The flower let out a terrifying shriek! A monster appeared!</t>
  </si>
  <si>
    <t>Simple descriptive game text</t>
  </si>
  <si>
    <t>Hace referencia a la expresión All Cops Are Bastards usada en todo el mundo en contextos de protesta social. Suele tener connotación negativa, pero en este segmento es positiva.</t>
  </si>
  <si>
    <t>Cantidad de unidades</t>
  </si>
  <si>
    <t>Surf's up!
makes waves</t>
  </si>
  <si>
    <t>&gt; Los jugadores de Pokémon conocen bien el movimiento "Surf", algo emblemático en la saga. Aquí se forma un saludo que incluye un movimiento particular y puede ser difícil de incluir.
&gt; Unidad fraseológica que tiene el sentido de "hacerse notar" y coincide con el tema acuático del Pokémon en cuestión</t>
  </si>
  <si>
    <t>Juego de palabras
Unidad fraseológica</t>
  </si>
  <si>
    <t>Número de palabras</t>
  </si>
  <si>
    <t>bunnybiscuit
;)
cold hearted killer</t>
  </si>
  <si>
    <t>tratamiento
emoji
Unidad fraseológica</t>
  </si>
  <si>
    <t>Sobrenombre cariñoso que le dan al jugador
Unidad fraseológica sencilla</t>
  </si>
  <si>
    <t>*</t>
  </si>
  <si>
    <t>S³ Super-Science Symposium
hold onto your butts, daddy-o!
engineering egg-heads
Let's get futuristic, baby!</t>
  </si>
  <si>
    <t>Juego de palabras
Lenguaje coloquial
Lenguaje coloquial
Frase pegadiza</t>
  </si>
  <si>
    <t>Juego de palabras formado por la repetición de la letra inicial
Término coloquial para referirse a una persona intelectual</t>
  </si>
  <si>
    <t>Grub
Grubix
Gut-busting
Taste the crave</t>
  </si>
  <si>
    <t>lenguaje coloquial
Nombre propio ficticio
Imagen original
Frase pegadiza</t>
  </si>
  <si>
    <t>Término que se usa para referirse a la comida
- Nombre de una marca de comida
-Habla de un descuento que sorprende, pero con un tono un tanto "violento"</t>
  </si>
  <si>
    <t>Total unidades creativas</t>
  </si>
  <si>
    <t>Segmento sin espacios</t>
  </si>
  <si>
    <t>Columna1</t>
  </si>
  <si>
    <t>Columna2</t>
  </si>
  <si>
    <t>Columna3</t>
  </si>
  <si>
    <t>Columna4</t>
  </si>
  <si>
    <t>Columna5</t>
  </si>
  <si>
    <t>Columna6</t>
  </si>
  <si>
    <t>Columna7</t>
  </si>
  <si>
    <t>Columna8</t>
  </si>
  <si>
    <t>Columna9</t>
  </si>
  <si>
    <t>Translation Instructions (Brief)</t>
  </si>
  <si>
    <t>Each segment is shown only in English.</t>
  </si>
  <si>
    <r>
      <t xml:space="preserve">Your task is to </t>
    </r>
    <r>
      <rPr>
        <b/>
        <sz val="11"/>
        <color theme="1"/>
        <rFont val="Aptos Narrow"/>
        <family val="2"/>
        <scheme val="minor"/>
      </rPr>
      <t>translate the text into Colombian Spanish</t>
    </r>
    <r>
      <rPr>
        <sz val="11"/>
        <color theme="1"/>
        <rFont val="Aptos Narrow"/>
        <family val="2"/>
        <scheme val="minor"/>
      </rPr>
      <t>:</t>
    </r>
  </si>
  <si>
    <r>
      <t xml:space="preserve">Make sure the translation is </t>
    </r>
    <r>
      <rPr>
        <b/>
        <sz val="11"/>
        <color theme="1"/>
        <rFont val="Aptos Narrow"/>
        <family val="2"/>
        <scheme val="minor"/>
      </rPr>
      <t>accurate, fluent, and natural</t>
    </r>
    <r>
      <rPr>
        <sz val="11"/>
        <color theme="1"/>
        <rFont val="Aptos Narrow"/>
        <family val="2"/>
        <scheme val="minor"/>
      </rPr>
      <t>.</t>
    </r>
  </si>
  <si>
    <t>Adapt style and tone appropriately to match the context.</t>
  </si>
  <si>
    <r>
      <t xml:space="preserve">You may be creative, but always ensure </t>
    </r>
    <r>
      <rPr>
        <b/>
        <sz val="11"/>
        <color theme="1"/>
        <rFont val="Aptos Narrow"/>
        <family val="2"/>
        <scheme val="minor"/>
      </rPr>
      <t>fidelity to meaning</t>
    </r>
    <r>
      <rPr>
        <sz val="11"/>
        <color theme="1"/>
        <rFont val="Aptos Narrow"/>
        <family val="2"/>
        <scheme val="minor"/>
      </rPr>
      <t>.</t>
    </r>
  </si>
  <si>
    <t>Post-editing Instructions (Brief)</t>
  </si>
  <si>
    <t>Each segment already contains a machine translation.</t>
  </si>
  <si>
    <r>
      <t xml:space="preserve">Your task is to </t>
    </r>
    <r>
      <rPr>
        <b/>
        <sz val="11"/>
        <color theme="1"/>
        <rFont val="Aptos Narrow"/>
        <family val="2"/>
        <scheme val="minor"/>
      </rPr>
      <t>post-edit the text</t>
    </r>
    <r>
      <rPr>
        <sz val="11"/>
        <color theme="1"/>
        <rFont val="Aptos Narrow"/>
        <family val="2"/>
        <scheme val="minor"/>
      </rPr>
      <t>:</t>
    </r>
  </si>
  <si>
    <t>Correct everything necessary (grammar, style, meaning, tone).</t>
  </si>
  <si>
    <r>
      <t>Do not retranslate from scratch</t>
    </r>
    <r>
      <rPr>
        <sz val="11"/>
        <color theme="1"/>
        <rFont val="Aptos Narrow"/>
        <family val="2"/>
        <scheme val="minor"/>
      </rPr>
      <t xml:space="preserve"> – keep and improve the MT output.</t>
    </r>
  </si>
  <si>
    <r>
      <t xml:space="preserve">Final text must be </t>
    </r>
    <r>
      <rPr>
        <b/>
        <sz val="11"/>
        <color theme="1"/>
        <rFont val="Aptos Narrow"/>
        <family val="2"/>
        <scheme val="minor"/>
      </rPr>
      <t>fluent, accurate, and natural in Colombian Spanish</t>
    </r>
    <r>
      <rPr>
        <sz val="11"/>
        <color theme="1"/>
        <rFont val="Aptos Narrow"/>
        <family val="2"/>
        <scheme val="minor"/>
      </rPr>
      <t>.</t>
    </r>
  </si>
  <si>
    <t>ID de segmento</t>
  </si>
  <si>
    <t>At long last, I have found them! Nay, I should say they have found me! Wonders such as mine eyes—eyes that have seen the most splendorous sights our fair realm has to offer—never dreamed they would see! My heart races! My hands shake! My chest is nigh to bursting! But I must remain calm, and put pen to paper, that my discovery may be recorded in all its glory for posterity.</t>
  </si>
  <si>
    <t xml:space="preserve">Your name is Olberic, and you are a warrior. Once a proud knight, you lost both king and kingdom in a bloody coup. Today, you serve as a master-at-arms for a remote mountain village. To what end do I swing my blade? The question tortured you night after restless night. Then, one day, you overhear a name from your past, giving you new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</si>
</sst>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Times New Roman"/>
      <family val="1"/>
    </font>
    <font>
      <b/>
      <sz val="11"/>
      <color theme="1"/>
      <name val="Aptos Narrow"/>
      <family val="2"/>
      <scheme val="minor"/>
    </font>
    <font>
      <b/>
      <sz val="12"/>
      <color rgb="FF000000"/>
      <name val="Times New Roman"/>
      <family val="1"/>
    </font>
    <font>
      <sz val="8"/>
      <name val="Aptos Narrow"/>
      <family val="2"/>
      <scheme val="minor"/>
    </font>
    <font>
      <b/>
      <sz val="13.5"/>
      <color theme="1"/>
      <name val="Aptos Narrow"/>
      <family val="2"/>
      <scheme val="minor"/>
    </font>
  </fonts>
  <fills count="11">
    <fill>
      <patternFill patternType="none"/>
    </fill>
    <fill>
      <patternFill patternType="gray125"/>
    </fill>
    <fill>
      <patternFill patternType="solid">
        <fgColor rgb="FFFFD965"/>
        <bgColor rgb="FFFFD965"/>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FF66"/>
        <bgColor indexed="64"/>
      </patternFill>
    </fill>
    <fill>
      <patternFill patternType="solid">
        <fgColor theme="9" tint="0.79998168889431442"/>
        <bgColor theme="9"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40">
    <xf numFmtId="0" fontId="0" fillId="0" borderId="0" xfId="0"/>
    <xf numFmtId="0" fontId="0" fillId="0" borderId="0" xfId="0" applyAlignment="1">
      <alignment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3" fillId="2" borderId="1" xfId="0" applyFont="1" applyFill="1" applyBorder="1" applyAlignment="1">
      <alignment vertical="center"/>
    </xf>
    <xf numFmtId="0" fontId="1" fillId="0" borderId="1" xfId="0" applyFont="1" applyBorder="1"/>
    <xf numFmtId="0" fontId="1" fillId="3" borderId="1" xfId="0" applyFont="1" applyFill="1" applyBorder="1"/>
    <xf numFmtId="0" fontId="1" fillId="3" borderId="1" xfId="0" applyFont="1" applyFill="1" applyBorder="1" applyAlignment="1">
      <alignment wrapText="1"/>
    </xf>
    <xf numFmtId="0" fontId="1" fillId="4" borderId="1" xfId="0" applyFont="1" applyFill="1" applyBorder="1"/>
    <xf numFmtId="0" fontId="1" fillId="4" borderId="1" xfId="0" applyFont="1" applyFill="1" applyBorder="1" applyAlignment="1">
      <alignment wrapText="1"/>
    </xf>
    <xf numFmtId="0" fontId="1" fillId="5" borderId="1" xfId="0" applyFont="1" applyFill="1" applyBorder="1"/>
    <xf numFmtId="0" fontId="1" fillId="5" borderId="1" xfId="0" applyFont="1" applyFill="1" applyBorder="1" applyAlignment="1">
      <alignment wrapText="1"/>
    </xf>
    <xf numFmtId="0" fontId="1" fillId="6" borderId="1" xfId="0" applyFont="1" applyFill="1" applyBorder="1"/>
    <xf numFmtId="0" fontId="1" fillId="7" borderId="1" xfId="0" applyFont="1" applyFill="1" applyBorder="1" applyAlignment="1">
      <alignment wrapText="1"/>
    </xf>
    <xf numFmtId="0" fontId="1" fillId="7" borderId="1" xfId="0" applyFont="1" applyFill="1" applyBorder="1"/>
    <xf numFmtId="0" fontId="1" fillId="8" borderId="1" xfId="0" applyFont="1" applyFill="1" applyBorder="1" applyAlignment="1">
      <alignment wrapText="1"/>
    </xf>
    <xf numFmtId="0" fontId="1" fillId="8" borderId="1" xfId="0" applyFont="1" applyFill="1" applyBorder="1"/>
    <xf numFmtId="0" fontId="1" fillId="0" borderId="1" xfId="0" applyFont="1" applyBorder="1" applyAlignment="1">
      <alignment wrapText="1"/>
    </xf>
    <xf numFmtId="0" fontId="1" fillId="4" borderId="0" xfId="0" applyFont="1" applyFill="1" applyAlignment="1">
      <alignment wrapText="1"/>
    </xf>
    <xf numFmtId="0" fontId="1" fillId="4" borderId="0" xfId="0" applyFont="1" applyFill="1"/>
    <xf numFmtId="0" fontId="1" fillId="0" borderId="0" xfId="0" applyFont="1" applyAlignment="1">
      <alignment wrapText="1"/>
    </xf>
    <xf numFmtId="0" fontId="1" fillId="0" borderId="0" xfId="0" applyFont="1"/>
    <xf numFmtId="0" fontId="1" fillId="5" borderId="0" xfId="0" applyFont="1" applyFill="1" applyAlignment="1">
      <alignment wrapText="1"/>
    </xf>
    <xf numFmtId="0" fontId="1" fillId="5" borderId="0" xfId="0" applyFont="1" applyFill="1"/>
    <xf numFmtId="0" fontId="1" fillId="9" borderId="0" xfId="0" applyFont="1" applyFill="1" applyAlignment="1">
      <alignment wrapText="1"/>
    </xf>
    <xf numFmtId="0" fontId="1" fillId="9" borderId="0" xfId="0" applyFont="1" applyFill="1"/>
    <xf numFmtId="0" fontId="2" fillId="0" borderId="0" xfId="0" applyFont="1"/>
    <xf numFmtId="0" fontId="2" fillId="0" borderId="0" xfId="0" applyFont="1" applyAlignment="1">
      <alignment wrapText="1"/>
    </xf>
    <xf numFmtId="0" fontId="1" fillId="5" borderId="2" xfId="0" applyFont="1" applyFill="1" applyBorder="1"/>
    <xf numFmtId="0" fontId="1" fillId="3" borderId="2" xfId="0" applyFont="1" applyFill="1" applyBorder="1"/>
    <xf numFmtId="0" fontId="1" fillId="8" borderId="2" xfId="0" applyFont="1" applyFill="1" applyBorder="1"/>
    <xf numFmtId="0" fontId="1" fillId="7" borderId="2" xfId="0" applyFont="1" applyFill="1" applyBorder="1"/>
    <xf numFmtId="0" fontId="1" fillId="4" borderId="2" xfId="0" applyFont="1" applyFill="1" applyBorder="1"/>
    <xf numFmtId="0" fontId="1" fillId="6" borderId="2" xfId="0" applyFont="1" applyFill="1" applyBorder="1"/>
    <xf numFmtId="0" fontId="5"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10" borderId="3" xfId="0" applyFont="1" applyFill="1" applyBorder="1" applyAlignment="1">
      <alignment wrapText="1"/>
    </xf>
  </cellXfs>
  <cellStyles count="1">
    <cellStyle name="Normal" xfId="0" builtinId="0"/>
  </cellStyles>
  <dxfs count="9">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colors>
    <mruColors>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2973998</xdr:colOff>
      <xdr:row>2</xdr:row>
      <xdr:rowOff>572233</xdr:rowOff>
    </xdr:from>
    <xdr:ext cx="219075" cy="209550"/>
    <xdr:pic>
      <xdr:nvPicPr>
        <xdr:cNvPr id="2" name="image1.png" descr="🦴">
          <a:extLst>
            <a:ext uri="{FF2B5EF4-FFF2-40B4-BE49-F238E27FC236}">
              <a16:creationId xmlns:a16="http://schemas.microsoft.com/office/drawing/2014/main" id="{7F7B8B4C-80F3-48DF-A376-34C10846C5D2}"/>
            </a:ext>
          </a:extLst>
        </xdr:cNvPr>
        <xdr:cNvPicPr preferRelativeResize="0"/>
      </xdr:nvPicPr>
      <xdr:blipFill>
        <a:blip xmlns:r="http://schemas.openxmlformats.org/officeDocument/2006/relationships" r:embed="rId1" cstate="print"/>
        <a:stretch>
          <a:fillRect/>
        </a:stretch>
      </xdr:blipFill>
      <xdr:spPr>
        <a:xfrm>
          <a:off x="2973998" y="953233"/>
          <a:ext cx="219075" cy="209550"/>
        </a:xfrm>
        <a:prstGeom prst="rect">
          <a:avLst/>
        </a:prstGeom>
        <a:noFill/>
      </xdr:spPr>
    </xdr:pic>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664B38F-7956-4FEA-89EB-75C323BEF989}" autoFormatId="16" applyNumberFormats="0" applyBorderFormats="0" applyFontFormats="0" applyPatternFormats="0" applyAlignmentFormats="0" applyWidthHeightFormats="0">
  <queryTableRefresh nextId="11" unboundColumnsRight="2">
    <queryTableFields count="9">
      <queryTableField id="1" name="Column1" tableColumnId="1"/>
      <queryTableField id="2" name="Column2" tableColumnId="2"/>
      <queryTableField id="8" dataBound="0" tableColumnId="8"/>
      <queryTableField id="3" name="Column3" tableColumnId="3"/>
      <queryTableField id="4" name="Column4" tableColumnId="4"/>
      <queryTableField id="5" name="Column5" tableColumnId="5"/>
      <queryTableField id="7" name="Column7" tableColumnId="7"/>
      <queryTableField id="9" dataBound="0" tableColumnId="9"/>
      <queryTableField id="10" dataBound="0" tableColumnId="10"/>
    </queryTableFields>
    <queryTableDeletedFields count="1">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673CA-56FF-4846-8CF7-9AF0BD6C9B8A}" name="Balanced_Text_Distribution" displayName="Balanced_Text_Distribution" ref="B1:J13" tableType="queryTable" totalsRowShown="0">
  <autoFilter ref="B1:J13" xr:uid="{B0D673CA-56FF-4846-8CF7-9AF0BD6C9B8A}"/>
  <tableColumns count="9">
    <tableColumn id="1" xr3:uid="{E349B34F-2C63-4FE6-BE13-DDA7144A2B4A}" uniqueName="1" name="Columna1" queryTableFieldId="1" dataDxfId="8"/>
    <tableColumn id="2" xr3:uid="{37E7D16D-D4DA-47EF-8654-C83AB51D3857}" uniqueName="2" name="Columna2" queryTableFieldId="2" dataDxfId="7"/>
    <tableColumn id="8" xr3:uid="{FC8ABFD6-98E9-4FD5-ACCF-4824016CE4EA}" uniqueName="8" name="Columna3" queryTableFieldId="8" dataDxfId="6"/>
    <tableColumn id="3" xr3:uid="{271559F6-7F23-435D-B0C4-32561277B3B2}" uniqueName="3" name="Columna4" queryTableFieldId="3" dataDxfId="5"/>
    <tableColumn id="4" xr3:uid="{0AFB9E01-DE9E-4040-B52C-5376B52851EB}" uniqueName="4" name="Columna5" queryTableFieldId="4" dataDxfId="4"/>
    <tableColumn id="5" xr3:uid="{18847B32-E178-4AB6-BC61-BB3C2380F750}" uniqueName="5" name="Columna6" queryTableFieldId="5" dataDxfId="3"/>
    <tableColumn id="7" xr3:uid="{8B5A5CC6-40C3-477B-A0FD-DBBD43DFCA38}" uniqueName="7" name="Columna7" queryTableFieldId="7" dataDxfId="2"/>
    <tableColumn id="9" xr3:uid="{C2872EFB-9FF5-4066-8F9E-C8DF3C600233}" uniqueName="9" name="Columna8" queryTableFieldId="9" dataDxfId="1"/>
    <tableColumn id="10" xr3:uid="{AB7B88E4-ED3F-46D5-8599-F0B6887F3DD4}" uniqueName="10" name="Columna9" queryTableFieldId="10" dataDxfId="0">
      <calculatedColumnFormula>TRIM(B2)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5A89A-5D26-402A-ADBB-1C83E239B02B}">
  <dimension ref="A1:F37"/>
  <sheetViews>
    <sheetView zoomScaleNormal="100" workbookViewId="0">
      <selection activeCell="A19" sqref="A19"/>
    </sheetView>
  </sheetViews>
  <sheetFormatPr baseColWidth="10" defaultRowHeight="15.75" x14ac:dyDescent="0.25"/>
  <cols>
    <col min="1" max="1" width="49.85546875" style="23" customWidth="1"/>
    <col min="2" max="2" width="30.5703125" style="23" customWidth="1"/>
    <col min="3" max="3" width="30.85546875" style="23" customWidth="1"/>
    <col min="4" max="4" width="28.85546875" style="23" customWidth="1"/>
    <col min="5" max="5" width="73.140625" style="23" customWidth="1"/>
  </cols>
  <sheetData>
    <row r="1" spans="1:6" x14ac:dyDescent="0.25">
      <c r="A1" s="6" t="s">
        <v>7</v>
      </c>
      <c r="B1" s="6" t="s">
        <v>8</v>
      </c>
      <c r="C1" s="6" t="s">
        <v>9</v>
      </c>
      <c r="D1" s="6" t="s">
        <v>12</v>
      </c>
      <c r="E1" s="6" t="s">
        <v>10</v>
      </c>
    </row>
    <row r="2" spans="1:6" x14ac:dyDescent="0.25">
      <c r="A2" s="7"/>
      <c r="B2" s="7"/>
      <c r="C2" s="7"/>
      <c r="D2" s="7"/>
      <c r="E2" s="7"/>
    </row>
    <row r="3" spans="1:6" ht="63" x14ac:dyDescent="0.25">
      <c r="A3" s="2" t="s">
        <v>0</v>
      </c>
      <c r="B3" s="8" t="s">
        <v>11</v>
      </c>
      <c r="C3" s="8" t="s">
        <v>13</v>
      </c>
      <c r="D3" s="8" t="s">
        <v>14</v>
      </c>
      <c r="E3" s="9" t="s">
        <v>15</v>
      </c>
      <c r="F3" s="31" t="s">
        <v>87</v>
      </c>
    </row>
    <row r="4" spans="1:6" ht="63" x14ac:dyDescent="0.25">
      <c r="A4" s="3" t="s">
        <v>1</v>
      </c>
      <c r="B4" s="10" t="s">
        <v>16</v>
      </c>
      <c r="C4" s="10" t="s">
        <v>20</v>
      </c>
      <c r="D4" s="10"/>
      <c r="E4" s="11" t="s">
        <v>21</v>
      </c>
      <c r="F4" s="34" t="s">
        <v>87</v>
      </c>
    </row>
    <row r="5" spans="1:6" x14ac:dyDescent="0.25">
      <c r="A5" s="3"/>
      <c r="B5" s="10" t="s">
        <v>17</v>
      </c>
      <c r="C5" s="10" t="s">
        <v>14</v>
      </c>
      <c r="D5" s="10"/>
      <c r="E5" s="11"/>
    </row>
    <row r="6" spans="1:6" x14ac:dyDescent="0.25">
      <c r="A6" s="10"/>
      <c r="B6" s="10" t="s">
        <v>18</v>
      </c>
      <c r="C6" s="10" t="s">
        <v>19</v>
      </c>
      <c r="D6" s="10"/>
      <c r="E6" s="10"/>
    </row>
    <row r="7" spans="1:6" ht="63" x14ac:dyDescent="0.25">
      <c r="A7" s="4" t="s">
        <v>2</v>
      </c>
      <c r="B7" s="12" t="s">
        <v>22</v>
      </c>
      <c r="C7" s="12" t="s">
        <v>13</v>
      </c>
      <c r="D7" s="12"/>
      <c r="E7" s="13" t="s">
        <v>24</v>
      </c>
      <c r="F7" s="30" t="s">
        <v>87</v>
      </c>
    </row>
    <row r="8" spans="1:6" ht="31.5" x14ac:dyDescent="0.25">
      <c r="A8" s="4"/>
      <c r="B8" s="12" t="s">
        <v>23</v>
      </c>
      <c r="C8" s="12" t="s">
        <v>14</v>
      </c>
      <c r="D8" s="12"/>
      <c r="E8" s="13" t="s">
        <v>25</v>
      </c>
    </row>
    <row r="9" spans="1:6" ht="181.5" customHeight="1" x14ac:dyDescent="0.25">
      <c r="A9" s="5" t="s">
        <v>68</v>
      </c>
      <c r="B9" s="14" t="s">
        <v>26</v>
      </c>
      <c r="C9" s="14" t="s">
        <v>13</v>
      </c>
      <c r="D9" s="14"/>
      <c r="E9" s="14" t="s">
        <v>27</v>
      </c>
      <c r="F9" s="35" t="s">
        <v>87</v>
      </c>
    </row>
    <row r="10" spans="1:6" x14ac:dyDescent="0.25">
      <c r="A10" s="5"/>
      <c r="B10" s="14" t="s">
        <v>28</v>
      </c>
      <c r="C10" s="14" t="s">
        <v>29</v>
      </c>
      <c r="D10" s="14"/>
      <c r="E10" s="14"/>
    </row>
    <row r="11" spans="1:6" x14ac:dyDescent="0.25">
      <c r="A11" s="5"/>
      <c r="B11" s="14" t="s">
        <v>30</v>
      </c>
      <c r="C11" s="14" t="s">
        <v>29</v>
      </c>
      <c r="D11" s="14"/>
      <c r="E11" s="14" t="s">
        <v>31</v>
      </c>
    </row>
    <row r="12" spans="1:6" x14ac:dyDescent="0.25">
      <c r="A12" s="5"/>
      <c r="B12" s="14" t="s">
        <v>32</v>
      </c>
      <c r="C12" s="14" t="s">
        <v>33</v>
      </c>
      <c r="D12" s="14"/>
      <c r="E12" s="14"/>
    </row>
    <row r="13" spans="1:6" ht="19.5" customHeight="1" x14ac:dyDescent="0.25">
      <c r="A13" s="15" t="s">
        <v>3</v>
      </c>
      <c r="B13" s="16" t="s">
        <v>34</v>
      </c>
      <c r="C13" s="16" t="s">
        <v>35</v>
      </c>
      <c r="D13" s="16"/>
      <c r="E13" s="16" t="s">
        <v>36</v>
      </c>
      <c r="F13" s="33" t="s">
        <v>87</v>
      </c>
    </row>
    <row r="14" spans="1:6" ht="65.25" customHeight="1" x14ac:dyDescent="0.25">
      <c r="A14" s="17" t="s">
        <v>4</v>
      </c>
      <c r="B14" s="18" t="s">
        <v>37</v>
      </c>
      <c r="C14" s="18" t="s">
        <v>29</v>
      </c>
      <c r="D14" s="18"/>
      <c r="E14" s="18" t="s">
        <v>38</v>
      </c>
      <c r="F14" s="32" t="s">
        <v>87</v>
      </c>
    </row>
    <row r="15" spans="1:6" ht="92.25" customHeight="1" x14ac:dyDescent="0.25">
      <c r="A15" s="11" t="s">
        <v>5</v>
      </c>
      <c r="B15" s="10" t="s">
        <v>39</v>
      </c>
      <c r="C15" s="10" t="s">
        <v>29</v>
      </c>
      <c r="D15" s="10"/>
      <c r="E15" s="10" t="s">
        <v>42</v>
      </c>
    </row>
    <row r="16" spans="1:6" x14ac:dyDescent="0.25">
      <c r="A16" s="11"/>
      <c r="B16" s="10" t="s">
        <v>40</v>
      </c>
      <c r="C16" s="10" t="s">
        <v>41</v>
      </c>
      <c r="D16" s="10"/>
      <c r="E16" s="10" t="s">
        <v>43</v>
      </c>
    </row>
    <row r="17" spans="1:6" x14ac:dyDescent="0.25">
      <c r="A17" s="11"/>
      <c r="B17" s="10" t="s">
        <v>44</v>
      </c>
      <c r="C17" s="10" t="s">
        <v>45</v>
      </c>
      <c r="D17" s="10"/>
      <c r="E17" s="10" t="s">
        <v>46</v>
      </c>
    </row>
    <row r="18" spans="1:6" x14ac:dyDescent="0.25">
      <c r="A18" s="11"/>
      <c r="B18" s="10" t="s">
        <v>47</v>
      </c>
      <c r="C18" s="10" t="s">
        <v>33</v>
      </c>
      <c r="D18" s="10"/>
      <c r="E18" s="10"/>
    </row>
    <row r="19" spans="1:6" ht="192" customHeight="1" x14ac:dyDescent="0.25">
      <c r="A19" s="19" t="s">
        <v>6</v>
      </c>
      <c r="B19" s="7" t="s">
        <v>48</v>
      </c>
      <c r="C19" s="7"/>
      <c r="D19" s="7"/>
      <c r="E19" s="7"/>
    </row>
    <row r="21" spans="1:6" ht="78.75" x14ac:dyDescent="0.25">
      <c r="A21" s="20" t="s">
        <v>49</v>
      </c>
      <c r="B21" s="21" t="s">
        <v>50</v>
      </c>
      <c r="C21" s="21"/>
      <c r="D21" s="21"/>
      <c r="E21" s="21"/>
      <c r="F21" t="s">
        <v>51</v>
      </c>
    </row>
    <row r="22" spans="1:6" x14ac:dyDescent="0.25">
      <c r="A22" s="21"/>
      <c r="B22" s="21" t="s">
        <v>52</v>
      </c>
      <c r="C22" s="21" t="s">
        <v>53</v>
      </c>
      <c r="D22" s="21"/>
      <c r="E22" s="21"/>
    </row>
    <row r="24" spans="1:6" ht="63" x14ac:dyDescent="0.25">
      <c r="A24" s="22" t="s">
        <v>54</v>
      </c>
      <c r="B24" s="23" t="s">
        <v>55</v>
      </c>
      <c r="F24" t="s">
        <v>87</v>
      </c>
    </row>
    <row r="26" spans="1:6" ht="63" x14ac:dyDescent="0.25">
      <c r="A26" s="24" t="s">
        <v>56</v>
      </c>
      <c r="B26" s="25" t="s">
        <v>57</v>
      </c>
      <c r="C26" s="25" t="s">
        <v>58</v>
      </c>
      <c r="D26" s="25"/>
      <c r="E26" s="25"/>
    </row>
    <row r="27" spans="1:6" x14ac:dyDescent="0.25">
      <c r="A27" s="25"/>
      <c r="B27" s="25" t="s">
        <v>59</v>
      </c>
      <c r="C27" s="25" t="s">
        <v>53</v>
      </c>
      <c r="D27" s="25"/>
      <c r="E27" s="25" t="s">
        <v>60</v>
      </c>
    </row>
    <row r="30" spans="1:6" ht="204.75" x14ac:dyDescent="0.25">
      <c r="A30" s="26" t="s">
        <v>61</v>
      </c>
      <c r="B30" s="27" t="s">
        <v>62</v>
      </c>
      <c r="C30" s="26" t="s">
        <v>63</v>
      </c>
      <c r="D30" s="27"/>
      <c r="E30" s="26" t="s">
        <v>64</v>
      </c>
      <c r="F30" s="27" t="s">
        <v>87</v>
      </c>
    </row>
    <row r="33" spans="1:6" ht="110.25" x14ac:dyDescent="0.25">
      <c r="A33" s="22" t="s">
        <v>69</v>
      </c>
    </row>
    <row r="35" spans="1:6" ht="110.25" x14ac:dyDescent="0.25">
      <c r="A35" s="22" t="s">
        <v>65</v>
      </c>
      <c r="F35" t="s">
        <v>87</v>
      </c>
    </row>
    <row r="37" spans="1:6" x14ac:dyDescent="0.25">
      <c r="A37" s="23" t="s">
        <v>66</v>
      </c>
      <c r="F37" t="s">
        <v>87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E0B2-AC5C-40E8-B2FF-78C23C323F80}">
  <dimension ref="A1:A25"/>
  <sheetViews>
    <sheetView workbookViewId="0">
      <selection sqref="A1:B10"/>
    </sheetView>
  </sheetViews>
  <sheetFormatPr baseColWidth="10" defaultRowHeight="15" x14ac:dyDescent="0.25"/>
  <sheetData>
    <row r="1" spans="1:1" ht="18" x14ac:dyDescent="0.25">
      <c r="A1" s="36" t="s">
        <v>105</v>
      </c>
    </row>
    <row r="3" spans="1:1" x14ac:dyDescent="0.25">
      <c r="A3" t="s">
        <v>106</v>
      </c>
    </row>
    <row r="4" spans="1:1" x14ac:dyDescent="0.25">
      <c r="A4" t="s">
        <v>107</v>
      </c>
    </row>
    <row r="5" spans="1:1" x14ac:dyDescent="0.25">
      <c r="A5" s="37"/>
    </row>
    <row r="6" spans="1:1" x14ac:dyDescent="0.25">
      <c r="A6" s="37" t="s">
        <v>108</v>
      </c>
    </row>
    <row r="7" spans="1:1" x14ac:dyDescent="0.25">
      <c r="A7" s="37"/>
    </row>
    <row r="8" spans="1:1" x14ac:dyDescent="0.25">
      <c r="A8" s="37" t="s">
        <v>109</v>
      </c>
    </row>
    <row r="9" spans="1:1" x14ac:dyDescent="0.25">
      <c r="A9" s="37"/>
    </row>
    <row r="10" spans="1:1" x14ac:dyDescent="0.25">
      <c r="A10" s="37" t="s">
        <v>110</v>
      </c>
    </row>
    <row r="16" spans="1:1" ht="18" x14ac:dyDescent="0.25">
      <c r="A16" s="36" t="s">
        <v>111</v>
      </c>
    </row>
    <row r="18" spans="1:1" x14ac:dyDescent="0.25">
      <c r="A18" t="s">
        <v>112</v>
      </c>
    </row>
    <row r="19" spans="1:1" x14ac:dyDescent="0.25">
      <c r="A19" t="s">
        <v>113</v>
      </c>
    </row>
    <row r="20" spans="1:1" x14ac:dyDescent="0.25">
      <c r="A20" s="37"/>
    </row>
    <row r="21" spans="1:1" x14ac:dyDescent="0.25">
      <c r="A21" s="37" t="s">
        <v>114</v>
      </c>
    </row>
    <row r="22" spans="1:1" x14ac:dyDescent="0.25">
      <c r="A22" s="37"/>
    </row>
    <row r="23" spans="1:1" x14ac:dyDescent="0.25">
      <c r="A23" s="38" t="s">
        <v>115</v>
      </c>
    </row>
    <row r="24" spans="1:1" x14ac:dyDescent="0.25">
      <c r="A24" s="37"/>
    </row>
    <row r="25" spans="1:1" x14ac:dyDescent="0.25">
      <c r="A25" s="37"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703-2A1E-43DC-848E-AFE052230553}">
  <dimension ref="A1:J16"/>
  <sheetViews>
    <sheetView tabSelected="1" topLeftCell="A9" workbookViewId="0">
      <selection activeCell="C16" sqref="C16"/>
    </sheetView>
  </sheetViews>
  <sheetFormatPr baseColWidth="10" defaultRowHeight="15" x14ac:dyDescent="0.25"/>
  <cols>
    <col min="1" max="1" width="12.5703125" customWidth="1"/>
    <col min="2" max="2" width="117.85546875" customWidth="1"/>
    <col min="3" max="3" width="23.42578125" customWidth="1"/>
    <col min="4" max="4" width="12.140625" customWidth="1"/>
    <col min="5" max="5" width="24.140625" style="1" customWidth="1"/>
    <col min="6" max="6" width="13.42578125" customWidth="1"/>
    <col min="7" max="7" width="52.7109375" style="1" customWidth="1"/>
    <col min="8" max="8" width="13" customWidth="1"/>
    <col min="9" max="9" width="15.5703125" customWidth="1"/>
    <col min="10" max="10" width="0" hidden="1" customWidth="1"/>
  </cols>
  <sheetData>
    <row r="1" spans="1:10" hidden="1" x14ac:dyDescent="0.25">
      <c r="B1" t="s">
        <v>96</v>
      </c>
      <c r="C1" t="s">
        <v>97</v>
      </c>
      <c r="D1" t="s">
        <v>98</v>
      </c>
      <c r="E1" s="1" t="s">
        <v>99</v>
      </c>
      <c r="F1" t="s">
        <v>100</v>
      </c>
      <c r="G1" s="1" t="s">
        <v>101</v>
      </c>
      <c r="H1" t="s">
        <v>102</v>
      </c>
      <c r="I1" t="s">
        <v>103</v>
      </c>
      <c r="J1" t="s">
        <v>104</v>
      </c>
    </row>
    <row r="2" spans="1:10" ht="30" x14ac:dyDescent="0.25">
      <c r="A2" s="39" t="s">
        <v>117</v>
      </c>
      <c r="B2" s="28" t="s">
        <v>7</v>
      </c>
      <c r="C2" s="28" t="s">
        <v>8</v>
      </c>
      <c r="D2" s="29" t="s">
        <v>79</v>
      </c>
      <c r="E2" s="29" t="s">
        <v>9</v>
      </c>
      <c r="F2" s="28" t="s">
        <v>12</v>
      </c>
      <c r="G2" s="29" t="s">
        <v>10</v>
      </c>
      <c r="H2" s="28" t="s">
        <v>67</v>
      </c>
      <c r="I2" s="28" t="s">
        <v>83</v>
      </c>
      <c r="J2" s="28" t="s">
        <v>95</v>
      </c>
    </row>
    <row r="3" spans="1:10" ht="117.75" customHeight="1" x14ac:dyDescent="0.25">
      <c r="A3">
        <v>3</v>
      </c>
      <c r="B3" s="1" t="s">
        <v>2</v>
      </c>
      <c r="C3" s="1" t="s">
        <v>80</v>
      </c>
      <c r="D3">
        <v>2</v>
      </c>
      <c r="E3" s="1" t="s">
        <v>82</v>
      </c>
      <c r="F3" t="s">
        <v>70</v>
      </c>
      <c r="G3" s="1" t="s">
        <v>81</v>
      </c>
      <c r="H3" t="s">
        <v>71</v>
      </c>
      <c r="I3">
        <f>IF(LEN(J3)=0, 0, LEN(J3)-LEN(SUBSTITUTE(J3, " ", ""))+1)</f>
        <v>26</v>
      </c>
      <c r="J3" t="str">
        <f t="shared" ref="J3:J13" si="0">TRIM(B3)</f>
        <v>Surf's up! Featuring a luminous pearlescent finish and a Pokémon Center exclusive sticker, the new limited edition Pokémon Center x Funko Pop! Pearlescent Lapras makes waves.</v>
      </c>
    </row>
    <row r="4" spans="1:10" ht="90" x14ac:dyDescent="0.25">
      <c r="A4">
        <v>9</v>
      </c>
      <c r="B4" s="1" t="s">
        <v>61</v>
      </c>
      <c r="C4" t="s">
        <v>62</v>
      </c>
      <c r="D4">
        <v>1</v>
      </c>
      <c r="E4" s="1" t="s">
        <v>63</v>
      </c>
      <c r="F4" t="s">
        <v>70</v>
      </c>
      <c r="G4" s="1" t="s">
        <v>64</v>
      </c>
      <c r="H4" t="s">
        <v>71</v>
      </c>
      <c r="I4">
        <f>IF(LEN(J4)=0, 0, LEN(J4)-LEN(SUBSTITUTE(J4, " ", ""))+1)</f>
        <v>111</v>
      </c>
      <c r="J4" t="str">
        <f t="shared" si="0"/>
        <v>Ah! They want us for innovation. They want the Mackincheese Brothers to innovate with this bridge. They would've hired the regular Cheese Brothers if they wanted a regular bridge. They hired the Mackincheese Brothers. That Mac is what they wanted, the extra Mac. Not just the Cheese Brothers who... who we have a rival-ship with. We wanted... they wanted the Mackincheese Brothers. They hired us. So we're gonna get inventive and innovative here. We're like the Nintendo of bridges. We're gonna give 'em two screens with a touchscreen on the bottom. You know what I'm talking about? We're gonna give 'em a, you know, a portable fucking console type deal... metaphorically.",</v>
      </c>
    </row>
    <row r="5" spans="1:10" ht="75" x14ac:dyDescent="0.25">
      <c r="A5">
        <v>1</v>
      </c>
      <c r="B5" s="1" t="s">
        <v>0</v>
      </c>
      <c r="C5" t="s">
        <v>11</v>
      </c>
      <c r="D5">
        <v>1</v>
      </c>
      <c r="E5" s="1" t="s">
        <v>13</v>
      </c>
      <c r="F5" t="s">
        <v>14</v>
      </c>
      <c r="G5" s="1" t="s">
        <v>15</v>
      </c>
      <c r="H5" t="s">
        <v>71</v>
      </c>
      <c r="I5">
        <f t="shared" ref="I5:I13" si="1">IF(LEN(J5)=0, 0, LEN(J5)-LEN(SUBSTITUTE(J5, " ", ""))+1)</f>
        <v>30</v>
      </c>
      <c r="J5" t="str">
        <f t="shared" si="0"/>
        <v>Featuring a luminous pearlescent finish and a Pokémon Center exclusive sticker, the new limited edition Pokémon Center x Funko Pop! Pearlescent Cubone is a bone-a fide hit for your collection!</v>
      </c>
    </row>
    <row r="6" spans="1:10" ht="30" x14ac:dyDescent="0.25">
      <c r="A6">
        <v>6</v>
      </c>
      <c r="B6" s="1" t="s">
        <v>4</v>
      </c>
      <c r="C6" t="s">
        <v>37</v>
      </c>
      <c r="D6">
        <v>1</v>
      </c>
      <c r="E6" s="1" t="s">
        <v>29</v>
      </c>
      <c r="F6" t="s">
        <v>70</v>
      </c>
      <c r="G6" s="1" t="s">
        <v>38</v>
      </c>
      <c r="H6" t="s">
        <v>72</v>
      </c>
      <c r="I6">
        <f t="shared" si="1"/>
        <v>37</v>
      </c>
      <c r="J6" t="str">
        <f t="shared" si="0"/>
        <v>I've seen action movies, I know how people handle guns. But you don't twirl us as much, do you? Or blow on us after firing a round, or hold us sideways to look cool. Where's the pizazz?</v>
      </c>
    </row>
    <row r="7" spans="1:10" ht="45" x14ac:dyDescent="0.25">
      <c r="A7">
        <v>8</v>
      </c>
      <c r="B7" s="1" t="s">
        <v>118</v>
      </c>
      <c r="D7">
        <v>0</v>
      </c>
      <c r="E7" s="1" t="s">
        <v>70</v>
      </c>
      <c r="F7" t="s">
        <v>70</v>
      </c>
      <c r="G7" s="1" t="s">
        <v>70</v>
      </c>
      <c r="H7" t="s">
        <v>72</v>
      </c>
      <c r="I7">
        <f t="shared" si="1"/>
        <v>71</v>
      </c>
      <c r="J7" t="str">
        <f t="shared" si="0"/>
        <v>At long last, I have found them! Nay, I should say they have found me! Wonders such as mine eyes—eyes that have seen the most splendorous sights our fair realm has to offer—never dreamed they would see! My heart races! My hands shake! My chest is nigh to bursting! But I must remain calm, and put pen to paper, that my discovery may be recorded in all its glory for posterity.</v>
      </c>
    </row>
    <row r="8" spans="1:10" ht="60" x14ac:dyDescent="0.25">
      <c r="A8">
        <v>5</v>
      </c>
      <c r="B8" s="1" t="s">
        <v>3</v>
      </c>
      <c r="C8" t="s">
        <v>34</v>
      </c>
      <c r="D8">
        <v>1</v>
      </c>
      <c r="E8" s="1" t="s">
        <v>35</v>
      </c>
      <c r="F8" t="s">
        <v>70</v>
      </c>
      <c r="G8" s="1" t="s">
        <v>78</v>
      </c>
      <c r="H8" t="s">
        <v>72</v>
      </c>
      <c r="I8">
        <f t="shared" si="1"/>
        <v>5</v>
      </c>
      <c r="J8" t="str">
        <f t="shared" si="0"/>
        <v>ACAB: all cops adore barricades.</v>
      </c>
    </row>
    <row r="9" spans="1:10" ht="45" x14ac:dyDescent="0.25">
      <c r="A9">
        <v>2</v>
      </c>
      <c r="B9" s="1" t="s">
        <v>1</v>
      </c>
      <c r="C9" s="1" t="s">
        <v>84</v>
      </c>
      <c r="D9">
        <v>3</v>
      </c>
      <c r="E9" s="1" t="s">
        <v>85</v>
      </c>
      <c r="F9" t="s">
        <v>70</v>
      </c>
      <c r="G9" s="1" t="s">
        <v>86</v>
      </c>
      <c r="H9" t="s">
        <v>73</v>
      </c>
      <c r="I9">
        <f t="shared" si="1"/>
        <v>35</v>
      </c>
      <c r="J9" t="str">
        <f t="shared" si="0"/>
        <v>You did a wonderful job, bunnybiscuit. I thought you were going to let them go when they said they only smuggled drugs to feed their sick children. You've become such a cold hearted killer. ;)</v>
      </c>
    </row>
    <row r="10" spans="1:10" ht="45" x14ac:dyDescent="0.25">
      <c r="A10">
        <v>10</v>
      </c>
      <c r="B10" s="1" t="s">
        <v>119</v>
      </c>
      <c r="C10" t="s">
        <v>70</v>
      </c>
      <c r="D10">
        <v>0</v>
      </c>
      <c r="E10" s="1" t="s">
        <v>74</v>
      </c>
      <c r="F10" t="s">
        <v>70</v>
      </c>
      <c r="G10" s="1" t="s">
        <v>75</v>
      </c>
      <c r="H10" t="s">
        <v>73</v>
      </c>
      <c r="I10">
        <f t="shared" si="1"/>
        <v>64</v>
      </c>
      <c r="J10" t="str">
        <f t="shared" si="0"/>
        <v>Your name is Olberic, and you are a warrior. Once a proud knight, you lost both king and kingdom in a bloody coup. Today, you serve as a master-at-arms for a remote mountain village. To what end do I swing my blade? The question tortured you night after restless night. Then, one day, you overhear a name from your past, giving you new purpose...</v>
      </c>
    </row>
    <row r="11" spans="1:10" ht="59.25" customHeight="1" x14ac:dyDescent="0.25">
      <c r="A11">
        <v>11</v>
      </c>
      <c r="B11" s="1" t="s">
        <v>76</v>
      </c>
      <c r="C11" t="s">
        <v>70</v>
      </c>
      <c r="D11">
        <v>0</v>
      </c>
      <c r="E11" s="1" t="s">
        <v>74</v>
      </c>
      <c r="F11" t="s">
        <v>70</v>
      </c>
      <c r="G11" s="1" t="s">
        <v>77</v>
      </c>
      <c r="H11" t="s">
        <v>73</v>
      </c>
      <c r="I11">
        <f t="shared" si="1"/>
        <v>10</v>
      </c>
      <c r="J11" t="str">
        <f t="shared" si="0"/>
        <v>The flower let out a terrifying shriek! A monster appeared!</v>
      </c>
    </row>
    <row r="12" spans="1:10" ht="90" x14ac:dyDescent="0.25">
      <c r="A12">
        <v>4</v>
      </c>
      <c r="B12" s="1" t="s">
        <v>68</v>
      </c>
      <c r="C12" s="1" t="s">
        <v>88</v>
      </c>
      <c r="D12">
        <v>4</v>
      </c>
      <c r="E12" s="1" t="s">
        <v>89</v>
      </c>
      <c r="G12" s="1" t="s">
        <v>90</v>
      </c>
      <c r="H12" t="s">
        <v>71</v>
      </c>
      <c r="I12">
        <f t="shared" si="1"/>
        <v>75</v>
      </c>
      <c r="J12" t="str">
        <f t="shared" si="0"/>
        <v>Welcome, welcome one and all to Knockout City: The City of Tomorrow! Knockout City is already home to some of the most amazing technological achievements you can ever imagine but with {x1/}S³{x2/}, the {x3/}Super-Science Symposium{x4/}, going on, well, hold onto your butts, daddy-o! You're gonna see some really cool stuff! We've got high-tech tinkerers, engineering egg-heads and super-science scholars all coming to Knockout City and bringing with them their WILD inventions! Let's get futuristic, baby!</v>
      </c>
    </row>
    <row r="13" spans="1:10" ht="75" x14ac:dyDescent="0.25">
      <c r="A13">
        <v>7</v>
      </c>
      <c r="B13" s="1" t="s">
        <v>5</v>
      </c>
      <c r="C13" s="1" t="s">
        <v>91</v>
      </c>
      <c r="D13">
        <v>4</v>
      </c>
      <c r="E13" s="1" t="s">
        <v>92</v>
      </c>
      <c r="G13" s="1" t="s">
        <v>93</v>
      </c>
      <c r="H13" t="s">
        <v>72</v>
      </c>
      <c r="I13">
        <f t="shared" si="1"/>
        <v>38</v>
      </c>
      <c r="J13" t="str">
        <f t="shared" si="0"/>
        <v>HUNGRY???\r\n\r\nLOOKING FOR GRUB?\r\n\r\nNEW ~ GRUBIX ~ GRUB MIXERS ARE PERFECT ON-THE-GO MEALS FOR HUNGRY HUNTERS!\r\n\r\nWE’VE PARTNERED WITH THE HUNTER FORUM TO OFFER A GUT-BUSTING 5% DISCOUNT FOR ANY USER WHO POSTS “I WANT MY GRUBIX!”\r\n\r\nGRUBIX: TASTE THE CRAVE\"",</v>
      </c>
    </row>
    <row r="16" spans="1:10" x14ac:dyDescent="0.25">
      <c r="C16" t="s">
        <v>94</v>
      </c>
      <c r="D16">
        <f>SUM(D3:D13)</f>
        <v>17</v>
      </c>
      <c r="I16">
        <f>SUM(I3:I13)</f>
        <v>502</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999C7B-1184-4904-BD0F-7DB373AF84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Textos</vt:lpstr>
      <vt:lpstr>Hoja1</vt:lpstr>
      <vt:lpstr>Balanced_Text_Distribution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Estrada</dc:creator>
  <cp:lastModifiedBy>Jose Estrada</cp:lastModifiedBy>
  <dcterms:created xsi:type="dcterms:W3CDTF">2025-07-02T22:45:23Z</dcterms:created>
  <dcterms:modified xsi:type="dcterms:W3CDTF">2025-09-07T20:06:20Z</dcterms:modified>
</cp:coreProperties>
</file>