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Maestría\Tesis\Partes de la tesis en progreso\Texts\"/>
    </mc:Choice>
  </mc:AlternateContent>
  <xr:revisionPtr revIDLastSave="0" documentId="13_ncr:1_{90DCF8C5-0D55-448E-84D8-A2401E70CA63}" xr6:coauthVersionLast="47" xr6:coauthVersionMax="47" xr10:uidLastSave="{00000000-0000-0000-0000-000000000000}"/>
  <bookViews>
    <workbookView xWindow="-28920" yWindow="-120" windowWidth="29040" windowHeight="15720" activeTab="2" xr2:uid="{78C8049E-1325-440A-A26E-E985C61F0873}"/>
  </bookViews>
  <sheets>
    <sheet name="Segmentos solos" sheetId="1" r:id="rId1"/>
    <sheet name="Kappa de Cohen" sheetId="2" r:id="rId2"/>
    <sheet name="Elementos creativos detectad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3" l="1"/>
  <c r="C22" i="2" l="1"/>
  <c r="C21" i="2"/>
  <c r="C23" i="2" s="1"/>
  <c r="F3" i="1"/>
  <c r="F4" i="1"/>
  <c r="F5" i="1"/>
  <c r="F6" i="1"/>
  <c r="F7" i="1"/>
  <c r="F8" i="1"/>
  <c r="F9" i="1"/>
  <c r="F10" i="1"/>
  <c r="F11" i="1"/>
  <c r="F1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Estrada</author>
  </authors>
  <commentList>
    <comment ref="D1" authorId="0" shapeId="0" xr:uid="{2C46DC1F-7ECA-4B50-935A-38CCE4A85757}">
      <text>
        <r>
          <rPr>
            <b/>
            <sz val="9"/>
            <color indexed="81"/>
            <rFont val="Tahoma"/>
            <family val="2"/>
          </rPr>
          <t>Jose Estrada:</t>
        </r>
        <r>
          <rPr>
            <sz val="9"/>
            <color indexed="81"/>
            <rFont val="Tahoma"/>
            <family val="2"/>
          </rPr>
          <t xml:space="preserve">
Es decir, identifique los elementos que podrían requerir un enfoque más creativo y no literal en su traducción.</t>
        </r>
      </text>
    </comment>
  </commentList>
</comments>
</file>

<file path=xl/sharedStrings.xml><?xml version="1.0" encoding="utf-8"?>
<sst xmlns="http://schemas.openxmlformats.org/spreadsheetml/2006/main" count="142" uniqueCount="90">
  <si>
    <t xml:space="preserve">Featuring a luminous pearlescent finish and a Pokémon Center exclusive sticker, the new limited edition Pokémon Center x Funko Pop! Pearlescent Cubone is a bone-a fide hit for your collection! </t>
  </si>
  <si>
    <t>You did a wonderful job, bunnybiscuit. I thought you were going to let them go when they said they only smuggled drugs to feed their sick children. You've become such a cold hearted killer. ;)</t>
  </si>
  <si>
    <t>Surf's up! Featuring a luminous pearlescent finish and a Pokémon Center exclusive sticker, the new limited edition Pokémon Center x Funko Pop! Pearlescent Lapras makes waves.</t>
  </si>
  <si>
    <t>Welcome, welcome one and all to Knockout City: The City of Tomorrow! Knockout City is already home to some of the most amazing technological achievements you can ever imagine but with S³, the Super-Science Symposium, going on, well, hold onto your butts, daddy-o! You're gonna see some really cool stuff! We've got high-tech tinkerers, engineering egg-heads and super-science scholars all coming to Knockout City and bringing with them their WILD inventions! Let's get futuristic, baby!</t>
  </si>
  <si>
    <t>ACAB: all cops adore barricades.</t>
  </si>
  <si>
    <t>I've seen action movies, I know how people handle guns. But you don't twirl us as much, do you? Or blow on us after firing a round, or hold us sideways to look cool. Where's the pizazz?</t>
  </si>
  <si>
    <t>HUNGRY???\r\n\r\nLOOKING FOR GRUB?\r\n\r\nNEW ~ GRUBIX ~ GRUB MIXERS ARE PERFECT ON-THE-GO MEALS FOR HUNGRY HUNTERS!\r\n\r\nWE’VE PARTNERED WITH THE HUNTER FORUM TO OFFER A GUT-BUSTING 5% DISCOUNT FOR ANY USER WHO POSTS “I WANT MY GRUBIX!”\r\n\r\nGRUBIX: TASTE THE CRAVE</t>
  </si>
  <si>
    <r>
      <t xml:space="preserve">At long last, I have found them! Nay, I should say </t>
    </r>
    <r>
      <rPr>
        <i/>
        <sz val="12"/>
        <color theme="1"/>
        <rFont val="Times New Roman"/>
        <family val="1"/>
      </rPr>
      <t>they</t>
    </r>
    <r>
      <rPr>
        <sz val="12"/>
        <color theme="1"/>
        <rFont val="Times New Roman"/>
        <family val="1"/>
      </rPr>
      <t xml:space="preserve"> have found </t>
    </r>
    <r>
      <rPr>
        <i/>
        <sz val="12"/>
        <color theme="1"/>
        <rFont val="Times New Roman"/>
        <family val="1"/>
      </rPr>
      <t>me</t>
    </r>
    <r>
      <rPr>
        <sz val="12"/>
        <color theme="1"/>
        <rFont val="Times New Roman"/>
        <family val="1"/>
      </rPr>
      <t>! Wonders such as mine eyes—eyes that have seen the most splendorous sights our fair realm has to offer—never dreamed they would see! My heart races! My hands shake! My chest is nigh to bursting! But I must remain calm, and put pen to paper, that my discovery may be recorded in all its glory for posterity.</t>
    </r>
  </si>
  <si>
    <t>They want the Mackincheese Brothers to innovate with this bridge. They would've hired the regular Cheese Brothers if they wanted a regular bridge. They hired the Mackincheese Brothers. That Mac is what they wanted, the extra Mac. Not just the Cheese Brothers who we have a rival-ship with. They hired us. So we're gonna get inventive and innovative here. We're like the Nintendo of bridges. We're gonna give 'em two screens with a touchscreen on the bottom. You know what I'm talking about? We're gonna give 'em a, you know, a portable fucking console type deal... metaphorically.</t>
  </si>
  <si>
    <t xml:space="preserve">Your name is Olberic, and you are a warrior. Once a proud knight, you lost both king and kingdom in a bloody coup. Today, you serve as a master-at-arms for a remote mountain village. To what end do I swing my blade? The question tortured you night after restless night. Then, one day, you overhear a name from your past, giving you new purpose... </t>
  </si>
  <si>
    <t>The flower let out a terrifying shriek! A monster appeared!</t>
  </si>
  <si>
    <t>Segmento</t>
  </si>
  <si>
    <t>¿Considera que el segmento en general es creativo?</t>
  </si>
  <si>
    <t>Si desea, puede dejar comentarios adicionales</t>
  </si>
  <si>
    <t>Identifique los elementos creativos de los segmentos de la columna A.</t>
  </si>
  <si>
    <t>ID</t>
  </si>
  <si>
    <t>Sí</t>
  </si>
  <si>
    <t>No</t>
  </si>
  <si>
    <t>Etiqueta</t>
  </si>
  <si>
    <t>Sí+Sí=Creativo</t>
  </si>
  <si>
    <t>No+Sí= Dudoso</t>
  </si>
  <si>
    <t>Sí+No =Dudoso</t>
  </si>
  <si>
    <t>No+No= Rutinario</t>
  </si>
  <si>
    <t>Creativo</t>
  </si>
  <si>
    <t>Dudoso</t>
  </si>
  <si>
    <t>Rutinario</t>
  </si>
  <si>
    <t>Char</t>
  </si>
  <si>
    <t>R1: Sí</t>
  </si>
  <si>
    <t>R2: Sí</t>
  </si>
  <si>
    <t>R2: No</t>
  </si>
  <si>
    <t>R1: No</t>
  </si>
  <si>
    <t>Total</t>
  </si>
  <si>
    <t>R1</t>
  </si>
  <si>
    <t>R2</t>
  </si>
  <si>
    <t>a</t>
  </si>
  <si>
    <t>b</t>
  </si>
  <si>
    <t>c</t>
  </si>
  <si>
    <t>d</t>
  </si>
  <si>
    <t>a+b</t>
  </si>
  <si>
    <t>c+d</t>
  </si>
  <si>
    <t>n</t>
  </si>
  <si>
    <t>b+d</t>
  </si>
  <si>
    <t>a+c</t>
  </si>
  <si>
    <t>(a+d)/n</t>
  </si>
  <si>
    <t>(a+b)/n x (a+c)/n + (c+d)/n x (b+d)/n</t>
  </si>
  <si>
    <t>Kappa</t>
  </si>
  <si>
    <t>Proporción de acuerdo esperado por azar (Pe)</t>
  </si>
  <si>
    <t>Proporción de acuerdo observado (Po)</t>
  </si>
  <si>
    <t>(Po-Pe)/(1-Pe)</t>
  </si>
  <si>
    <t>Detectado por Pedro</t>
  </si>
  <si>
    <t>Detectado por JL</t>
  </si>
  <si>
    <t>Detectado por investigador</t>
  </si>
  <si>
    <t>Pearlescent Cubone</t>
  </si>
  <si>
    <t>Grubix</t>
  </si>
  <si>
    <t>luminous pearlescent finish
bone-a fide</t>
  </si>
  <si>
    <t>Surf's up!
Luminous pearlescent finish</t>
  </si>
  <si>
    <t>ACAB</t>
  </si>
  <si>
    <t>Where's the pizzaz (dudoso)</t>
  </si>
  <si>
    <t>GRUB
GRUBIX
HUNTER FORUM</t>
  </si>
  <si>
    <t>swing my blade
master-at-arms</t>
  </si>
  <si>
    <t>let out a shriek</t>
  </si>
  <si>
    <t>bone-a fide hit</t>
  </si>
  <si>
    <t>pizazz</t>
  </si>
  <si>
    <t>Grub
Grubix
Gut-busting
Taste the crave</t>
  </si>
  <si>
    <t>Mackincheese Brothers</t>
  </si>
  <si>
    <r>
      <rPr>
        <sz val="11"/>
        <rFont val="Aptos Narrow"/>
        <family val="2"/>
        <scheme val="minor"/>
      </rPr>
      <t>Surf's up!</t>
    </r>
    <r>
      <rPr>
        <sz val="11"/>
        <color theme="1"/>
        <rFont val="Aptos Narrow"/>
        <family val="2"/>
        <scheme val="minor"/>
      </rPr>
      <t xml:space="preserve">
makes waves</t>
    </r>
  </si>
  <si>
    <t>Confirmados (investigador + al menos un juez)</t>
  </si>
  <si>
    <t>Solo investigador</t>
  </si>
  <si>
    <t>Dudosos</t>
  </si>
  <si>
    <t>Bone-a fide</t>
  </si>
  <si>
    <t>Pearlescent Cubone
luminous pearlescent finish</t>
  </si>
  <si>
    <t>bunnybiscuit</t>
  </si>
  <si>
    <t>cold-hearted killer</t>
  </si>
  <si>
    <t>Surf's up!</t>
  </si>
  <si>
    <t>makes waves</t>
  </si>
  <si>
    <t>Luminous pearlescent finish</t>
  </si>
  <si>
    <t>S³
Super-Science Symposium
hold onto your butts, daddy-o!
engineering egg-heads
Let's get futuristic, baby!</t>
  </si>
  <si>
    <t>Knockout city
S³
Super-Science Symposium
hold onto your butts
daddy-o!
high-tech tinkerers
engineerring eggheads
super-science scholars
baby</t>
  </si>
  <si>
    <t>S³
Super-Science Symposium
hold onto your butts
daddy-o!
engineering egg-heads
baby</t>
  </si>
  <si>
    <t>Knockout city
super-science scholars
high-tech tinkerers</t>
  </si>
  <si>
    <t>Where's the pizzaz</t>
  </si>
  <si>
    <t>Grubix
Grub</t>
  </si>
  <si>
    <t>Gut-busting
Taste the crave</t>
  </si>
  <si>
    <t xml:space="preserve">
Hunter Forum</t>
  </si>
  <si>
    <t>Solo jueces (al menos 1)</t>
  </si>
  <si>
    <t>Mackincheese Brothers y el juego de palabras relacionado</t>
  </si>
  <si>
    <t>Totales</t>
  </si>
  <si>
    <t>bunnybiscuit
cold-hearted killer</t>
  </si>
  <si>
    <t>Knockout City
S³</t>
  </si>
  <si>
    <t>Mackincheese Brothers
Juego de palabras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</si>
</sst>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2"/>
      <color rgb="FF000000"/>
      <name val="Times New Roman"/>
      <family val="1"/>
    </font>
    <font>
      <sz val="12"/>
      <color theme="1"/>
      <name val="Times New Roman"/>
      <family val="1"/>
    </font>
    <font>
      <i/>
      <sz val="12"/>
      <color theme="1"/>
      <name val="Times New Roman"/>
      <family val="1"/>
    </font>
    <font>
      <sz val="9"/>
      <color indexed="81"/>
      <name val="Tahoma"/>
      <family val="2"/>
    </font>
    <font>
      <b/>
      <sz val="9"/>
      <color indexed="81"/>
      <name val="Tahoma"/>
      <family val="2"/>
    </font>
    <font>
      <b/>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rgb="FFFFD965"/>
        <bgColor rgb="FFFFD965"/>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bgColor indexed="64"/>
      </patternFill>
    </fill>
    <fill>
      <patternFill patternType="solid">
        <fgColor theme="8"/>
        <bgColor rgb="FFFFD96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xf numFmtId="0" fontId="2"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0" xfId="0" applyFill="1"/>
    <xf numFmtId="0" fontId="0" fillId="4" borderId="0" xfId="0" applyFill="1"/>
    <xf numFmtId="0" fontId="0" fillId="5" borderId="0" xfId="0" applyFill="1"/>
    <xf numFmtId="0" fontId="0" fillId="0" borderId="0" xfId="0" applyAlignment="1">
      <alignment wrapText="1"/>
    </xf>
    <xf numFmtId="0" fontId="0" fillId="6" borderId="0" xfId="0" applyFill="1"/>
    <xf numFmtId="0" fontId="6" fillId="6" borderId="0" xfId="0" applyFont="1" applyFill="1"/>
    <xf numFmtId="0" fontId="0" fillId="6" borderId="0" xfId="0" applyFill="1" applyAlignment="1">
      <alignment wrapText="1"/>
    </xf>
    <xf numFmtId="0" fontId="1" fillId="7" borderId="1" xfId="0" applyFont="1" applyFill="1" applyBorder="1" applyAlignment="1">
      <alignment horizontal="center" vertical="center"/>
    </xf>
    <xf numFmtId="0" fontId="1" fillId="7" borderId="0" xfId="0" applyFont="1" applyFill="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3678848</xdr:colOff>
      <xdr:row>1</xdr:row>
      <xdr:rowOff>381733</xdr:rowOff>
    </xdr:from>
    <xdr:ext cx="219075" cy="209550"/>
    <xdr:pic>
      <xdr:nvPicPr>
        <xdr:cNvPr id="2" name="image1.png" descr="🦴">
          <a:extLst>
            <a:ext uri="{FF2B5EF4-FFF2-40B4-BE49-F238E27FC236}">
              <a16:creationId xmlns:a16="http://schemas.microsoft.com/office/drawing/2014/main" id="{29709B0F-38B0-4A6C-9841-0143FE4662B8}"/>
            </a:ext>
          </a:extLst>
        </xdr:cNvPr>
        <xdr:cNvPicPr preferRelativeResize="0"/>
      </xdr:nvPicPr>
      <xdr:blipFill>
        <a:blip xmlns:r="http://schemas.openxmlformats.org/officeDocument/2006/relationships" r:embed="rId1" cstate="print"/>
        <a:stretch>
          <a:fillRect/>
        </a:stretch>
      </xdr:blipFill>
      <xdr:spPr>
        <a:xfrm>
          <a:off x="4517048" y="581758"/>
          <a:ext cx="219075" cy="209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2754923</xdr:colOff>
      <xdr:row>1</xdr:row>
      <xdr:rowOff>353158</xdr:rowOff>
    </xdr:from>
    <xdr:ext cx="219075" cy="209550"/>
    <xdr:pic>
      <xdr:nvPicPr>
        <xdr:cNvPr id="2" name="image1.png" descr="🦴">
          <a:extLst>
            <a:ext uri="{FF2B5EF4-FFF2-40B4-BE49-F238E27FC236}">
              <a16:creationId xmlns:a16="http://schemas.microsoft.com/office/drawing/2014/main" id="{2BFDE484-2A11-4071-8DEA-E73B2D41F9FF}"/>
            </a:ext>
          </a:extLst>
        </xdr:cNvPr>
        <xdr:cNvPicPr preferRelativeResize="0"/>
      </xdr:nvPicPr>
      <xdr:blipFill>
        <a:blip xmlns:r="http://schemas.openxmlformats.org/officeDocument/2006/relationships" r:embed="rId1" cstate="print"/>
        <a:stretch>
          <a:fillRect/>
        </a:stretch>
      </xdr:blipFill>
      <xdr:spPr>
        <a:xfrm>
          <a:off x="3516923" y="953233"/>
          <a:ext cx="219075" cy="20955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2679F-BABC-4DC9-BE31-46FFB30ECDD7}">
  <dimension ref="A1:F12"/>
  <sheetViews>
    <sheetView workbookViewId="0">
      <selection sqref="A1:B1048576"/>
    </sheetView>
  </sheetViews>
  <sheetFormatPr baseColWidth="10" defaultRowHeight="15.75" x14ac:dyDescent="0.25"/>
  <cols>
    <col min="2" max="2" width="65.42578125" style="5" customWidth="1"/>
    <col min="3" max="3" width="56.42578125" customWidth="1"/>
    <col min="4" max="4" width="87.140625" customWidth="1"/>
    <col min="5" max="5" width="37.5703125" customWidth="1"/>
  </cols>
  <sheetData>
    <row r="1" spans="1:6" ht="93.75" customHeight="1" x14ac:dyDescent="0.25">
      <c r="A1" s="1" t="s">
        <v>15</v>
      </c>
      <c r="B1" s="1" t="s">
        <v>11</v>
      </c>
      <c r="C1" s="6" t="s">
        <v>12</v>
      </c>
      <c r="D1" s="6" t="s">
        <v>14</v>
      </c>
      <c r="E1" s="6" t="s">
        <v>13</v>
      </c>
      <c r="F1" s="7" t="s">
        <v>26</v>
      </c>
    </row>
    <row r="2" spans="1:6" ht="47.25" x14ac:dyDescent="0.25">
      <c r="A2">
        <v>1</v>
      </c>
      <c r="B2" s="2" t="s">
        <v>0</v>
      </c>
      <c r="F2">
        <f>LEN(B2)</f>
        <v>193</v>
      </c>
    </row>
    <row r="3" spans="1:6" ht="47.25" x14ac:dyDescent="0.25">
      <c r="A3">
        <v>2</v>
      </c>
      <c r="B3" s="2" t="s">
        <v>1</v>
      </c>
      <c r="F3">
        <f t="shared" ref="F3:F12" si="0">LEN(B3)</f>
        <v>192</v>
      </c>
    </row>
    <row r="4" spans="1:6" ht="47.25" x14ac:dyDescent="0.25">
      <c r="A4">
        <v>3</v>
      </c>
      <c r="B4" s="2" t="s">
        <v>2</v>
      </c>
      <c r="F4">
        <f t="shared" si="0"/>
        <v>174</v>
      </c>
    </row>
    <row r="5" spans="1:6" ht="126" x14ac:dyDescent="0.25">
      <c r="A5">
        <v>4</v>
      </c>
      <c r="B5" s="2" t="s">
        <v>3</v>
      </c>
      <c r="F5">
        <f t="shared" si="0"/>
        <v>486</v>
      </c>
    </row>
    <row r="6" spans="1:6" x14ac:dyDescent="0.25">
      <c r="A6">
        <v>5</v>
      </c>
      <c r="B6" s="3" t="s">
        <v>4</v>
      </c>
      <c r="F6">
        <f t="shared" si="0"/>
        <v>32</v>
      </c>
    </row>
    <row r="7" spans="1:6" ht="47.25" x14ac:dyDescent="0.25">
      <c r="A7">
        <v>6</v>
      </c>
      <c r="B7" s="3" t="s">
        <v>5</v>
      </c>
      <c r="F7">
        <f t="shared" si="0"/>
        <v>185</v>
      </c>
    </row>
    <row r="8" spans="1:6" ht="94.5" x14ac:dyDescent="0.25">
      <c r="A8">
        <v>7</v>
      </c>
      <c r="B8" s="3" t="s">
        <v>6</v>
      </c>
      <c r="F8">
        <f t="shared" si="0"/>
        <v>270</v>
      </c>
    </row>
    <row r="9" spans="1:6" ht="94.5" x14ac:dyDescent="0.25">
      <c r="A9">
        <v>8</v>
      </c>
      <c r="B9" s="3" t="s">
        <v>7</v>
      </c>
      <c r="F9">
        <f t="shared" si="0"/>
        <v>376</v>
      </c>
    </row>
    <row r="10" spans="1:6" ht="141.75" x14ac:dyDescent="0.25">
      <c r="A10">
        <v>9</v>
      </c>
      <c r="B10" s="3" t="s">
        <v>8</v>
      </c>
      <c r="F10">
        <f t="shared" si="0"/>
        <v>580</v>
      </c>
    </row>
    <row r="11" spans="1:6" ht="78.75" x14ac:dyDescent="0.25">
      <c r="A11">
        <v>10</v>
      </c>
      <c r="B11" s="3" t="s">
        <v>9</v>
      </c>
      <c r="F11">
        <f t="shared" si="0"/>
        <v>347</v>
      </c>
    </row>
    <row r="12" spans="1:6" x14ac:dyDescent="0.25">
      <c r="A12">
        <v>11</v>
      </c>
      <c r="B12" s="4" t="s">
        <v>10</v>
      </c>
      <c r="F12">
        <f t="shared" si="0"/>
        <v>59</v>
      </c>
    </row>
  </sheetData>
  <dataValidations count="1">
    <dataValidation type="list" allowBlank="1" showInputMessage="1" showErrorMessage="1" sqref="C2:C12" xr:uid="{1798D920-3A64-4CE0-B979-CB9293266089}">
      <formula1>"Sí, No"</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80CAD-B736-4FDA-B0F3-A4BE93D31D8B}">
  <dimension ref="A1:I23"/>
  <sheetViews>
    <sheetView topLeftCell="A9" workbookViewId="0">
      <selection activeCell="G15" sqref="G15"/>
    </sheetView>
  </sheetViews>
  <sheetFormatPr baseColWidth="10" defaultRowHeight="15" x14ac:dyDescent="0.25"/>
  <cols>
    <col min="2" max="3" width="35.42578125" customWidth="1"/>
  </cols>
  <sheetData>
    <row r="1" spans="1:9" ht="15.75" x14ac:dyDescent="0.25">
      <c r="A1" s="1" t="s">
        <v>15</v>
      </c>
      <c r="B1" s="6" t="s">
        <v>32</v>
      </c>
      <c r="C1" s="6" t="s">
        <v>33</v>
      </c>
      <c r="D1" s="6" t="s">
        <v>18</v>
      </c>
    </row>
    <row r="2" spans="1:9" ht="15.75" x14ac:dyDescent="0.25">
      <c r="A2" s="2">
        <v>1</v>
      </c>
      <c r="B2" s="8" t="s">
        <v>16</v>
      </c>
      <c r="C2" s="8" t="s">
        <v>16</v>
      </c>
      <c r="D2" t="s">
        <v>23</v>
      </c>
      <c r="G2" t="s">
        <v>19</v>
      </c>
    </row>
    <row r="3" spans="1:9" ht="15.75" x14ac:dyDescent="0.25">
      <c r="A3" s="2">
        <v>2</v>
      </c>
      <c r="B3" s="10" t="s">
        <v>16</v>
      </c>
      <c r="C3" s="10" t="s">
        <v>17</v>
      </c>
      <c r="D3" t="s">
        <v>24</v>
      </c>
      <c r="G3" t="s">
        <v>21</v>
      </c>
    </row>
    <row r="4" spans="1:9" ht="15.75" x14ac:dyDescent="0.25">
      <c r="A4" s="2">
        <v>3</v>
      </c>
      <c r="B4" s="9" t="s">
        <v>17</v>
      </c>
      <c r="C4" s="9" t="s">
        <v>16</v>
      </c>
      <c r="D4" t="s">
        <v>24</v>
      </c>
      <c r="G4" t="s">
        <v>20</v>
      </c>
    </row>
    <row r="5" spans="1:9" ht="15.75" x14ac:dyDescent="0.25">
      <c r="A5" s="2">
        <v>4</v>
      </c>
      <c r="B5" s="8" t="s">
        <v>16</v>
      </c>
      <c r="C5" s="8" t="s">
        <v>16</v>
      </c>
      <c r="D5" t="s">
        <v>23</v>
      </c>
      <c r="G5" t="s">
        <v>22</v>
      </c>
    </row>
    <row r="6" spans="1:9" ht="15.75" x14ac:dyDescent="0.25">
      <c r="A6" s="3">
        <v>5</v>
      </c>
      <c r="B6" s="8" t="s">
        <v>16</v>
      </c>
      <c r="C6" s="8" t="s">
        <v>16</v>
      </c>
      <c r="D6" t="s">
        <v>23</v>
      </c>
    </row>
    <row r="7" spans="1:9" ht="15.75" x14ac:dyDescent="0.25">
      <c r="A7" s="3">
        <v>6</v>
      </c>
      <c r="B7" s="10" t="s">
        <v>16</v>
      </c>
      <c r="C7" s="10" t="s">
        <v>17</v>
      </c>
      <c r="D7" t="s">
        <v>24</v>
      </c>
    </row>
    <row r="8" spans="1:9" ht="15.75" x14ac:dyDescent="0.25">
      <c r="A8" s="3">
        <v>7</v>
      </c>
      <c r="B8" s="8" t="s">
        <v>16</v>
      </c>
      <c r="C8" s="8" t="s">
        <v>16</v>
      </c>
      <c r="D8" t="s">
        <v>23</v>
      </c>
    </row>
    <row r="9" spans="1:9" ht="15.75" x14ac:dyDescent="0.25">
      <c r="A9" s="3">
        <v>8</v>
      </c>
      <c r="B9" t="s">
        <v>17</v>
      </c>
      <c r="C9" t="s">
        <v>17</v>
      </c>
      <c r="D9" t="s">
        <v>25</v>
      </c>
    </row>
    <row r="10" spans="1:9" ht="15.75" x14ac:dyDescent="0.25">
      <c r="A10" s="3">
        <v>9</v>
      </c>
      <c r="B10" s="8" t="s">
        <v>16</v>
      </c>
      <c r="C10" s="8" t="s">
        <v>16</v>
      </c>
      <c r="D10" t="s">
        <v>23</v>
      </c>
    </row>
    <row r="11" spans="1:9" ht="15.75" x14ac:dyDescent="0.25">
      <c r="A11" s="3">
        <v>10</v>
      </c>
      <c r="B11" s="9" t="s">
        <v>17</v>
      </c>
      <c r="C11" s="9" t="s">
        <v>16</v>
      </c>
      <c r="D11" t="s">
        <v>24</v>
      </c>
    </row>
    <row r="12" spans="1:9" ht="15.75" x14ac:dyDescent="0.25">
      <c r="A12" s="4">
        <v>11</v>
      </c>
      <c r="B12" s="10" t="s">
        <v>16</v>
      </c>
      <c r="C12" s="10" t="s">
        <v>17</v>
      </c>
      <c r="D12" t="s">
        <v>24</v>
      </c>
    </row>
    <row r="15" spans="1:9" x14ac:dyDescent="0.25">
      <c r="B15" t="s">
        <v>28</v>
      </c>
      <c r="C15" t="s">
        <v>29</v>
      </c>
      <c r="D15" t="s">
        <v>31</v>
      </c>
    </row>
    <row r="16" spans="1:9" x14ac:dyDescent="0.25">
      <c r="A16" t="s">
        <v>27</v>
      </c>
      <c r="B16" s="8">
        <v>5</v>
      </c>
      <c r="C16" s="10">
        <v>3</v>
      </c>
      <c r="D16">
        <v>8</v>
      </c>
      <c r="G16" t="s">
        <v>34</v>
      </c>
      <c r="H16" t="s">
        <v>35</v>
      </c>
      <c r="I16" t="s">
        <v>38</v>
      </c>
    </row>
    <row r="17" spans="1:9" x14ac:dyDescent="0.25">
      <c r="A17" t="s">
        <v>30</v>
      </c>
      <c r="B17" s="9">
        <v>2</v>
      </c>
      <c r="C17">
        <v>1</v>
      </c>
      <c r="D17">
        <v>3</v>
      </c>
      <c r="G17" t="s">
        <v>36</v>
      </c>
      <c r="H17" t="s">
        <v>37</v>
      </c>
      <c r="I17" t="s">
        <v>39</v>
      </c>
    </row>
    <row r="18" spans="1:9" x14ac:dyDescent="0.25">
      <c r="A18" t="s">
        <v>31</v>
      </c>
      <c r="B18">
        <v>7</v>
      </c>
      <c r="C18">
        <v>4</v>
      </c>
      <c r="D18">
        <v>11</v>
      </c>
      <c r="G18" t="s">
        <v>42</v>
      </c>
      <c r="H18" t="s">
        <v>41</v>
      </c>
      <c r="I18" t="s">
        <v>40</v>
      </c>
    </row>
    <row r="21" spans="1:9" ht="60" x14ac:dyDescent="0.25">
      <c r="A21" s="11" t="s">
        <v>47</v>
      </c>
      <c r="B21" t="s">
        <v>43</v>
      </c>
      <c r="C21">
        <f>(B16+C17)/D18</f>
        <v>0.54545454545454541</v>
      </c>
    </row>
    <row r="22" spans="1:9" ht="75" x14ac:dyDescent="0.25">
      <c r="A22" s="11" t="s">
        <v>46</v>
      </c>
      <c r="B22" t="s">
        <v>44</v>
      </c>
      <c r="C22">
        <f>((D16)/D18)*((B18)/D18)+((D17)/D18)*((C18)/D18)</f>
        <v>0.56198347107438018</v>
      </c>
    </row>
    <row r="23" spans="1:9" x14ac:dyDescent="0.25">
      <c r="A23" s="13" t="s">
        <v>45</v>
      </c>
      <c r="B23" s="13" t="s">
        <v>48</v>
      </c>
      <c r="C23" s="13">
        <f>(C21-C22)/(1-C22)</f>
        <v>-3.7735849056603904E-2</v>
      </c>
    </row>
  </sheetData>
  <dataValidations count="1">
    <dataValidation type="list" allowBlank="1" showInputMessage="1" showErrorMessage="1" sqref="B2:C12" xr:uid="{9EB0A34A-EA7F-4FC3-80FB-4304C77D0297}">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74FE-93A3-4941-8C14-E798A16687F8}">
  <dimension ref="A1:L14"/>
  <sheetViews>
    <sheetView tabSelected="1" topLeftCell="C1" workbookViewId="0">
      <selection activeCell="D12" sqref="D12"/>
    </sheetView>
  </sheetViews>
  <sheetFormatPr baseColWidth="10" defaultRowHeight="15.75" x14ac:dyDescent="0.25"/>
  <cols>
    <col min="2" max="2" width="65.42578125" style="5" customWidth="1"/>
    <col min="3" max="3" width="43.85546875" customWidth="1"/>
    <col min="4" max="4" width="48.140625" customWidth="1"/>
    <col min="5" max="5" width="44.7109375" customWidth="1"/>
    <col min="8" max="8" width="25.28515625" customWidth="1"/>
    <col min="9" max="9" width="25" customWidth="1"/>
    <col min="10" max="10" width="32.7109375" customWidth="1"/>
    <col min="11" max="11" width="17.140625" customWidth="1"/>
  </cols>
  <sheetData>
    <row r="1" spans="1:12" ht="47.25" x14ac:dyDescent="0.25">
      <c r="A1" s="1" t="s">
        <v>15</v>
      </c>
      <c r="B1" s="1" t="s">
        <v>11</v>
      </c>
      <c r="C1" s="1" t="s">
        <v>51</v>
      </c>
      <c r="D1" s="1" t="s">
        <v>49</v>
      </c>
      <c r="E1" s="1" t="s">
        <v>50</v>
      </c>
      <c r="G1" s="15" t="s">
        <v>15</v>
      </c>
      <c r="H1" s="16" t="s">
        <v>66</v>
      </c>
      <c r="I1" s="16" t="s">
        <v>67</v>
      </c>
      <c r="J1" s="16" t="s">
        <v>84</v>
      </c>
      <c r="K1" s="16" t="s">
        <v>68</v>
      </c>
    </row>
    <row r="2" spans="1:12" ht="47.25" x14ac:dyDescent="0.25">
      <c r="A2">
        <v>1</v>
      </c>
      <c r="B2" s="2" t="s">
        <v>0</v>
      </c>
      <c r="C2" t="s">
        <v>61</v>
      </c>
      <c r="D2" t="s">
        <v>52</v>
      </c>
      <c r="E2" s="11" t="s">
        <v>54</v>
      </c>
      <c r="G2">
        <v>1</v>
      </c>
      <c r="H2" t="s">
        <v>69</v>
      </c>
      <c r="J2" s="11" t="s">
        <v>70</v>
      </c>
    </row>
    <row r="3" spans="1:12" ht="47.25" x14ac:dyDescent="0.25">
      <c r="A3">
        <v>2</v>
      </c>
      <c r="B3" s="2" t="s">
        <v>1</v>
      </c>
      <c r="C3" s="11" t="s">
        <v>87</v>
      </c>
      <c r="D3" t="s">
        <v>71</v>
      </c>
      <c r="G3">
        <v>2</v>
      </c>
      <c r="H3" t="s">
        <v>71</v>
      </c>
      <c r="I3" t="s">
        <v>72</v>
      </c>
      <c r="J3" s="11"/>
    </row>
    <row r="4" spans="1:12" ht="47.25" x14ac:dyDescent="0.25">
      <c r="A4">
        <v>3</v>
      </c>
      <c r="B4" s="2" t="s">
        <v>2</v>
      </c>
      <c r="C4" s="11" t="s">
        <v>65</v>
      </c>
      <c r="E4" s="11" t="s">
        <v>55</v>
      </c>
      <c r="G4">
        <v>3</v>
      </c>
      <c r="H4" t="s">
        <v>73</v>
      </c>
      <c r="I4" t="s">
        <v>74</v>
      </c>
      <c r="J4" s="11" t="s">
        <v>75</v>
      </c>
    </row>
    <row r="5" spans="1:12" ht="135" x14ac:dyDescent="0.25">
      <c r="A5">
        <v>4</v>
      </c>
      <c r="B5" s="2" t="s">
        <v>3</v>
      </c>
      <c r="C5" s="17" t="s">
        <v>76</v>
      </c>
      <c r="D5" s="17" t="s">
        <v>88</v>
      </c>
      <c r="E5" s="17" t="s">
        <v>77</v>
      </c>
      <c r="G5">
        <v>4</v>
      </c>
      <c r="H5" s="11" t="s">
        <v>78</v>
      </c>
      <c r="J5" s="11" t="s">
        <v>79</v>
      </c>
    </row>
    <row r="6" spans="1:12" x14ac:dyDescent="0.25">
      <c r="A6">
        <v>5</v>
      </c>
      <c r="B6" s="3" t="s">
        <v>4</v>
      </c>
      <c r="C6" s="14" t="s">
        <v>56</v>
      </c>
      <c r="D6" s="12" t="s">
        <v>56</v>
      </c>
      <c r="E6" s="14" t="s">
        <v>56</v>
      </c>
      <c r="G6">
        <v>5</v>
      </c>
      <c r="H6" t="s">
        <v>56</v>
      </c>
      <c r="J6" s="11"/>
    </row>
    <row r="7" spans="1:12" ht="47.25" x14ac:dyDescent="0.25">
      <c r="A7">
        <v>6</v>
      </c>
      <c r="B7" s="3" t="s">
        <v>5</v>
      </c>
      <c r="C7" s="11" t="s">
        <v>62</v>
      </c>
      <c r="E7" s="11" t="s">
        <v>57</v>
      </c>
      <c r="G7">
        <v>6</v>
      </c>
      <c r="J7" s="11"/>
      <c r="K7" t="s">
        <v>80</v>
      </c>
    </row>
    <row r="8" spans="1:12" ht="94.5" x14ac:dyDescent="0.25">
      <c r="A8">
        <v>7</v>
      </c>
      <c r="B8" s="3" t="s">
        <v>6</v>
      </c>
      <c r="C8" s="11" t="s">
        <v>63</v>
      </c>
      <c r="D8" t="s">
        <v>53</v>
      </c>
      <c r="E8" s="11" t="s">
        <v>58</v>
      </c>
      <c r="G8">
        <v>7</v>
      </c>
      <c r="H8" s="11" t="s">
        <v>81</v>
      </c>
      <c r="I8" s="11" t="s">
        <v>82</v>
      </c>
      <c r="J8" s="11" t="s">
        <v>83</v>
      </c>
    </row>
    <row r="9" spans="1:12" ht="94.5" x14ac:dyDescent="0.25">
      <c r="A9">
        <v>8</v>
      </c>
      <c r="B9" s="3" t="s">
        <v>7</v>
      </c>
      <c r="G9">
        <v>8</v>
      </c>
      <c r="J9" s="11"/>
    </row>
    <row r="10" spans="1:12" ht="141.75" x14ac:dyDescent="0.25">
      <c r="A10">
        <v>9</v>
      </c>
      <c r="B10" s="3" t="s">
        <v>8</v>
      </c>
      <c r="C10" s="12" t="s">
        <v>64</v>
      </c>
      <c r="D10" s="12" t="s">
        <v>64</v>
      </c>
      <c r="E10" s="14" t="s">
        <v>89</v>
      </c>
      <c r="G10">
        <v>9</v>
      </c>
      <c r="H10" s="11" t="s">
        <v>85</v>
      </c>
      <c r="J10" s="11"/>
    </row>
    <row r="11" spans="1:12" ht="78.75" x14ac:dyDescent="0.25">
      <c r="A11">
        <v>10</v>
      </c>
      <c r="B11" s="3" t="s">
        <v>9</v>
      </c>
      <c r="E11" s="11" t="s">
        <v>59</v>
      </c>
      <c r="G11">
        <v>10</v>
      </c>
      <c r="J11" s="11" t="s">
        <v>59</v>
      </c>
    </row>
    <row r="12" spans="1:12" x14ac:dyDescent="0.25">
      <c r="A12">
        <v>11</v>
      </c>
      <c r="B12" s="4" t="s">
        <v>10</v>
      </c>
      <c r="D12" s="11" t="s">
        <v>60</v>
      </c>
      <c r="E12" s="11" t="s">
        <v>60</v>
      </c>
      <c r="G12">
        <v>11</v>
      </c>
      <c r="J12" s="11" t="s">
        <v>60</v>
      </c>
    </row>
    <row r="14" spans="1:12" x14ac:dyDescent="0.25">
      <c r="G14" t="s">
        <v>86</v>
      </c>
      <c r="H14">
        <v>13</v>
      </c>
      <c r="I14">
        <v>4</v>
      </c>
      <c r="J14">
        <v>10</v>
      </c>
      <c r="K14">
        <v>1</v>
      </c>
      <c r="L14">
        <f>SUM(H14:K14)</f>
        <v>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Segmentos solos</vt:lpstr>
      <vt:lpstr>Kappa de Cohen</vt:lpstr>
      <vt:lpstr>Elementos creativos detectados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Estrada</dc:creator>
  <cp:lastModifiedBy>Jose Estrada</cp:lastModifiedBy>
  <dcterms:created xsi:type="dcterms:W3CDTF">2025-08-19T21:50:21Z</dcterms:created>
  <dcterms:modified xsi:type="dcterms:W3CDTF">2025-09-07T20:08:23Z</dcterms:modified>
</cp:coreProperties>
</file>