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240" yWindow="240" windowWidth="25360" windowHeight="15220" tabRatio="500"/>
  </bookViews>
  <sheets>
    <sheet name="entities_dataset" sheetId="2" r:id="rId1"/>
    <sheet name="Sheet1" sheetId="1" r:id="rId2"/>
  </sheets>
  <externalReferences>
    <externalReference r:id="rId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13" i="2" l="1"/>
  <c r="K113" i="2"/>
  <c r="G109"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G105" i="2"/>
  <c r="L113" i="2"/>
  <c r="G113" i="2"/>
  <c r="I113" i="2"/>
  <c r="D113" i="2"/>
  <c r="H113" i="2"/>
  <c r="N112" i="2"/>
  <c r="K112" i="2"/>
  <c r="L112" i="2"/>
  <c r="G112" i="2"/>
  <c r="I112" i="2"/>
  <c r="D112" i="2"/>
  <c r="H112" i="2"/>
  <c r="N111" i="2"/>
  <c r="K111" i="2"/>
  <c r="L111" i="2"/>
  <c r="G111" i="2"/>
  <c r="I111" i="2"/>
  <c r="D111" i="2"/>
  <c r="H111" i="2"/>
  <c r="N110" i="2"/>
  <c r="K110" i="2"/>
  <c r="L110" i="2"/>
  <c r="G110" i="2"/>
  <c r="I110" i="2"/>
  <c r="D110" i="2"/>
  <c r="H110" i="2"/>
  <c r="N109" i="2"/>
  <c r="L109" i="2"/>
  <c r="I109" i="2"/>
  <c r="D109" i="2"/>
  <c r="H109" i="2"/>
  <c r="G108" i="2"/>
  <c r="I108" i="2"/>
  <c r="D108" i="2"/>
  <c r="H108" i="2"/>
  <c r="G107" i="2"/>
  <c r="I107" i="2"/>
  <c r="D107" i="2"/>
  <c r="H107" i="2"/>
  <c r="G106" i="2"/>
  <c r="I106" i="2"/>
  <c r="D106" i="2"/>
  <c r="H106" i="2"/>
  <c r="D105" i="2"/>
  <c r="E104" i="2"/>
  <c r="E103" i="2"/>
  <c r="E102"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<sst xmlns="http://schemas.openxmlformats.org/spreadsheetml/2006/main" count="1115" uniqueCount="245">
  <si>
    <t>VARIABLE NAME</t>
  </si>
  <si>
    <t>VARIABLE LABEL</t>
  </si>
  <si>
    <t>RANKING</t>
  </si>
  <si>
    <t>MODE</t>
  </si>
  <si>
    <t>WIKI</t>
  </si>
  <si>
    <t>VIDEO</t>
  </si>
  <si>
    <t>TYPE</t>
  </si>
  <si>
    <t>IN TITLE</t>
  </si>
  <si>
    <t>ROLE</t>
  </si>
  <si>
    <t>5WS</t>
  </si>
  <si>
    <t>SUBTITLES</t>
  </si>
  <si>
    <t>OCR</t>
  </si>
  <si>
    <t>IMAGE</t>
  </si>
  <si>
    <t>EXPERTS</t>
  </si>
  <si>
    <t>RELATED</t>
  </si>
  <si>
    <t>GUARDIAN</t>
  </si>
  <si>
    <t>NYT</t>
  </si>
  <si>
    <t>AL JAZEERA</t>
  </si>
  <si>
    <t>NUM. OF SOURCES</t>
  </si>
  <si>
    <t>REPETITION IN SUBS</t>
  </si>
  <si>
    <t>UnitedStatesofAmerica</t>
  </si>
  <si>
    <t>United States of America</t>
  </si>
  <si>
    <t>SNOWDEN</t>
  </si>
  <si>
    <t>Location</t>
  </si>
  <si>
    <t>N</t>
  </si>
  <si>
    <t>None</t>
  </si>
  <si>
    <t>Background</t>
  </si>
  <si>
    <t>X</t>
  </si>
  <si>
    <t>EdwardSnowden</t>
  </si>
  <si>
    <t>Edward Snowden</t>
  </si>
  <si>
    <t>Person</t>
  </si>
  <si>
    <t>Y</t>
  </si>
  <si>
    <t>Subject</t>
  </si>
  <si>
    <t>Who</t>
  </si>
  <si>
    <t>Russia</t>
  </si>
  <si>
    <t>Adverb</t>
  </si>
  <si>
    <t>Where</t>
  </si>
  <si>
    <t>CentralIntelligenceAgency</t>
  </si>
  <si>
    <t>Central Intelligence Agency</t>
  </si>
  <si>
    <t>Organisation</t>
  </si>
  <si>
    <t>AnatolyKucherena</t>
  </si>
  <si>
    <t>Anatoly Kucherena</t>
  </si>
  <si>
    <t>FederalMigrationService</t>
  </si>
  <si>
    <t>Federal Migration Service</t>
  </si>
  <si>
    <t>SouthAmerica</t>
  </si>
  <si>
    <t>South America</t>
  </si>
  <si>
    <t>Bolivia</t>
  </si>
  <si>
    <t>Nicaragua</t>
  </si>
  <si>
    <t>Venezuela</t>
  </si>
  <si>
    <t>PatrickVentrell</t>
  </si>
  <si>
    <t>Patrick Ventrell</t>
  </si>
  <si>
    <t>USStateDepartment</t>
  </si>
  <si>
    <t>US State Department</t>
  </si>
  <si>
    <t>Kremlin</t>
  </si>
  <si>
    <t>VladimirPutin</t>
  </si>
  <si>
    <t>Vladimir Putin</t>
  </si>
  <si>
    <t>SheremetyevoInternationalAirport</t>
  </si>
  <si>
    <t>Sheremetyevo International Airport</t>
  </si>
  <si>
    <t>Moscow</t>
  </si>
  <si>
    <t>GlennGreenwald</t>
  </si>
  <si>
    <t>Glenn Greenwald</t>
  </si>
  <si>
    <t>NationalSecurityAgency</t>
  </si>
  <si>
    <t>National Security Agency</t>
  </si>
  <si>
    <t>BarackObama</t>
  </si>
  <si>
    <t>Barack Obama</t>
  </si>
  <si>
    <t>LatinAmerica</t>
  </si>
  <si>
    <t>Latin America</t>
  </si>
  <si>
    <t>JayCarney</t>
  </si>
  <si>
    <t>Jay Carney</t>
  </si>
  <si>
    <t>BoozAllenHamilton</t>
  </si>
  <si>
    <t>Booz Allen Hamilton</t>
  </si>
  <si>
    <t>ForeignIntelligenceSurveillanceCourt</t>
  </si>
  <si>
    <t>Foreign Intelligence Surveillance Court</t>
  </si>
  <si>
    <t>VerizonWireless</t>
  </si>
  <si>
    <t>Verizon Wireless</t>
  </si>
  <si>
    <t>AngelaMerkel</t>
  </si>
  <si>
    <t>Angela Merkel</t>
  </si>
  <si>
    <t>EvoMorales</t>
  </si>
  <si>
    <t>Evo Morales</t>
  </si>
  <si>
    <t>LauraPoitras</t>
  </si>
  <si>
    <t>Laura Poitras</t>
  </si>
  <si>
    <t>BartonGellman</t>
  </si>
  <si>
    <t>Barton Gellman</t>
  </si>
  <si>
    <t>Egypt</t>
  </si>
  <si>
    <t>EGYPT</t>
  </si>
  <si>
    <t>Possesive pronoun</t>
  </si>
  <si>
    <t>MohamedMorsi</t>
  </si>
  <si>
    <t>Mohamed Morsi</t>
  </si>
  <si>
    <t>JeremyBowen</t>
  </si>
  <si>
    <t>Jeremy Bowen</t>
  </si>
  <si>
    <t>Cairo</t>
  </si>
  <si>
    <t>Egyptsoppositionalliance</t>
  </si>
  <si>
    <t>Egypt's opposition alliance</t>
  </si>
  <si>
    <t>TahrirSquare</t>
  </si>
  <si>
    <t>Tahrir Square</t>
  </si>
  <si>
    <t>NishaPilla</t>
  </si>
  <si>
    <t>Nisha Pilla</t>
  </si>
  <si>
    <t>CairoUniversity</t>
  </si>
  <si>
    <t>Cairo University</t>
  </si>
  <si>
    <t>MuslimBrotherhood</t>
  </si>
  <si>
    <t>Muslim Brotherhood</t>
  </si>
  <si>
    <t>HosniMubarak</t>
  </si>
  <si>
    <t>Hosni Mubarak</t>
  </si>
  <si>
    <t>Nasr</t>
  </si>
  <si>
    <t>Gen.AbdulFattahelSisi</t>
  </si>
  <si>
    <t>Gen. Abdul-Fattah el-Sisi</t>
  </si>
  <si>
    <t>AdlyMansour</t>
  </si>
  <si>
    <t>Adly Mansour</t>
  </si>
  <si>
    <t>MohamedElBaradei</t>
  </si>
  <si>
    <t>Mohamed ElBaradei</t>
  </si>
  <si>
    <t>IslamistNourParty</t>
  </si>
  <si>
    <t>Islamist Nour Party</t>
  </si>
  <si>
    <t>SupremeConstitutionalCourt</t>
  </si>
  <si>
    <t>Supreme Constitutional Court</t>
  </si>
  <si>
    <t>ArabSpring</t>
  </si>
  <si>
    <t>Arab Spring</t>
  </si>
  <si>
    <t>FukushimaDaiichi</t>
  </si>
  <si>
    <t>Fukushima Daiichi</t>
  </si>
  <si>
    <t>FUKUSHIMA</t>
  </si>
  <si>
    <t>What</t>
  </si>
  <si>
    <t>Japan</t>
  </si>
  <si>
    <t xml:space="preserve">To whom </t>
  </si>
  <si>
    <t>NaomiHirose</t>
  </si>
  <si>
    <t>Naomi Hirose</t>
  </si>
  <si>
    <t>NuclearRegulationAuthority</t>
  </si>
  <si>
    <t>Nuclear Regulation Authority</t>
  </si>
  <si>
    <t>PacificOcean</t>
  </si>
  <si>
    <t>Pacific Ocean</t>
  </si>
  <si>
    <t>Reactorbuildingno3</t>
  </si>
  <si>
    <t>Reactor building no 3</t>
  </si>
  <si>
    <t>RupertWingfieldHayes</t>
  </si>
  <si>
    <t>Rupert Wingfield-Hayes</t>
  </si>
  <si>
    <t>ShinzoAbe</t>
  </si>
  <si>
    <t>Shinzo Abe</t>
  </si>
  <si>
    <t>ShunichiTanaka</t>
  </si>
  <si>
    <t>Shunichi Tanaka</t>
  </si>
  <si>
    <t>TEPCO</t>
  </si>
  <si>
    <t>TVTokyo</t>
  </si>
  <si>
    <t>TV Tokyo</t>
  </si>
  <si>
    <t>Tokyo</t>
  </si>
  <si>
    <t>UnitedStatesNuclearRegulatoryCommission</t>
  </si>
  <si>
    <t>United States Nuclear Regulatory Commission</t>
  </si>
  <si>
    <t>TrayvonMartin</t>
  </si>
  <si>
    <t>Trayvon Martin</t>
  </si>
  <si>
    <t>ZIMMERMAN</t>
  </si>
  <si>
    <t>who</t>
  </si>
  <si>
    <t>WashingtonDC</t>
  </si>
  <si>
    <t>Washington DC.</t>
  </si>
  <si>
    <t>UnitedStatesofAmerica_A</t>
  </si>
  <si>
    <t>adverb</t>
  </si>
  <si>
    <t>where</t>
  </si>
  <si>
    <t>SanFrancisco</t>
  </si>
  <si>
    <t>San Francisco</t>
  </si>
  <si>
    <t>LosAngeles</t>
  </si>
  <si>
    <t>Los Angeles</t>
  </si>
  <si>
    <t>NewYork</t>
  </si>
  <si>
    <t>New York</t>
  </si>
  <si>
    <t>GeorgeZimmerman</t>
  </si>
  <si>
    <t>George Zimmerman</t>
  </si>
  <si>
    <t>whose</t>
  </si>
  <si>
    <t>BarackObama_A</t>
  </si>
  <si>
    <t>Florida</t>
  </si>
  <si>
    <t>Rev.LowmanOliver</t>
  </si>
  <si>
    <t>Rev. Lowman Oliver</t>
  </si>
  <si>
    <t>MarkO’Mara</t>
  </si>
  <si>
    <t>Mark O’Mara</t>
  </si>
  <si>
    <t>MattGutman</t>
  </si>
  <si>
    <t>Matt Gutman</t>
  </si>
  <si>
    <t>UnitedStatesDepartmentofJustice</t>
  </si>
  <si>
    <t>United States Department of Justice</t>
  </si>
  <si>
    <t>TimesSquare</t>
  </si>
  <si>
    <t>Times Square</t>
  </si>
  <si>
    <t>GeneralEricHolder</t>
  </si>
  <si>
    <t>General Eric Holder</t>
  </si>
  <si>
    <t>NationalAssociationfortheAdvancementofColoredPeopleNAACP</t>
  </si>
  <si>
    <t>National Association for the Advancement of Colored People (NAACP)</t>
  </si>
  <si>
    <t>RachelJeantel</t>
  </si>
  <si>
    <t>Rachel Jeantel</t>
  </si>
  <si>
    <t>AngelaCorey</t>
  </si>
  <si>
    <t>Angela Corey</t>
  </si>
  <si>
    <t>Sanford</t>
  </si>
  <si>
    <t>PrinceGeorgeofCambridgeGeorgeAlexanderLouis</t>
  </si>
  <si>
    <t>Prince George of Cambridge George Alexander Louis</t>
  </si>
  <si>
    <t>ROYAL BABY</t>
  </si>
  <si>
    <t>Direct object</t>
  </si>
  <si>
    <t>PrinceWilliamDukeofCambridge</t>
  </si>
  <si>
    <t>Prince William Duke of Cambridge</t>
  </si>
  <si>
    <t>KateMiddletonDuchessofCambridge</t>
  </si>
  <si>
    <t>Kate Middleton Duchess of Cambridge</t>
  </si>
  <si>
    <t>KingGeorgetheVIA.K.A.Bertie</t>
  </si>
  <si>
    <t>King George the VI A.K.A. Bertie</t>
  </si>
  <si>
    <t>QueenElizabethII</t>
  </si>
  <si>
    <t>Queen Elizabeth II</t>
  </si>
  <si>
    <t>PrincessMargaretCountessofSnowdon</t>
  </si>
  <si>
    <t>Princess Margaret, Countess of Snowdon</t>
  </si>
  <si>
    <t>KensingtonPalace</t>
  </si>
  <si>
    <t>Kensington Palace</t>
  </si>
  <si>
    <t>Dr.SuzannahLipscomb</t>
  </si>
  <si>
    <t>Dr. Suzannah Lipscomb</t>
  </si>
  <si>
    <t>CharlesPrinceofWales</t>
  </si>
  <si>
    <t>Charles, Prince of Wales</t>
  </si>
  <si>
    <t>EarlLouisMountbattenfromBurma</t>
  </si>
  <si>
    <t>Earl Louis Mountbatten from Burma</t>
  </si>
  <si>
    <t>TheQueenMotherElizabethAngelaMargueriteBowesLyon</t>
  </si>
  <si>
    <t>The Queen Mother Elizabeth Angela Marguerite Bowes-Lyon</t>
  </si>
  <si>
    <t>StMarysHospital</t>
  </si>
  <si>
    <t>St Mary's Hospital</t>
  </si>
  <si>
    <t>Cambridge</t>
  </si>
  <si>
    <t>PrinceHarryofWales</t>
  </si>
  <si>
    <t>Prince Harry of Wales</t>
  </si>
  <si>
    <t>QueenVictoria</t>
  </si>
  <si>
    <t>Queen Victoria</t>
  </si>
  <si>
    <t>QueenMaryofTeck</t>
  </si>
  <si>
    <t>Queen Mary of Teck</t>
  </si>
  <si>
    <t>BalmoralCastle</t>
  </si>
  <si>
    <t>Balmoral Castle</t>
  </si>
  <si>
    <t>KingEdwardVIII</t>
  </si>
  <si>
    <t>King Edward VIII</t>
  </si>
  <si>
    <t>KingGeorgeV</t>
  </si>
  <si>
    <t>King George V</t>
  </si>
  <si>
    <t>IrishRepublicanArmy</t>
  </si>
  <si>
    <t>Irish Republican Army</t>
  </si>
  <si>
    <t>EnglandCountry</t>
  </si>
  <si>
    <t>England Country</t>
  </si>
  <si>
    <t>GreatBritain</t>
  </si>
  <si>
    <t>Great Britain</t>
  </si>
  <si>
    <t>0 OR POSITIVE</t>
  </si>
  <si>
    <t>YES</t>
  </si>
  <si>
    <t>MAYBE</t>
  </si>
  <si>
    <t>NO</t>
  </si>
  <si>
    <t>Total entities</t>
  </si>
  <si>
    <t>Selected entities</t>
  </si>
  <si>
    <t>Qualifier</t>
  </si>
  <si>
    <t>Recall</t>
  </si>
  <si>
    <t>not in subs</t>
  </si>
  <si>
    <t>only in source</t>
  </si>
  <si>
    <t>person</t>
  </si>
  <si>
    <t>organisation</t>
  </si>
  <si>
    <t>location</t>
  </si>
  <si>
    <t>subtitles</t>
  </si>
  <si>
    <t>image</t>
  </si>
  <si>
    <t>expert</t>
  </si>
  <si>
    <t>related</t>
  </si>
  <si>
    <t>Entities per video</t>
  </si>
  <si>
    <t>Selected per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</si>
</sst>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_ ;[Red]\-0\ "/>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0"/>
      <name val="Arial"/>
    </font>
    <font>
      <sz val="11.5"/>
      <color rgb="FF000000"/>
      <name val="Arial"/>
    </font>
    <font>
      <sz val="12"/>
      <name val="Arial"/>
    </font>
    <font>
      <sz val="12"/>
      <color rgb="FF000000"/>
      <name val="Calibri"/>
      <family val="2"/>
      <scheme val="minor"/>
    </font>
    <font>
      <sz val="11.5"/>
      <color theme="1"/>
      <name val="Arial"/>
    </font>
    <font>
      <sz val="10"/>
      <color theme="0"/>
      <name val="Arial"/>
    </font>
  </fonts>
  <fills count="6">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s>
  <borders count="3">
    <border>
      <left/>
      <right/>
      <top/>
      <bottom/>
      <diagonal/>
    </border>
    <border>
      <left/>
      <right/>
      <top/>
      <bottom style="double">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3" fillId="0" borderId="0"/>
  </cellStyleXfs>
  <cellXfs count="57">
    <xf numFmtId="0" fontId="0" fillId="0" borderId="0" xfId="0"/>
    <xf numFmtId="0" fontId="1" fillId="0" borderId="0" xfId="1" applyBorder="1"/>
    <xf numFmtId="164" fontId="1" fillId="0" borderId="0" xfId="1" applyNumberFormat="1" applyBorder="1"/>
    <xf numFmtId="164" fontId="1" fillId="0" borderId="0" xfId="1" applyNumberFormat="1" applyFont="1" applyBorder="1"/>
    <xf numFmtId="2" fontId="1" fillId="0" borderId="0" xfId="1" applyNumberFormat="1" applyBorder="1"/>
    <xf numFmtId="0" fontId="1" fillId="0" borderId="0" xfId="1"/>
    <xf numFmtId="0" fontId="1" fillId="0" borderId="0" xfId="1" applyFont="1" applyBorder="1"/>
    <xf numFmtId="164" fontId="3" fillId="0" borderId="0" xfId="2" applyNumberFormat="1"/>
    <xf numFmtId="0" fontId="4" fillId="0" borderId="0" xfId="1" applyFont="1" applyBorder="1" applyAlignment="1">
      <alignment horizontal="justify" vertical="center" wrapText="1"/>
    </xf>
    <xf numFmtId="0" fontId="1" fillId="2" borderId="0" xfId="1" applyFont="1" applyFill="1" applyBorder="1"/>
    <xf numFmtId="0" fontId="1" fillId="2" borderId="0" xfId="1" applyFill="1" applyBorder="1"/>
    <xf numFmtId="164" fontId="3" fillId="2" borderId="0" xfId="2" applyNumberFormat="1" applyFill="1"/>
    <xf numFmtId="2" fontId="1" fillId="2" borderId="0" xfId="1" applyNumberFormat="1" applyFill="1" applyBorder="1"/>
    <xf numFmtId="0" fontId="4" fillId="2" borderId="0" xfId="1" applyFont="1" applyFill="1" applyBorder="1" applyAlignment="1">
      <alignment horizontal="justify" vertical="center" wrapText="1"/>
    </xf>
    <xf numFmtId="0" fontId="1" fillId="2" borderId="0" xfId="1" applyFill="1"/>
    <xf numFmtId="0" fontId="5" fillId="2" borderId="0" xfId="1" applyFont="1" applyFill="1" applyBorder="1" applyAlignment="1">
      <alignment vertical="center" wrapText="1"/>
    </xf>
    <xf numFmtId="0" fontId="5" fillId="0" borderId="0" xfId="1" applyFont="1" applyBorder="1" applyAlignment="1">
      <alignment vertical="center" wrapText="1"/>
    </xf>
    <xf numFmtId="0" fontId="6" fillId="0" borderId="0" xfId="1" applyFont="1" applyBorder="1" applyAlignment="1">
      <alignment wrapText="1"/>
    </xf>
    <xf numFmtId="0" fontId="7" fillId="0" borderId="0" xfId="1" applyFont="1" applyBorder="1"/>
    <xf numFmtId="0" fontId="1" fillId="3" borderId="0" xfId="1" applyFill="1" applyBorder="1"/>
    <xf numFmtId="0" fontId="1" fillId="3" borderId="0" xfId="1" applyFont="1" applyFill="1" applyBorder="1"/>
    <xf numFmtId="164" fontId="3" fillId="3" borderId="0" xfId="2" applyNumberFormat="1" applyFill="1"/>
    <xf numFmtId="2" fontId="1" fillId="3" borderId="0" xfId="1" applyNumberFormat="1" applyFill="1" applyBorder="1"/>
    <xf numFmtId="0" fontId="7" fillId="3" borderId="0" xfId="1" applyFont="1" applyFill="1" applyBorder="1"/>
    <xf numFmtId="0" fontId="1" fillId="3" borderId="0" xfId="1" applyFill="1"/>
    <xf numFmtId="0" fontId="1" fillId="0" borderId="1" xfId="1" applyBorder="1"/>
    <xf numFmtId="164" fontId="3" fillId="0" borderId="1" xfId="2" applyNumberFormat="1" applyBorder="1"/>
    <xf numFmtId="2" fontId="1" fillId="0" borderId="1" xfId="1" applyNumberFormat="1" applyBorder="1"/>
    <xf numFmtId="0" fontId="7" fillId="0" borderId="1" xfId="1" applyFont="1" applyBorder="1"/>
    <xf numFmtId="0" fontId="7" fillId="0" borderId="0" xfId="1" applyFont="1" applyFill="1" applyBorder="1"/>
    <xf numFmtId="0" fontId="1" fillId="2" borderId="0" xfId="1" applyFont="1" applyFill="1"/>
    <xf numFmtId="0" fontId="7" fillId="2" borderId="0" xfId="1" applyFont="1" applyFill="1" applyBorder="1"/>
    <xf numFmtId="0" fontId="1" fillId="3" borderId="0" xfId="1" applyFont="1" applyFill="1"/>
    <xf numFmtId="0" fontId="1" fillId="2" borderId="1" xfId="1" applyFill="1" applyBorder="1"/>
    <xf numFmtId="0" fontId="1" fillId="2" borderId="1" xfId="1" applyFont="1" applyFill="1" applyBorder="1"/>
    <xf numFmtId="164" fontId="3" fillId="2" borderId="1" xfId="2" applyNumberFormat="1" applyFill="1" applyBorder="1"/>
    <xf numFmtId="2" fontId="1" fillId="2" borderId="1" xfId="1" applyNumberFormat="1" applyFill="1" applyBorder="1"/>
    <xf numFmtId="0" fontId="7" fillId="2" borderId="1" xfId="1" applyFont="1" applyFill="1" applyBorder="1"/>
    <xf numFmtId="164" fontId="3" fillId="0" borderId="0" xfId="2" applyNumberFormat="1" applyFill="1"/>
    <xf numFmtId="2" fontId="1" fillId="0" borderId="0" xfId="1" applyNumberFormat="1" applyFill="1" applyBorder="1"/>
    <xf numFmtId="0" fontId="1" fillId="4" borderId="0" xfId="1" applyFill="1"/>
    <xf numFmtId="164" fontId="3" fillId="4" borderId="0" xfId="2" applyNumberFormat="1" applyFill="1"/>
    <xf numFmtId="2" fontId="1" fillId="4" borderId="0" xfId="1" applyNumberFormat="1" applyFill="1" applyBorder="1"/>
    <xf numFmtId="164" fontId="3" fillId="0" borderId="1" xfId="2" applyNumberFormat="1" applyFill="1" applyBorder="1"/>
    <xf numFmtId="2" fontId="1" fillId="0" borderId="1" xfId="1" applyNumberFormat="1" applyFill="1" applyBorder="1"/>
    <xf numFmtId="0" fontId="2" fillId="0" borderId="0" xfId="1" applyFont="1" applyAlignment="1">
      <alignment horizontal="right"/>
    </xf>
    <xf numFmtId="165" fontId="1" fillId="0" borderId="0" xfId="1" applyNumberFormat="1"/>
    <xf numFmtId="164" fontId="1" fillId="0" borderId="0" xfId="1" applyNumberFormat="1"/>
    <xf numFmtId="2" fontId="1" fillId="0" borderId="0" xfId="1" applyNumberFormat="1"/>
    <xf numFmtId="0" fontId="3" fillId="0" borderId="0" xfId="2"/>
    <xf numFmtId="0" fontId="8" fillId="5" borderId="2" xfId="2" applyFont="1" applyFill="1" applyBorder="1"/>
    <xf numFmtId="165" fontId="8" fillId="5" borderId="2" xfId="2" applyNumberFormat="1" applyFont="1" applyFill="1" applyBorder="1"/>
    <xf numFmtId="0" fontId="3" fillId="0" borderId="2" xfId="2" applyBorder="1"/>
    <xf numFmtId="0" fontId="1" fillId="0" borderId="2" xfId="1" applyFill="1" applyBorder="1"/>
    <xf numFmtId="9" fontId="3" fillId="0" borderId="0" xfId="2" applyNumberFormat="1"/>
    <xf numFmtId="0" fontId="1" fillId="0" borderId="0" xfId="1" applyFont="1"/>
    <xf numFmtId="164" fontId="1" fillId="0" borderId="0" xfId="1" applyNumberFormat="1" applyFont="1"/>
  </cellXfs>
  <cellStyles count="3">
    <cellStyle name="Normal" xfId="0" builtinId="0"/>
    <cellStyle name="Normal 2" xfId="1"/>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dondo/Library/Containers/com.apple.mail/Data/Library/Mail%20Downloads/4506B12F-5646-4165-AD2A-FD2E3026AC1C/complete_set_numerical_conversions_Maybe_0.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ed_entities"/>
      <sheetName val="entities_dataset"/>
      <sheetName val="everything"/>
      <sheetName val="demographics"/>
      <sheetName val="snowden"/>
      <sheetName val="egypt"/>
      <sheetName val="fukushima"/>
      <sheetName val="zimmerman"/>
      <sheetName val="baby"/>
      <sheetName val="last q"/>
      <sheetName val="entities_snowden"/>
      <sheetName val="entities_egypt"/>
      <sheetName val="entities_fukushima"/>
      <sheetName val="entities_zimmerman"/>
      <sheetName val="entities_baby"/>
      <sheetName val="familiarity_snowden"/>
      <sheetName val="familiarity_egypt"/>
      <sheetName val="familiarity_fukushima"/>
      <sheetName val="familiartity_zimmerman"/>
      <sheetName val="familiarity_baby"/>
      <sheetName val="interest_snowden"/>
      <sheetName val="interest_egypt"/>
      <sheetName val="interest_fukushima"/>
      <sheetName val="interest_zimmerman"/>
      <sheetName val="interest_baby"/>
    </sheetNames>
    <sheetDataSet>
      <sheetData sheetId="0"/>
      <sheetData sheetId="1"/>
      <sheetData sheetId="2"/>
      <sheetData sheetId="3"/>
      <sheetData sheetId="4">
        <row r="1">
          <cell r="A1" t="str">
            <v>Response ID</v>
          </cell>
          <cell r="B1" t="str">
            <v>NewID</v>
          </cell>
          <cell r="C1" t="str">
            <v>snowden_familiarity</v>
          </cell>
          <cell r="D1" t="str">
            <v>snowden_interest</v>
          </cell>
          <cell r="E1" t="str">
            <v>United States of America</v>
          </cell>
          <cell r="G1" t="str">
            <v>Wikipedia:United States of America</v>
          </cell>
          <cell r="H1" t="str">
            <v>Edward Snowden</v>
          </cell>
          <cell r="J1" t="str">
            <v>Wikipedia:Edward Snowden box</v>
          </cell>
          <cell r="K1" t="str">
            <v>Russia</v>
          </cell>
          <cell r="M1" t="str">
            <v>Wikipedia:Russia</v>
          </cell>
          <cell r="N1" t="str">
            <v>Central Intelligence Agency</v>
          </cell>
          <cell r="P1" t="str">
            <v>Wikipedia:Central Intelligence Agency</v>
          </cell>
          <cell r="Q1" t="str">
            <v>Anatoly Kucherena</v>
          </cell>
          <cell r="S1" t="str">
            <v>Wikipedia:Anatoly Kucherena</v>
          </cell>
          <cell r="T1" t="str">
            <v>Federal Migration Service</v>
          </cell>
          <cell r="V1" t="str">
            <v>Wikipedia:Federal Migration Service</v>
          </cell>
          <cell r="W1" t="str">
            <v>South America</v>
          </cell>
          <cell r="Y1" t="str">
            <v>Wikipedia:South America</v>
          </cell>
          <cell r="Z1" t="str">
            <v>Bolivia</v>
          </cell>
          <cell r="AB1" t="str">
            <v>Wikipedia:Bolivia</v>
          </cell>
          <cell r="AC1" t="str">
            <v>Nicaragua</v>
          </cell>
          <cell r="AE1" t="str">
            <v>Wikipedia:Nicaragua</v>
          </cell>
          <cell r="AF1" t="str">
            <v>Venezuela</v>
          </cell>
          <cell r="AH1" t="str">
            <v>Wikipedia:Venezuela</v>
          </cell>
          <cell r="AI1" t="str">
            <v>Patrick Ventrell</v>
          </cell>
          <cell r="AK1" t="str">
            <v>Wikipedia:Patrick Ventrell</v>
          </cell>
          <cell r="AL1" t="str">
            <v>US State Department</v>
          </cell>
          <cell r="AN1" t="str">
            <v>Wikipedia:US State Department</v>
          </cell>
          <cell r="AO1" t="str">
            <v>Kremlin</v>
          </cell>
          <cell r="AQ1" t="str">
            <v>Wikipedia:Kremlin</v>
          </cell>
          <cell r="AR1" t="str">
            <v>Vladimir Putin</v>
          </cell>
          <cell r="AT1" t="str">
            <v>Wikipedia:Vladimir Putin</v>
          </cell>
          <cell r="AU1" t="str">
            <v>Sheremetyevo International Airport</v>
          </cell>
          <cell r="AW1" t="str">
            <v>Wikipedia:Sheremetyevo International Airport</v>
          </cell>
          <cell r="AX1" t="str">
            <v>Moscow</v>
          </cell>
          <cell r="AZ1" t="str">
            <v>Wikipedia:Moscow</v>
          </cell>
          <cell r="BA1" t="str">
            <v>Glenn Greenwald</v>
          </cell>
          <cell r="BC1" t="str">
            <v>Wikipedia:Glenn Greenwald</v>
          </cell>
          <cell r="BD1" t="str">
            <v>National Security Agency</v>
          </cell>
          <cell r="BF1" t="str">
            <v>Wikipedia:National Security Agency</v>
          </cell>
          <cell r="BG1" t="str">
            <v>Barack Obama</v>
          </cell>
          <cell r="BI1" t="str">
            <v>Wikipedia:Barack Obama</v>
          </cell>
          <cell r="BJ1" t="str">
            <v>Latin America</v>
          </cell>
          <cell r="BL1" t="str">
            <v>Wikipedia:Latin America</v>
          </cell>
          <cell r="BM1" t="str">
            <v>Jay Carney</v>
          </cell>
          <cell r="BO1" t="str">
            <v>Wikipedia:Jay Carney</v>
          </cell>
          <cell r="BP1" t="str">
            <v>Booz Allen Hamilton</v>
          </cell>
          <cell r="BR1" t="str">
            <v>Wikipedia:Booz Allen Hamilton</v>
          </cell>
          <cell r="BS1" t="str">
            <v>Foreign Intelligence Surveillance Court</v>
          </cell>
          <cell r="BU1" t="str">
            <v>Wikipedia:Foreign Intelligence Surveillance Court</v>
          </cell>
          <cell r="BV1" t="str">
            <v>Verizon Wireless</v>
          </cell>
          <cell r="BX1" t="str">
            <v>Wikipedia:Verizon Wireless</v>
          </cell>
          <cell r="BY1" t="str">
            <v>Angela Merkel</v>
          </cell>
          <cell r="CA1" t="str">
            <v>Wikipedia:Angela Merkel</v>
          </cell>
          <cell r="CB1" t="str">
            <v>Evo Morales</v>
          </cell>
          <cell r="CD1" t="str">
            <v>Wikipedia:Evo Morales</v>
          </cell>
          <cell r="CE1" t="str">
            <v>Laura Poitras</v>
          </cell>
          <cell r="CG1" t="str">
            <v>Wikipedia:Laura Poitras</v>
          </cell>
          <cell r="CH1" t="str">
            <v>Barton Gellman</v>
          </cell>
          <cell r="CJ1" t="str">
            <v>Wikipedia:Barton Gellman</v>
          </cell>
          <cell r="CK1" t="str">
            <v>N No</v>
          </cell>
          <cell r="CL1" t="str">
            <v>N Maybe</v>
          </cell>
          <cell r="CM1" t="str">
            <v>N  Yes</v>
          </cell>
          <cell r="CN1" t="str">
            <v>1.:Are there other persons, organisations, or locations related to this news item that you would like information about? (OPTIONAL)</v>
          </cell>
          <cell r="CO1" t="str">
            <v>2.:Are there other persons, organisations, or locations related to this news item that you would like information about? (OPTIONAL)</v>
          </cell>
        </row>
        <row r="2">
          <cell r="A2">
            <v>6</v>
          </cell>
          <cell r="B2">
            <v>1</v>
          </cell>
          <cell r="C2">
            <v>2</v>
          </cell>
          <cell r="D2">
            <v>1</v>
          </cell>
          <cell r="E2" t="str">
            <v>No</v>
          </cell>
          <cell r="F2">
            <v>-1</v>
          </cell>
          <cell r="H2" t="str">
            <v>Yes</v>
          </cell>
          <cell r="I2">
            <v>1</v>
          </cell>
          <cell r="J2" t="str">
            <v>X</v>
          </cell>
          <cell r="K2" t="str">
            <v>No</v>
          </cell>
          <cell r="L2">
            <v>-1</v>
          </cell>
          <cell r="N2" t="str">
            <v>Yes</v>
          </cell>
          <cell r="O2">
            <v>1</v>
          </cell>
          <cell r="Q2" t="str">
            <v>Maybe</v>
          </cell>
          <cell r="R2">
            <v>0</v>
          </cell>
          <cell r="T2" t="str">
            <v>Maybe</v>
          </cell>
          <cell r="U2">
            <v>0</v>
          </cell>
          <cell r="W2" t="str">
            <v>No</v>
          </cell>
          <cell r="X2">
            <v>-1</v>
          </cell>
          <cell r="Z2" t="str">
            <v>Maybe</v>
          </cell>
          <cell r="AA2">
            <v>0</v>
          </cell>
          <cell r="AC2" t="str">
            <v>No</v>
          </cell>
          <cell r="AD2">
            <v>-1</v>
          </cell>
          <cell r="AF2" t="str">
            <v>No</v>
          </cell>
          <cell r="AG2">
            <v>-1</v>
          </cell>
          <cell r="AI2" t="str">
            <v>Maybe</v>
          </cell>
          <cell r="AJ2">
            <v>0</v>
          </cell>
          <cell r="AL2" t="str">
            <v>Maybe</v>
          </cell>
          <cell r="AM2">
            <v>0</v>
          </cell>
          <cell r="AO2" t="str">
            <v>Maybe</v>
          </cell>
          <cell r="AP2">
            <v>0</v>
          </cell>
          <cell r="AQ2" t="str">
            <v>X</v>
          </cell>
          <cell r="AR2" t="str">
            <v>Yes</v>
          </cell>
          <cell r="AS2">
            <v>1</v>
          </cell>
          <cell r="AU2" t="str">
            <v>Maybe</v>
          </cell>
          <cell r="AV2">
            <v>0</v>
          </cell>
          <cell r="AX2" t="str">
            <v>No</v>
          </cell>
          <cell r="AY2">
            <v>-1</v>
          </cell>
          <cell r="BA2" t="str">
            <v>Maybe</v>
          </cell>
          <cell r="BB2">
            <v>0</v>
          </cell>
          <cell r="BD2" t="str">
            <v>Yes</v>
          </cell>
          <cell r="BE2">
            <v>1</v>
          </cell>
          <cell r="BG2" t="str">
            <v>No</v>
          </cell>
          <cell r="BH2">
            <v>-1</v>
          </cell>
          <cell r="BJ2" t="str">
            <v>Maybe</v>
          </cell>
          <cell r="BK2">
            <v>0</v>
          </cell>
          <cell r="BM2" t="str">
            <v>Maybe</v>
          </cell>
          <cell r="BN2">
            <v>0</v>
          </cell>
          <cell r="BP2" t="str">
            <v>Yes</v>
          </cell>
          <cell r="BQ2">
            <v>1</v>
          </cell>
          <cell r="BS2" t="str">
            <v>Maybe</v>
          </cell>
          <cell r="BT2">
            <v>0</v>
          </cell>
          <cell r="BV2" t="str">
            <v>Maybe</v>
          </cell>
          <cell r="BW2">
            <v>0</v>
          </cell>
          <cell r="BY2" t="str">
            <v>Yes</v>
          </cell>
          <cell r="BZ2">
            <v>1</v>
          </cell>
          <cell r="CB2" t="str">
            <v>Maybe</v>
          </cell>
          <cell r="CC2">
            <v>0</v>
          </cell>
          <cell r="CE2" t="str">
            <v>Maybe</v>
          </cell>
          <cell r="CF2">
            <v>0</v>
          </cell>
          <cell r="CH2" t="str">
            <v>Maybe</v>
          </cell>
          <cell r="CI2">
            <v>0</v>
          </cell>
          <cell r="CK2">
            <v>7</v>
          </cell>
          <cell r="CL2">
            <v>15</v>
          </cell>
          <cell r="CM2">
            <v>6</v>
          </cell>
        </row>
        <row r="3">
          <cell r="A3">
            <v>8</v>
          </cell>
          <cell r="B3">
            <v>2</v>
          </cell>
          <cell r="C3">
            <v>5</v>
          </cell>
          <cell r="D3">
            <v>4</v>
          </cell>
          <cell r="E3" t="str">
            <v>Maybe</v>
          </cell>
          <cell r="F3">
            <v>0</v>
          </cell>
          <cell r="H3" t="str">
            <v>Yes</v>
          </cell>
          <cell r="I3">
            <v>1</v>
          </cell>
          <cell r="J3" t="str">
            <v>X</v>
          </cell>
          <cell r="K3" t="str">
            <v>Yes</v>
          </cell>
          <cell r="L3">
            <v>1</v>
          </cell>
          <cell r="M3" t="str">
            <v>X</v>
          </cell>
          <cell r="N3" t="str">
            <v>Maybe</v>
          </cell>
          <cell r="O3">
            <v>0</v>
          </cell>
          <cell r="Q3" t="str">
            <v>Maybe</v>
          </cell>
          <cell r="R3">
            <v>0</v>
          </cell>
          <cell r="T3" t="str">
            <v>Maybe</v>
          </cell>
          <cell r="U3">
            <v>0</v>
          </cell>
          <cell r="W3" t="str">
            <v>Maybe</v>
          </cell>
          <cell r="X3">
            <v>0</v>
          </cell>
          <cell r="Z3" t="str">
            <v>Yes</v>
          </cell>
          <cell r="AA3">
            <v>1</v>
          </cell>
          <cell r="AB3" t="str">
            <v>X</v>
          </cell>
          <cell r="AC3" t="str">
            <v>Yes</v>
          </cell>
          <cell r="AD3">
            <v>1</v>
          </cell>
          <cell r="AE3" t="str">
            <v>X</v>
          </cell>
          <cell r="AF3" t="str">
            <v>Yes</v>
          </cell>
          <cell r="AG3">
            <v>1</v>
          </cell>
          <cell r="AH3" t="str">
            <v>X</v>
          </cell>
          <cell r="AI3" t="str">
            <v>Maybe</v>
          </cell>
          <cell r="AJ3">
            <v>0</v>
          </cell>
          <cell r="AL3" t="str">
            <v>Maybe</v>
          </cell>
          <cell r="AM3">
            <v>0</v>
          </cell>
          <cell r="AO3" t="str">
            <v>Maybe</v>
          </cell>
          <cell r="AP3">
            <v>0</v>
          </cell>
          <cell r="AR3" t="str">
            <v>Maybe</v>
          </cell>
          <cell r="AS3">
            <v>0</v>
          </cell>
          <cell r="AU3" t="str">
            <v>Maybe</v>
          </cell>
          <cell r="AV3">
            <v>0</v>
          </cell>
          <cell r="AW3" t="str">
            <v>X</v>
          </cell>
          <cell r="AX3" t="str">
            <v>Yes</v>
          </cell>
          <cell r="AY3">
            <v>1</v>
          </cell>
          <cell r="BA3" t="str">
            <v>Yes</v>
          </cell>
          <cell r="BB3">
            <v>1</v>
          </cell>
          <cell r="BC3" t="str">
            <v>X</v>
          </cell>
          <cell r="BD3" t="str">
            <v>Maybe</v>
          </cell>
          <cell r="BE3">
            <v>0</v>
          </cell>
          <cell r="BF3" t="str">
            <v>X</v>
          </cell>
          <cell r="BG3" t="str">
            <v>No</v>
          </cell>
          <cell r="BH3">
            <v>-1</v>
          </cell>
          <cell r="BJ3" t="str">
            <v>No</v>
          </cell>
          <cell r="BK3">
            <v>-1</v>
          </cell>
          <cell r="BM3" t="str">
            <v>No</v>
          </cell>
          <cell r="BN3">
            <v>-1</v>
          </cell>
          <cell r="BP3" t="str">
            <v>Yes</v>
          </cell>
          <cell r="BQ3">
            <v>1</v>
          </cell>
          <cell r="BR3" t="str">
            <v>X</v>
          </cell>
          <cell r="BS3" t="str">
            <v>Maybe</v>
          </cell>
          <cell r="BT3">
            <v>0</v>
          </cell>
          <cell r="BV3" t="str">
            <v>No</v>
          </cell>
          <cell r="BW3">
            <v>-1</v>
          </cell>
          <cell r="BY3" t="str">
            <v>Maybe</v>
          </cell>
          <cell r="BZ3">
            <v>0</v>
          </cell>
          <cell r="CB3" t="str">
            <v>Maybe</v>
          </cell>
          <cell r="CC3">
            <v>0</v>
          </cell>
          <cell r="CE3" t="str">
            <v>Maybe</v>
          </cell>
          <cell r="CF3">
            <v>0</v>
          </cell>
          <cell r="CH3" t="str">
            <v>No</v>
          </cell>
          <cell r="CI3">
            <v>-1</v>
          </cell>
          <cell r="CK3">
            <v>5</v>
          </cell>
          <cell r="CL3">
            <v>15</v>
          </cell>
          <cell r="CM3">
            <v>8</v>
          </cell>
        </row>
        <row r="4">
          <cell r="A4">
            <v>10</v>
          </cell>
          <cell r="B4">
            <v>3</v>
          </cell>
          <cell r="C4">
            <v>4</v>
          </cell>
          <cell r="D4">
            <v>5</v>
          </cell>
          <cell r="E4" t="str">
            <v>No</v>
          </cell>
          <cell r="F4">
            <v>-1</v>
          </cell>
          <cell r="H4" t="str">
            <v>Yes</v>
          </cell>
          <cell r="I4">
            <v>1</v>
          </cell>
          <cell r="J4" t="str">
            <v>X</v>
          </cell>
          <cell r="K4" t="str">
            <v>No</v>
          </cell>
          <cell r="L4">
            <v>-1</v>
          </cell>
          <cell r="M4" t="str">
            <v>X</v>
          </cell>
          <cell r="N4" t="str">
            <v>Maybe</v>
          </cell>
          <cell r="O4">
            <v>0</v>
          </cell>
          <cell r="P4" t="str">
            <v>X</v>
          </cell>
          <cell r="Q4" t="str">
            <v>No</v>
          </cell>
          <cell r="R4">
            <v>-1</v>
          </cell>
          <cell r="T4" t="str">
            <v>No</v>
          </cell>
          <cell r="U4">
            <v>-1</v>
          </cell>
          <cell r="W4" t="str">
            <v>No</v>
          </cell>
          <cell r="X4">
            <v>-1</v>
          </cell>
          <cell r="Z4" t="str">
            <v>No</v>
          </cell>
          <cell r="AA4">
            <v>-1</v>
          </cell>
          <cell r="AC4" t="str">
            <v>No</v>
          </cell>
          <cell r="AD4">
            <v>-1</v>
          </cell>
          <cell r="AF4" t="str">
            <v>No</v>
          </cell>
          <cell r="AG4">
            <v>-1</v>
          </cell>
          <cell r="AI4" t="str">
            <v>No</v>
          </cell>
          <cell r="AJ4">
            <v>-1</v>
          </cell>
          <cell r="AL4" t="str">
            <v>No</v>
          </cell>
          <cell r="AM4">
            <v>-1</v>
          </cell>
          <cell r="AO4" t="str">
            <v>No</v>
          </cell>
          <cell r="AP4">
            <v>-1</v>
          </cell>
          <cell r="AR4" t="str">
            <v>No</v>
          </cell>
          <cell r="AS4">
            <v>-1</v>
          </cell>
          <cell r="AU4" t="str">
            <v>No</v>
          </cell>
          <cell r="AV4">
            <v>-1</v>
          </cell>
          <cell r="AX4" t="str">
            <v>No</v>
          </cell>
          <cell r="AY4">
            <v>-1</v>
          </cell>
          <cell r="BA4" t="str">
            <v>Yes</v>
          </cell>
          <cell r="BB4">
            <v>1</v>
          </cell>
          <cell r="BC4" t="str">
            <v>X</v>
          </cell>
          <cell r="BD4" t="str">
            <v>Yes</v>
          </cell>
          <cell r="BE4">
            <v>1</v>
          </cell>
          <cell r="BF4" t="str">
            <v>X</v>
          </cell>
          <cell r="BG4" t="str">
            <v>No</v>
          </cell>
          <cell r="BH4">
            <v>-1</v>
          </cell>
          <cell r="BJ4" t="str">
            <v>No</v>
          </cell>
          <cell r="BK4">
            <v>-1</v>
          </cell>
          <cell r="BM4" t="str">
            <v>No</v>
          </cell>
          <cell r="BN4">
            <v>-1</v>
          </cell>
          <cell r="BP4" t="str">
            <v>Yes</v>
          </cell>
          <cell r="BQ4">
            <v>1</v>
          </cell>
          <cell r="BR4" t="str">
            <v>X</v>
          </cell>
          <cell r="BS4" t="str">
            <v>Yes</v>
          </cell>
          <cell r="BT4">
            <v>1</v>
          </cell>
          <cell r="BU4" t="str">
            <v>X</v>
          </cell>
          <cell r="BV4" t="str">
            <v>No</v>
          </cell>
          <cell r="BW4">
            <v>-1</v>
          </cell>
          <cell r="BY4" t="str">
            <v>No</v>
          </cell>
          <cell r="BZ4">
            <v>-1</v>
          </cell>
          <cell r="CB4" t="str">
            <v>Yes</v>
          </cell>
          <cell r="CC4">
            <v>1</v>
          </cell>
          <cell r="CD4" t="str">
            <v>X</v>
          </cell>
          <cell r="CE4" t="str">
            <v>Yes</v>
          </cell>
          <cell r="CF4">
            <v>1</v>
          </cell>
          <cell r="CG4" t="str">
            <v>X</v>
          </cell>
          <cell r="CH4" t="str">
            <v>Maybe</v>
          </cell>
          <cell r="CI4">
            <v>0</v>
          </cell>
          <cell r="CK4">
            <v>19</v>
          </cell>
          <cell r="CL4">
            <v>2</v>
          </cell>
          <cell r="CM4">
            <v>7</v>
          </cell>
        </row>
        <row r="5">
          <cell r="A5">
            <v>16</v>
          </cell>
          <cell r="B5">
            <v>4</v>
          </cell>
          <cell r="C5">
            <v>5</v>
          </cell>
          <cell r="D5">
            <v>4</v>
          </cell>
          <cell r="E5" t="str">
            <v>No</v>
          </cell>
          <cell r="F5">
            <v>-1</v>
          </cell>
          <cell r="H5" t="str">
            <v>Yes</v>
          </cell>
          <cell r="I5">
            <v>1</v>
          </cell>
          <cell r="J5" t="str">
            <v>X</v>
          </cell>
          <cell r="K5" t="str">
            <v>No</v>
          </cell>
          <cell r="L5">
            <v>-1</v>
          </cell>
          <cell r="N5" t="str">
            <v>Yes</v>
          </cell>
          <cell r="O5">
            <v>1</v>
          </cell>
          <cell r="P5" t="str">
            <v>X</v>
          </cell>
          <cell r="Q5" t="str">
            <v>No</v>
          </cell>
          <cell r="R5">
            <v>-1</v>
          </cell>
          <cell r="T5" t="str">
            <v>No</v>
          </cell>
          <cell r="U5">
            <v>-1</v>
          </cell>
          <cell r="W5" t="str">
            <v>No</v>
          </cell>
          <cell r="X5">
            <v>-1</v>
          </cell>
          <cell r="Z5" t="str">
            <v>No</v>
          </cell>
          <cell r="AA5">
            <v>-1</v>
          </cell>
          <cell r="AC5" t="str">
            <v>No</v>
          </cell>
          <cell r="AD5">
            <v>-1</v>
          </cell>
          <cell r="AF5" t="str">
            <v>No</v>
          </cell>
          <cell r="AG5">
            <v>-1</v>
          </cell>
          <cell r="AI5" t="str">
            <v>Maybe</v>
          </cell>
          <cell r="AJ5">
            <v>0</v>
          </cell>
          <cell r="AL5" t="str">
            <v>No</v>
          </cell>
          <cell r="AM5">
            <v>-1</v>
          </cell>
          <cell r="AO5" t="str">
            <v>No</v>
          </cell>
          <cell r="AP5">
            <v>-1</v>
          </cell>
          <cell r="AR5" t="str">
            <v>No</v>
          </cell>
          <cell r="AS5">
            <v>-1</v>
          </cell>
          <cell r="AU5" t="str">
            <v>No</v>
          </cell>
          <cell r="AV5">
            <v>-1</v>
          </cell>
          <cell r="AX5" t="str">
            <v>No</v>
          </cell>
          <cell r="AY5">
            <v>-1</v>
          </cell>
          <cell r="BA5" t="str">
            <v>Yes</v>
          </cell>
          <cell r="BB5">
            <v>1</v>
          </cell>
          <cell r="BD5" t="str">
            <v>Yes</v>
          </cell>
          <cell r="BE5">
            <v>1</v>
          </cell>
          <cell r="BF5" t="str">
            <v>X</v>
          </cell>
          <cell r="BG5" t="str">
            <v>No</v>
          </cell>
          <cell r="BH5">
            <v>-1</v>
          </cell>
          <cell r="BJ5" t="str">
            <v>No</v>
          </cell>
          <cell r="BK5">
            <v>-1</v>
          </cell>
          <cell r="BM5" t="str">
            <v>No</v>
          </cell>
          <cell r="BN5">
            <v>-1</v>
          </cell>
          <cell r="BP5" t="str">
            <v>Yes</v>
          </cell>
          <cell r="BQ5">
            <v>1</v>
          </cell>
          <cell r="BR5" t="str">
            <v>X</v>
          </cell>
          <cell r="BS5" t="str">
            <v>Maybe</v>
          </cell>
          <cell r="BT5">
            <v>0</v>
          </cell>
          <cell r="BV5" t="str">
            <v>Yes</v>
          </cell>
          <cell r="BW5">
            <v>1</v>
          </cell>
          <cell r="BX5" t="str">
            <v>X</v>
          </cell>
          <cell r="BY5" t="str">
            <v>Maybe</v>
          </cell>
          <cell r="BZ5">
            <v>0</v>
          </cell>
          <cell r="CB5" t="str">
            <v>No</v>
          </cell>
          <cell r="CC5">
            <v>-1</v>
          </cell>
          <cell r="CE5" t="str">
            <v>Maybe</v>
          </cell>
          <cell r="CF5">
            <v>0</v>
          </cell>
          <cell r="CH5" t="str">
            <v>Maybe</v>
          </cell>
          <cell r="CI5">
            <v>0</v>
          </cell>
          <cell r="CJ5" t="str">
            <v>X</v>
          </cell>
          <cell r="CK5">
            <v>17</v>
          </cell>
          <cell r="CL5">
            <v>5</v>
          </cell>
          <cell r="CM5">
            <v>6</v>
          </cell>
        </row>
        <row r="6">
          <cell r="A6">
            <v>18</v>
          </cell>
          <cell r="B6">
            <v>5</v>
          </cell>
          <cell r="C6">
            <v>5</v>
          </cell>
          <cell r="D6">
            <v>5</v>
          </cell>
          <cell r="E6" t="str">
            <v>No</v>
          </cell>
          <cell r="F6">
            <v>-1</v>
          </cell>
          <cell r="H6" t="str">
            <v>No</v>
          </cell>
          <cell r="I6">
            <v>-1</v>
          </cell>
          <cell r="K6" t="str">
            <v>No</v>
          </cell>
          <cell r="L6">
            <v>-1</v>
          </cell>
          <cell r="N6" t="str">
            <v>No</v>
          </cell>
          <cell r="O6">
            <v>-1</v>
          </cell>
          <cell r="Q6" t="str">
            <v>Yes</v>
          </cell>
          <cell r="R6">
            <v>1</v>
          </cell>
          <cell r="S6" t="str">
            <v>X</v>
          </cell>
          <cell r="T6" t="str">
            <v>No</v>
          </cell>
          <cell r="U6">
            <v>-1</v>
          </cell>
          <cell r="W6" t="str">
            <v>No</v>
          </cell>
          <cell r="X6">
            <v>-1</v>
          </cell>
          <cell r="Z6" t="str">
            <v>No</v>
          </cell>
          <cell r="AA6">
            <v>-1</v>
          </cell>
          <cell r="AC6" t="str">
            <v>No</v>
          </cell>
          <cell r="AD6">
            <v>-1</v>
          </cell>
          <cell r="AF6" t="str">
            <v>No</v>
          </cell>
          <cell r="AG6">
            <v>-1</v>
          </cell>
          <cell r="AI6" t="str">
            <v>No</v>
          </cell>
          <cell r="AJ6">
            <v>-1</v>
          </cell>
          <cell r="AL6" t="str">
            <v>No</v>
          </cell>
          <cell r="AM6">
            <v>-1</v>
          </cell>
          <cell r="AO6" t="str">
            <v>No</v>
          </cell>
          <cell r="AP6">
            <v>-1</v>
          </cell>
          <cell r="AR6" t="str">
            <v>No</v>
          </cell>
          <cell r="AS6">
            <v>-1</v>
          </cell>
          <cell r="AU6" t="str">
            <v>Yes</v>
          </cell>
          <cell r="AV6">
            <v>1</v>
          </cell>
          <cell r="AX6" t="str">
            <v>No</v>
          </cell>
          <cell r="AY6">
            <v>-1</v>
          </cell>
          <cell r="BA6" t="str">
            <v>Yes</v>
          </cell>
          <cell r="BB6">
            <v>1</v>
          </cell>
          <cell r="BD6" t="str">
            <v>No</v>
          </cell>
          <cell r="BE6">
            <v>-1</v>
          </cell>
          <cell r="BG6" t="str">
            <v>No</v>
          </cell>
          <cell r="BH6">
            <v>-1</v>
          </cell>
          <cell r="BJ6" t="str">
            <v>No</v>
          </cell>
          <cell r="BK6">
            <v>-1</v>
          </cell>
          <cell r="BM6" t="str">
            <v>No</v>
          </cell>
          <cell r="BN6">
            <v>-1</v>
          </cell>
          <cell r="BP6" t="str">
            <v>Maybe</v>
          </cell>
          <cell r="BQ6">
            <v>0</v>
          </cell>
          <cell r="BR6" t="str">
            <v>X</v>
          </cell>
          <cell r="BS6" t="str">
            <v>No</v>
          </cell>
          <cell r="BT6">
            <v>-1</v>
          </cell>
          <cell r="BV6" t="str">
            <v>No</v>
          </cell>
          <cell r="BW6">
            <v>-1</v>
          </cell>
          <cell r="BY6" t="str">
            <v>Maybe</v>
          </cell>
          <cell r="BZ6">
            <v>0</v>
          </cell>
          <cell r="CB6" t="str">
            <v>No</v>
          </cell>
          <cell r="CC6">
            <v>-1</v>
          </cell>
          <cell r="CE6" t="str">
            <v>Maybe</v>
          </cell>
          <cell r="CF6">
            <v>0</v>
          </cell>
          <cell r="CH6" t="str">
            <v>Yes</v>
          </cell>
          <cell r="CI6">
            <v>1</v>
          </cell>
          <cell r="CK6">
            <v>21</v>
          </cell>
          <cell r="CL6">
            <v>3</v>
          </cell>
          <cell r="CM6">
            <v>4</v>
          </cell>
        </row>
        <row r="7">
          <cell r="A7">
            <v>24</v>
          </cell>
          <cell r="B7">
            <v>6</v>
          </cell>
          <cell r="C7">
            <v>4</v>
          </cell>
          <cell r="D7">
            <v>4</v>
          </cell>
          <cell r="E7" t="str">
            <v>No</v>
          </cell>
          <cell r="F7">
            <v>-1</v>
          </cell>
          <cell r="H7" t="str">
            <v>Maybe</v>
          </cell>
          <cell r="I7">
            <v>0</v>
          </cell>
          <cell r="K7" t="str">
            <v>No</v>
          </cell>
          <cell r="L7">
            <v>-1</v>
          </cell>
          <cell r="N7" t="str">
            <v>No</v>
          </cell>
          <cell r="O7">
            <v>-1</v>
          </cell>
          <cell r="Q7" t="str">
            <v>No</v>
          </cell>
          <cell r="R7">
            <v>-1</v>
          </cell>
          <cell r="T7" t="str">
            <v>No</v>
          </cell>
          <cell r="U7">
            <v>-1</v>
          </cell>
          <cell r="W7" t="str">
            <v>No</v>
          </cell>
          <cell r="X7">
            <v>-1</v>
          </cell>
          <cell r="Z7" t="str">
            <v>No</v>
          </cell>
          <cell r="AA7">
            <v>-1</v>
          </cell>
          <cell r="AC7" t="str">
            <v>No</v>
          </cell>
          <cell r="AD7">
            <v>-1</v>
          </cell>
          <cell r="AF7" t="str">
            <v>No</v>
          </cell>
          <cell r="AG7">
            <v>-1</v>
          </cell>
          <cell r="AI7" t="str">
            <v>No</v>
          </cell>
          <cell r="AJ7">
            <v>-1</v>
          </cell>
          <cell r="AL7" t="str">
            <v>No</v>
          </cell>
          <cell r="AM7">
            <v>-1</v>
          </cell>
          <cell r="AO7" t="str">
            <v>No</v>
          </cell>
          <cell r="AP7">
            <v>-1</v>
          </cell>
          <cell r="AR7" t="str">
            <v>No</v>
          </cell>
          <cell r="AS7">
            <v>-1</v>
          </cell>
          <cell r="AU7" t="str">
            <v>No</v>
          </cell>
          <cell r="AV7">
            <v>-1</v>
          </cell>
          <cell r="AX7" t="str">
            <v>No</v>
          </cell>
          <cell r="AY7">
            <v>-1</v>
          </cell>
          <cell r="BA7" t="str">
            <v>No</v>
          </cell>
          <cell r="BB7">
            <v>-1</v>
          </cell>
          <cell r="BD7" t="str">
            <v>No</v>
          </cell>
          <cell r="BE7">
            <v>-1</v>
          </cell>
          <cell r="BG7" t="str">
            <v>No</v>
          </cell>
          <cell r="BH7">
            <v>-1</v>
          </cell>
          <cell r="BJ7" t="str">
            <v>No</v>
          </cell>
          <cell r="BK7">
            <v>-1</v>
          </cell>
          <cell r="BM7" t="str">
            <v>No</v>
          </cell>
          <cell r="BN7">
            <v>-1</v>
          </cell>
          <cell r="BP7" t="str">
            <v>No</v>
          </cell>
          <cell r="BQ7">
            <v>-1</v>
          </cell>
          <cell r="BS7" t="str">
            <v>No</v>
          </cell>
          <cell r="BT7">
            <v>-1</v>
          </cell>
          <cell r="BV7" t="str">
            <v>No</v>
          </cell>
          <cell r="BW7">
            <v>-1</v>
          </cell>
          <cell r="BY7" t="str">
            <v>No</v>
          </cell>
          <cell r="BZ7">
            <v>-1</v>
          </cell>
          <cell r="CB7" t="str">
            <v>No</v>
          </cell>
          <cell r="CC7">
            <v>-1</v>
          </cell>
          <cell r="CE7" t="str">
            <v>No</v>
          </cell>
          <cell r="CF7">
            <v>-1</v>
          </cell>
          <cell r="CH7" t="str">
            <v>No</v>
          </cell>
          <cell r="CI7">
            <v>-1</v>
          </cell>
          <cell r="CK7">
            <v>27</v>
          </cell>
          <cell r="CL7">
            <v>1</v>
          </cell>
          <cell r="CM7">
            <v>0</v>
          </cell>
        </row>
        <row r="8">
          <cell r="A8">
            <v>33</v>
          </cell>
          <cell r="B8">
            <v>7</v>
          </cell>
          <cell r="F8" t="str">
            <v/>
          </cell>
          <cell r="I8" t="str">
            <v/>
          </cell>
          <cell r="L8" t="str">
            <v/>
          </cell>
          <cell r="O8" t="str">
            <v/>
          </cell>
          <cell r="R8" t="str">
            <v/>
          </cell>
          <cell r="U8" t="str">
            <v/>
          </cell>
          <cell r="X8" t="str">
            <v/>
          </cell>
          <cell r="AA8" t="str">
            <v/>
          </cell>
          <cell r="AD8" t="str">
            <v/>
          </cell>
          <cell r="AG8" t="str">
            <v/>
          </cell>
          <cell r="AJ8" t="str">
            <v/>
          </cell>
          <cell r="AM8" t="str">
            <v/>
          </cell>
          <cell r="AP8" t="str">
            <v/>
          </cell>
          <cell r="AS8" t="str">
            <v/>
          </cell>
          <cell r="AV8" t="str">
            <v/>
          </cell>
          <cell r="AY8" t="str">
            <v/>
          </cell>
          <cell r="BB8" t="str">
            <v/>
          </cell>
          <cell r="BE8" t="str">
            <v/>
          </cell>
          <cell r="BH8" t="str">
            <v/>
          </cell>
          <cell r="BK8" t="str">
            <v/>
          </cell>
          <cell r="BN8" t="str">
            <v/>
          </cell>
          <cell r="BQ8" t="str">
            <v/>
          </cell>
          <cell r="BT8" t="str">
            <v/>
          </cell>
          <cell r="BW8" t="str">
            <v/>
          </cell>
          <cell r="BZ8" t="str">
            <v/>
          </cell>
          <cell r="CC8" t="str">
            <v/>
          </cell>
          <cell r="CF8" t="str">
            <v/>
          </cell>
          <cell r="CI8" t="str">
            <v/>
          </cell>
        </row>
        <row r="9">
          <cell r="A9">
            <v>39</v>
          </cell>
          <cell r="B9">
            <v>8</v>
          </cell>
          <cell r="C9">
            <v>4</v>
          </cell>
          <cell r="D9">
            <v>5</v>
          </cell>
          <cell r="E9" t="str">
            <v>No</v>
          </cell>
          <cell r="F9">
            <v>-1</v>
          </cell>
          <cell r="H9" t="str">
            <v>Yes</v>
          </cell>
          <cell r="I9">
            <v>1</v>
          </cell>
          <cell r="J9" t="str">
            <v>X</v>
          </cell>
          <cell r="K9" t="str">
            <v>No</v>
          </cell>
          <cell r="L9">
            <v>-1</v>
          </cell>
          <cell r="N9" t="str">
            <v>Yes</v>
          </cell>
          <cell r="O9">
            <v>1</v>
          </cell>
          <cell r="P9" t="str">
            <v>X</v>
          </cell>
          <cell r="Q9" t="str">
            <v>No</v>
          </cell>
          <cell r="R9">
            <v>-1</v>
          </cell>
          <cell r="T9" t="str">
            <v>Maybe</v>
          </cell>
          <cell r="U9">
            <v>0</v>
          </cell>
          <cell r="V9" t="str">
            <v>X</v>
          </cell>
          <cell r="W9" t="str">
            <v>No</v>
          </cell>
          <cell r="X9">
            <v>-1</v>
          </cell>
          <cell r="Z9" t="str">
            <v>No</v>
          </cell>
          <cell r="AA9">
            <v>-1</v>
          </cell>
          <cell r="AC9" t="str">
            <v>No</v>
          </cell>
          <cell r="AD9">
            <v>-1</v>
          </cell>
          <cell r="AF9" t="str">
            <v>No</v>
          </cell>
          <cell r="AG9">
            <v>-1</v>
          </cell>
          <cell r="AI9" t="str">
            <v>Maybe</v>
          </cell>
          <cell r="AJ9">
            <v>0</v>
          </cell>
          <cell r="AL9" t="str">
            <v>Maybe</v>
          </cell>
          <cell r="AM9">
            <v>0</v>
          </cell>
          <cell r="AN9" t="str">
            <v>X</v>
          </cell>
          <cell r="AO9" t="str">
            <v>Maybe</v>
          </cell>
          <cell r="AP9">
            <v>0</v>
          </cell>
          <cell r="AR9" t="str">
            <v>Maybe</v>
          </cell>
          <cell r="AS9">
            <v>0</v>
          </cell>
          <cell r="AT9" t="str">
            <v>X</v>
          </cell>
          <cell r="AU9" t="str">
            <v>Maybe</v>
          </cell>
          <cell r="AV9">
            <v>0</v>
          </cell>
          <cell r="AW9" t="str">
            <v>X</v>
          </cell>
          <cell r="AX9" t="str">
            <v>Maybe</v>
          </cell>
          <cell r="AY9">
            <v>0</v>
          </cell>
          <cell r="BA9" t="str">
            <v>Yes</v>
          </cell>
          <cell r="BB9">
            <v>1</v>
          </cell>
          <cell r="BD9" t="str">
            <v>Yes</v>
          </cell>
          <cell r="BE9">
            <v>1</v>
          </cell>
          <cell r="BF9" t="str">
            <v>X</v>
          </cell>
          <cell r="BG9" t="str">
            <v>No</v>
          </cell>
          <cell r="BH9">
            <v>-1</v>
          </cell>
          <cell r="BJ9" t="str">
            <v>No</v>
          </cell>
          <cell r="BK9">
            <v>-1</v>
          </cell>
          <cell r="BM9" t="str">
            <v>No</v>
          </cell>
          <cell r="BN9">
            <v>-1</v>
          </cell>
          <cell r="BP9" t="str">
            <v>Maybe</v>
          </cell>
          <cell r="BQ9">
            <v>0</v>
          </cell>
          <cell r="BR9" t="str">
            <v>X</v>
          </cell>
          <cell r="BS9" t="str">
            <v>Yes</v>
          </cell>
          <cell r="BT9">
            <v>1</v>
          </cell>
          <cell r="BU9" t="str">
            <v>X</v>
          </cell>
          <cell r="BV9" t="str">
            <v>Maybe</v>
          </cell>
          <cell r="BW9">
            <v>0</v>
          </cell>
          <cell r="BX9" t="str">
            <v>X</v>
          </cell>
          <cell r="BY9" t="str">
            <v>Maybe</v>
          </cell>
          <cell r="BZ9">
            <v>0</v>
          </cell>
          <cell r="CB9" t="str">
            <v>No</v>
          </cell>
          <cell r="CC9">
            <v>-1</v>
          </cell>
          <cell r="CE9" t="str">
            <v>No</v>
          </cell>
          <cell r="CF9">
            <v>-1</v>
          </cell>
          <cell r="CH9" t="str">
            <v>No</v>
          </cell>
          <cell r="CI9">
            <v>-1</v>
          </cell>
          <cell r="CK9">
            <v>13</v>
          </cell>
          <cell r="CL9">
            <v>10</v>
          </cell>
          <cell r="CM9">
            <v>5</v>
          </cell>
        </row>
        <row r="10">
          <cell r="A10">
            <v>40</v>
          </cell>
          <cell r="B10">
            <v>9</v>
          </cell>
          <cell r="C10">
            <v>5</v>
          </cell>
          <cell r="D10">
            <v>5</v>
          </cell>
          <cell r="E10" t="str">
            <v>No</v>
          </cell>
          <cell r="F10">
            <v>-1</v>
          </cell>
          <cell r="H10" t="str">
            <v>No</v>
          </cell>
          <cell r="I10">
            <v>-1</v>
          </cell>
          <cell r="K10" t="str">
            <v>No</v>
          </cell>
          <cell r="L10">
            <v>-1</v>
          </cell>
          <cell r="N10" t="str">
            <v>No</v>
          </cell>
          <cell r="O10">
            <v>-1</v>
          </cell>
          <cell r="Q10" t="str">
            <v>No</v>
          </cell>
          <cell r="R10">
            <v>-1</v>
          </cell>
          <cell r="T10" t="str">
            <v>No</v>
          </cell>
          <cell r="U10">
            <v>-1</v>
          </cell>
          <cell r="W10" t="str">
            <v>No</v>
          </cell>
          <cell r="X10">
            <v>-1</v>
          </cell>
          <cell r="Z10" t="str">
            <v>No</v>
          </cell>
          <cell r="AA10">
            <v>-1</v>
          </cell>
          <cell r="AC10" t="str">
            <v>No</v>
          </cell>
          <cell r="AD10">
            <v>-1</v>
          </cell>
          <cell r="AF10" t="str">
            <v>No</v>
          </cell>
          <cell r="AG10">
            <v>-1</v>
          </cell>
          <cell r="AI10" t="str">
            <v>No</v>
          </cell>
          <cell r="AJ10">
            <v>-1</v>
          </cell>
          <cell r="AL10" t="str">
            <v>No</v>
          </cell>
          <cell r="AM10">
            <v>-1</v>
          </cell>
          <cell r="AO10" t="str">
            <v>No</v>
          </cell>
          <cell r="AP10">
            <v>-1</v>
          </cell>
          <cell r="AR10" t="str">
            <v>No</v>
          </cell>
          <cell r="AS10">
            <v>-1</v>
          </cell>
          <cell r="AU10" t="str">
            <v>No</v>
          </cell>
          <cell r="AV10">
            <v>-1</v>
          </cell>
          <cell r="AX10" t="str">
            <v>No</v>
          </cell>
          <cell r="AY10">
            <v>-1</v>
          </cell>
          <cell r="BA10" t="str">
            <v>No</v>
          </cell>
          <cell r="BB10">
            <v>-1</v>
          </cell>
          <cell r="BD10" t="str">
            <v>No</v>
          </cell>
          <cell r="BE10">
            <v>-1</v>
          </cell>
          <cell r="BG10" t="str">
            <v>No</v>
          </cell>
          <cell r="BH10">
            <v>-1</v>
          </cell>
          <cell r="BJ10" t="str">
            <v>No</v>
          </cell>
          <cell r="BK10">
            <v>-1</v>
          </cell>
          <cell r="BM10" t="str">
            <v>No</v>
          </cell>
          <cell r="BN10">
            <v>-1</v>
          </cell>
          <cell r="BP10" t="str">
            <v>No</v>
          </cell>
          <cell r="BQ10">
            <v>-1</v>
          </cell>
          <cell r="BS10" t="str">
            <v>No</v>
          </cell>
          <cell r="BT10">
            <v>-1</v>
          </cell>
          <cell r="BV10" t="str">
            <v>No</v>
          </cell>
          <cell r="BW10">
            <v>-1</v>
          </cell>
          <cell r="BY10" t="str">
            <v>No</v>
          </cell>
          <cell r="BZ10">
            <v>-1</v>
          </cell>
          <cell r="CB10" t="str">
            <v>No</v>
          </cell>
          <cell r="CC10">
            <v>-1</v>
          </cell>
          <cell r="CE10" t="str">
            <v>No</v>
          </cell>
          <cell r="CF10">
            <v>-1</v>
          </cell>
          <cell r="CH10" t="str">
            <v>No</v>
          </cell>
          <cell r="CI10">
            <v>-1</v>
          </cell>
          <cell r="CK10">
            <v>28</v>
          </cell>
          <cell r="CL10">
            <v>0</v>
          </cell>
          <cell r="CM10">
            <v>0</v>
          </cell>
        </row>
        <row r="11">
          <cell r="A11">
            <v>43</v>
          </cell>
          <cell r="B11">
            <v>10</v>
          </cell>
          <cell r="C11">
            <v>5</v>
          </cell>
          <cell r="D11">
            <v>4</v>
          </cell>
          <cell r="E11" t="str">
            <v>No</v>
          </cell>
          <cell r="F11">
            <v>-1</v>
          </cell>
          <cell r="H11" t="str">
            <v>Yes</v>
          </cell>
          <cell r="I11">
            <v>1</v>
          </cell>
          <cell r="J11" t="str">
            <v>X</v>
          </cell>
          <cell r="K11" t="str">
            <v>No</v>
          </cell>
          <cell r="L11">
            <v>-1</v>
          </cell>
          <cell r="N11" t="str">
            <v>Yes</v>
          </cell>
          <cell r="O11">
            <v>1</v>
          </cell>
          <cell r="P11" t="str">
            <v>X</v>
          </cell>
          <cell r="Q11" t="str">
            <v>Maybe</v>
          </cell>
          <cell r="R11">
            <v>0</v>
          </cell>
          <cell r="T11" t="str">
            <v>Maybe</v>
          </cell>
          <cell r="U11">
            <v>0</v>
          </cell>
          <cell r="W11" t="str">
            <v>No</v>
          </cell>
          <cell r="X11">
            <v>-1</v>
          </cell>
          <cell r="Z11" t="str">
            <v>Maybe</v>
          </cell>
          <cell r="AA11">
            <v>0</v>
          </cell>
          <cell r="AC11" t="str">
            <v>Maybe</v>
          </cell>
          <cell r="AD11">
            <v>0</v>
          </cell>
          <cell r="AF11" t="str">
            <v>Maybe</v>
          </cell>
          <cell r="AG11">
            <v>0</v>
          </cell>
          <cell r="AI11" t="str">
            <v>No</v>
          </cell>
          <cell r="AJ11">
            <v>-1</v>
          </cell>
          <cell r="AL11" t="str">
            <v>No</v>
          </cell>
          <cell r="AM11">
            <v>-1</v>
          </cell>
          <cell r="AO11" t="str">
            <v>No</v>
          </cell>
          <cell r="AP11">
            <v>-1</v>
          </cell>
          <cell r="AR11" t="str">
            <v>Maybe</v>
          </cell>
          <cell r="AS11">
            <v>0</v>
          </cell>
          <cell r="AU11" t="str">
            <v>No</v>
          </cell>
          <cell r="AV11">
            <v>-1</v>
          </cell>
          <cell r="AX11" t="str">
            <v>No</v>
          </cell>
          <cell r="AY11">
            <v>-1</v>
          </cell>
          <cell r="BA11" t="str">
            <v>Maybe</v>
          </cell>
          <cell r="BB11">
            <v>0</v>
          </cell>
          <cell r="BD11" t="str">
            <v>Yes</v>
          </cell>
          <cell r="BE11">
            <v>1</v>
          </cell>
          <cell r="BF11" t="str">
            <v>X</v>
          </cell>
          <cell r="BG11" t="str">
            <v>No</v>
          </cell>
          <cell r="BH11">
            <v>-1</v>
          </cell>
          <cell r="BJ11" t="str">
            <v>No</v>
          </cell>
          <cell r="BK11">
            <v>-1</v>
          </cell>
          <cell r="BM11" t="str">
            <v>No</v>
          </cell>
          <cell r="BN11">
            <v>-1</v>
          </cell>
          <cell r="BP11" t="str">
            <v>Yes</v>
          </cell>
          <cell r="BQ11">
            <v>1</v>
          </cell>
          <cell r="BS11" t="str">
            <v>Yes</v>
          </cell>
          <cell r="BT11">
            <v>1</v>
          </cell>
          <cell r="BU11" t="str">
            <v>X</v>
          </cell>
          <cell r="BV11" t="str">
            <v>Yes</v>
          </cell>
          <cell r="BW11">
            <v>1</v>
          </cell>
          <cell r="BX11" t="str">
            <v>X</v>
          </cell>
          <cell r="BY11" t="str">
            <v>No</v>
          </cell>
          <cell r="BZ11">
            <v>-1</v>
          </cell>
          <cell r="CB11" t="str">
            <v>Maybe</v>
          </cell>
          <cell r="CC11">
            <v>0</v>
          </cell>
          <cell r="CE11" t="str">
            <v>Maybe</v>
          </cell>
          <cell r="CF11">
            <v>0</v>
          </cell>
          <cell r="CH11" t="str">
            <v>Maybe</v>
          </cell>
          <cell r="CI11">
            <v>0</v>
          </cell>
          <cell r="CK11">
            <v>12</v>
          </cell>
          <cell r="CL11">
            <v>10</v>
          </cell>
          <cell r="CM11">
            <v>6</v>
          </cell>
        </row>
        <row r="12">
          <cell r="A12">
            <v>44</v>
          </cell>
          <cell r="B12">
            <v>11</v>
          </cell>
          <cell r="C12">
            <v>4</v>
          </cell>
          <cell r="D12">
            <v>4</v>
          </cell>
          <cell r="E12" t="str">
            <v>No</v>
          </cell>
          <cell r="F12">
            <v>-1</v>
          </cell>
          <cell r="H12" t="str">
            <v>Maybe</v>
          </cell>
          <cell r="I12">
            <v>0</v>
          </cell>
          <cell r="K12" t="str">
            <v>No</v>
          </cell>
          <cell r="L12">
            <v>-1</v>
          </cell>
          <cell r="N12" t="str">
            <v>Maybe</v>
          </cell>
          <cell r="O12">
            <v>0</v>
          </cell>
          <cell r="Q12" t="str">
            <v>No</v>
          </cell>
          <cell r="R12">
            <v>-1</v>
          </cell>
          <cell r="T12" t="str">
            <v>Maybe</v>
          </cell>
          <cell r="U12">
            <v>0</v>
          </cell>
          <cell r="W12" t="str">
            <v>No</v>
          </cell>
          <cell r="X12">
            <v>-1</v>
          </cell>
          <cell r="Z12" t="str">
            <v>No</v>
          </cell>
          <cell r="AA12">
            <v>-1</v>
          </cell>
          <cell r="AC12" t="str">
            <v>No</v>
          </cell>
          <cell r="AD12">
            <v>-1</v>
          </cell>
          <cell r="AF12" t="str">
            <v>No</v>
          </cell>
          <cell r="AG12">
            <v>-1</v>
          </cell>
          <cell r="AI12" t="str">
            <v>No</v>
          </cell>
          <cell r="AJ12">
            <v>-1</v>
          </cell>
          <cell r="AL12" t="str">
            <v>No</v>
          </cell>
          <cell r="AM12">
            <v>-1</v>
          </cell>
          <cell r="AO12" t="str">
            <v>No</v>
          </cell>
          <cell r="AP12">
            <v>-1</v>
          </cell>
          <cell r="AR12" t="str">
            <v>No</v>
          </cell>
          <cell r="AS12">
            <v>-1</v>
          </cell>
          <cell r="AU12" t="str">
            <v>No</v>
          </cell>
          <cell r="AV12">
            <v>-1</v>
          </cell>
          <cell r="AX12" t="str">
            <v>No</v>
          </cell>
          <cell r="AY12">
            <v>-1</v>
          </cell>
          <cell r="BA12" t="str">
            <v>Maybe</v>
          </cell>
          <cell r="BB12">
            <v>0</v>
          </cell>
          <cell r="BD12" t="str">
            <v>Maybe</v>
          </cell>
          <cell r="BE12">
            <v>0</v>
          </cell>
          <cell r="BF12" t="str">
            <v>X</v>
          </cell>
          <cell r="BG12" t="str">
            <v>No</v>
          </cell>
          <cell r="BH12">
            <v>-1</v>
          </cell>
          <cell r="BJ12" t="str">
            <v>No</v>
          </cell>
          <cell r="BK12">
            <v>-1</v>
          </cell>
          <cell r="BM12" t="str">
            <v>No</v>
          </cell>
          <cell r="BN12">
            <v>-1</v>
          </cell>
          <cell r="BP12" t="str">
            <v>No</v>
          </cell>
          <cell r="BQ12">
            <v>-1</v>
          </cell>
          <cell r="BS12" t="str">
            <v>Maybe</v>
          </cell>
          <cell r="BT12">
            <v>0</v>
          </cell>
          <cell r="BU12" t="str">
            <v>X</v>
          </cell>
          <cell r="BV12" t="str">
            <v>Maybe</v>
          </cell>
          <cell r="BW12">
            <v>0</v>
          </cell>
          <cell r="BY12" t="str">
            <v>No</v>
          </cell>
          <cell r="BZ12">
            <v>-1</v>
          </cell>
          <cell r="CB12" t="str">
            <v>No</v>
          </cell>
          <cell r="CC12">
            <v>-1</v>
          </cell>
          <cell r="CE12" t="str">
            <v>No</v>
          </cell>
          <cell r="CF12">
            <v>-1</v>
          </cell>
          <cell r="CH12" t="str">
            <v>No</v>
          </cell>
          <cell r="CI12">
            <v>-1</v>
          </cell>
          <cell r="CK12">
            <v>21</v>
          </cell>
          <cell r="CL12">
            <v>7</v>
          </cell>
          <cell r="CM12">
            <v>0</v>
          </cell>
        </row>
        <row r="13">
          <cell r="A13">
            <v>45</v>
          </cell>
          <cell r="B13">
            <v>12</v>
          </cell>
          <cell r="C13">
            <v>4</v>
          </cell>
          <cell r="D13">
            <v>5</v>
          </cell>
          <cell r="E13" t="str">
            <v>No</v>
          </cell>
          <cell r="F13">
            <v>-1</v>
          </cell>
          <cell r="H13" t="str">
            <v>Yes</v>
          </cell>
          <cell r="I13">
            <v>1</v>
          </cell>
          <cell r="K13" t="str">
            <v>Maybe</v>
          </cell>
          <cell r="L13">
            <v>0</v>
          </cell>
          <cell r="N13" t="str">
            <v>Maybe</v>
          </cell>
          <cell r="O13">
            <v>0</v>
          </cell>
          <cell r="P13" t="str">
            <v>X</v>
          </cell>
          <cell r="Q13" t="str">
            <v>Maybe</v>
          </cell>
          <cell r="R13">
            <v>0</v>
          </cell>
          <cell r="T13" t="str">
            <v>Maybe</v>
          </cell>
          <cell r="U13">
            <v>0</v>
          </cell>
          <cell r="W13" t="str">
            <v>No</v>
          </cell>
          <cell r="X13">
            <v>-1</v>
          </cell>
          <cell r="Z13" t="str">
            <v>No</v>
          </cell>
          <cell r="AA13">
            <v>-1</v>
          </cell>
          <cell r="AC13" t="str">
            <v>No</v>
          </cell>
          <cell r="AD13">
            <v>-1</v>
          </cell>
          <cell r="AF13" t="str">
            <v>Maybe</v>
          </cell>
          <cell r="AG13">
            <v>0</v>
          </cell>
          <cell r="AI13" t="str">
            <v>No</v>
          </cell>
          <cell r="AJ13">
            <v>-1</v>
          </cell>
          <cell r="AL13" t="str">
            <v>Yes</v>
          </cell>
          <cell r="AM13">
            <v>1</v>
          </cell>
          <cell r="AO13" t="str">
            <v>No</v>
          </cell>
          <cell r="AP13">
            <v>-1</v>
          </cell>
          <cell r="AR13" t="str">
            <v>No</v>
          </cell>
          <cell r="AS13">
            <v>-1</v>
          </cell>
          <cell r="AU13" t="str">
            <v>No</v>
          </cell>
          <cell r="AV13">
            <v>-1</v>
          </cell>
          <cell r="AX13" t="str">
            <v>No</v>
          </cell>
          <cell r="AY13">
            <v>-1</v>
          </cell>
          <cell r="BA13" t="str">
            <v>No</v>
          </cell>
          <cell r="BB13">
            <v>-1</v>
          </cell>
          <cell r="BD13" t="str">
            <v>Yes</v>
          </cell>
          <cell r="BE13">
            <v>1</v>
          </cell>
          <cell r="BF13" t="str">
            <v>X</v>
          </cell>
          <cell r="BG13" t="str">
            <v>No</v>
          </cell>
          <cell r="BH13">
            <v>-1</v>
          </cell>
          <cell r="BJ13" t="str">
            <v>No</v>
          </cell>
          <cell r="BK13">
            <v>-1</v>
          </cell>
          <cell r="BM13" t="str">
            <v>No</v>
          </cell>
          <cell r="BN13">
            <v>-1</v>
          </cell>
          <cell r="BP13" t="str">
            <v>Maybe</v>
          </cell>
          <cell r="BQ13">
            <v>0</v>
          </cell>
          <cell r="BS13" t="str">
            <v>Maybe</v>
          </cell>
          <cell r="BT13">
            <v>0</v>
          </cell>
          <cell r="BU13" t="str">
            <v>X</v>
          </cell>
          <cell r="BV13" t="str">
            <v>Maybe</v>
          </cell>
          <cell r="BW13">
            <v>0</v>
          </cell>
          <cell r="BY13" t="str">
            <v>No</v>
          </cell>
          <cell r="BZ13">
            <v>-1</v>
          </cell>
          <cell r="CB13" t="str">
            <v>Maybe</v>
          </cell>
          <cell r="CC13">
            <v>0</v>
          </cell>
          <cell r="CD13" t="str">
            <v>X</v>
          </cell>
          <cell r="CE13" t="str">
            <v>No</v>
          </cell>
          <cell r="CF13">
            <v>-1</v>
          </cell>
          <cell r="CH13" t="str">
            <v>Maybe</v>
          </cell>
          <cell r="CI13">
            <v>0</v>
          </cell>
          <cell r="CK13">
            <v>15</v>
          </cell>
          <cell r="CL13">
            <v>10</v>
          </cell>
          <cell r="CM13">
            <v>3</v>
          </cell>
        </row>
        <row r="14">
          <cell r="A14">
            <v>47</v>
          </cell>
          <cell r="B14">
            <v>13</v>
          </cell>
          <cell r="F14" t="str">
            <v/>
          </cell>
          <cell r="I14" t="str">
            <v/>
          </cell>
          <cell r="L14" t="str">
            <v/>
          </cell>
          <cell r="O14" t="str">
            <v/>
          </cell>
          <cell r="R14" t="str">
            <v/>
          </cell>
          <cell r="U14" t="str">
            <v/>
          </cell>
          <cell r="X14" t="str">
            <v/>
          </cell>
          <cell r="AA14" t="str">
            <v/>
          </cell>
          <cell r="AD14" t="str">
            <v/>
          </cell>
          <cell r="AG14" t="str">
            <v/>
          </cell>
          <cell r="AJ14" t="str">
            <v/>
          </cell>
          <cell r="AM14" t="str">
            <v/>
          </cell>
          <cell r="AP14" t="str">
            <v/>
          </cell>
          <cell r="AS14" t="str">
            <v/>
          </cell>
          <cell r="AV14" t="str">
            <v/>
          </cell>
          <cell r="AY14" t="str">
            <v/>
          </cell>
          <cell r="BB14" t="str">
            <v/>
          </cell>
          <cell r="BE14" t="str">
            <v/>
          </cell>
          <cell r="BH14" t="str">
            <v/>
          </cell>
          <cell r="BK14" t="str">
            <v/>
          </cell>
          <cell r="BN14" t="str">
            <v/>
          </cell>
          <cell r="BQ14" t="str">
            <v/>
          </cell>
          <cell r="BT14" t="str">
            <v/>
          </cell>
          <cell r="BW14" t="str">
            <v/>
          </cell>
          <cell r="BZ14" t="str">
            <v/>
          </cell>
          <cell r="CC14" t="str">
            <v/>
          </cell>
          <cell r="CF14" t="str">
            <v/>
          </cell>
          <cell r="CI14" t="str">
            <v/>
          </cell>
        </row>
        <row r="15">
          <cell r="A15">
            <v>48</v>
          </cell>
          <cell r="B15">
            <v>14</v>
          </cell>
          <cell r="C15">
            <v>4</v>
          </cell>
          <cell r="D15">
            <v>4</v>
          </cell>
          <cell r="E15" t="str">
            <v>No</v>
          </cell>
          <cell r="F15">
            <v>-1</v>
          </cell>
          <cell r="H15" t="str">
            <v>Yes</v>
          </cell>
          <cell r="I15">
            <v>1</v>
          </cell>
          <cell r="J15" t="str">
            <v>X</v>
          </cell>
          <cell r="K15" t="str">
            <v>No</v>
          </cell>
          <cell r="L15">
            <v>-1</v>
          </cell>
          <cell r="N15" t="str">
            <v>Maybe</v>
          </cell>
          <cell r="O15">
            <v>0</v>
          </cell>
          <cell r="Q15" t="str">
            <v>No</v>
          </cell>
          <cell r="R15">
            <v>-1</v>
          </cell>
          <cell r="T15" t="str">
            <v>No</v>
          </cell>
          <cell r="U15">
            <v>-1</v>
          </cell>
          <cell r="W15" t="str">
            <v>No</v>
          </cell>
          <cell r="X15">
            <v>-1</v>
          </cell>
          <cell r="Z15" t="str">
            <v>No</v>
          </cell>
          <cell r="AA15">
            <v>-1</v>
          </cell>
          <cell r="AC15" t="str">
            <v>No</v>
          </cell>
          <cell r="AD15">
            <v>-1</v>
          </cell>
          <cell r="AF15" t="str">
            <v>No</v>
          </cell>
          <cell r="AG15">
            <v>-1</v>
          </cell>
          <cell r="AI15" t="str">
            <v>Maybe</v>
          </cell>
          <cell r="AJ15">
            <v>0</v>
          </cell>
          <cell r="AL15" t="str">
            <v>No</v>
          </cell>
          <cell r="AM15">
            <v>-1</v>
          </cell>
          <cell r="AO15" t="str">
            <v>No</v>
          </cell>
          <cell r="AP15">
            <v>-1</v>
          </cell>
          <cell r="AR15" t="str">
            <v>No</v>
          </cell>
          <cell r="AS15">
            <v>-1</v>
          </cell>
          <cell r="AU15" t="str">
            <v>No</v>
          </cell>
          <cell r="AV15">
            <v>-1</v>
          </cell>
          <cell r="AX15" t="str">
            <v>No</v>
          </cell>
          <cell r="AY15">
            <v>-1</v>
          </cell>
          <cell r="BA15" t="str">
            <v>No</v>
          </cell>
          <cell r="BB15">
            <v>-1</v>
          </cell>
          <cell r="BD15" t="str">
            <v>Yes</v>
          </cell>
          <cell r="BE15">
            <v>1</v>
          </cell>
          <cell r="BG15" t="str">
            <v>No</v>
          </cell>
          <cell r="BH15">
            <v>-1</v>
          </cell>
          <cell r="BJ15" t="str">
            <v>No</v>
          </cell>
          <cell r="BK15">
            <v>-1</v>
          </cell>
          <cell r="BM15" t="str">
            <v>No</v>
          </cell>
          <cell r="BN15">
            <v>-1</v>
          </cell>
          <cell r="BP15" t="str">
            <v>No</v>
          </cell>
          <cell r="BQ15">
            <v>-1</v>
          </cell>
          <cell r="BS15" t="str">
            <v>Maybe</v>
          </cell>
          <cell r="BT15">
            <v>0</v>
          </cell>
          <cell r="BV15" t="str">
            <v>Maybe</v>
          </cell>
          <cell r="BW15">
            <v>0</v>
          </cell>
          <cell r="BY15" t="str">
            <v>Yes</v>
          </cell>
          <cell r="BZ15">
            <v>1</v>
          </cell>
          <cell r="CB15" t="str">
            <v>No</v>
          </cell>
          <cell r="CC15">
            <v>-1</v>
          </cell>
          <cell r="CE15" t="str">
            <v>No</v>
          </cell>
          <cell r="CF15">
            <v>-1</v>
          </cell>
          <cell r="CH15" t="str">
            <v>No</v>
          </cell>
          <cell r="CI15">
            <v>-1</v>
          </cell>
          <cell r="CK15">
            <v>21</v>
          </cell>
          <cell r="CL15">
            <v>4</v>
          </cell>
          <cell r="CM15">
            <v>3</v>
          </cell>
        </row>
        <row r="16">
          <cell r="A16">
            <v>49</v>
          </cell>
          <cell r="B16">
            <v>15</v>
          </cell>
          <cell r="C16">
            <v>4</v>
          </cell>
          <cell r="D16">
            <v>5</v>
          </cell>
          <cell r="E16" t="str">
            <v>No</v>
          </cell>
          <cell r="F16">
            <v>-1</v>
          </cell>
          <cell r="H16" t="str">
            <v>No</v>
          </cell>
          <cell r="I16">
            <v>-1</v>
          </cell>
          <cell r="K16" t="str">
            <v>No</v>
          </cell>
          <cell r="L16">
            <v>-1</v>
          </cell>
          <cell r="N16" t="str">
            <v>No</v>
          </cell>
          <cell r="O16">
            <v>-1</v>
          </cell>
          <cell r="Q16" t="str">
            <v>Maybe</v>
          </cell>
          <cell r="R16">
            <v>0</v>
          </cell>
          <cell r="T16" t="str">
            <v>No</v>
          </cell>
          <cell r="U16">
            <v>-1</v>
          </cell>
          <cell r="W16" t="str">
            <v>No</v>
          </cell>
          <cell r="X16">
            <v>-1</v>
          </cell>
          <cell r="Z16" t="str">
            <v>Maybe</v>
          </cell>
          <cell r="AA16">
            <v>0</v>
          </cell>
          <cell r="AC16" t="str">
            <v>Yes</v>
          </cell>
          <cell r="AD16">
            <v>1</v>
          </cell>
          <cell r="AE16" t="str">
            <v>X</v>
          </cell>
          <cell r="AF16" t="str">
            <v>Maybe</v>
          </cell>
          <cell r="AG16">
            <v>0</v>
          </cell>
          <cell r="AI16" t="str">
            <v>No</v>
          </cell>
          <cell r="AJ16">
            <v>-1</v>
          </cell>
          <cell r="AL16" t="str">
            <v>Maybe</v>
          </cell>
          <cell r="AM16">
            <v>0</v>
          </cell>
          <cell r="AO16" t="str">
            <v>No</v>
          </cell>
          <cell r="AP16">
            <v>-1</v>
          </cell>
          <cell r="AR16" t="str">
            <v>No</v>
          </cell>
          <cell r="AS16">
            <v>-1</v>
          </cell>
          <cell r="AU16" t="str">
            <v>No</v>
          </cell>
          <cell r="AV16">
            <v>-1</v>
          </cell>
          <cell r="AX16" t="str">
            <v>No</v>
          </cell>
          <cell r="AY16">
            <v>-1</v>
          </cell>
          <cell r="BA16" t="str">
            <v>No</v>
          </cell>
          <cell r="BB16">
            <v>-1</v>
          </cell>
          <cell r="BD16" t="str">
            <v>No</v>
          </cell>
          <cell r="BE16">
            <v>-1</v>
          </cell>
          <cell r="BG16" t="str">
            <v>No</v>
          </cell>
          <cell r="BH16">
            <v>-1</v>
          </cell>
          <cell r="BJ16" t="str">
            <v>Yes</v>
          </cell>
          <cell r="BK16">
            <v>1</v>
          </cell>
          <cell r="BL16" t="str">
            <v>X</v>
          </cell>
          <cell r="BM16" t="str">
            <v>Maybe</v>
          </cell>
          <cell r="BN16">
            <v>0</v>
          </cell>
          <cell r="BP16" t="str">
            <v>No</v>
          </cell>
          <cell r="BQ16">
            <v>-1</v>
          </cell>
          <cell r="BS16" t="str">
            <v>No</v>
          </cell>
          <cell r="BT16">
            <v>-1</v>
          </cell>
          <cell r="BV16" t="str">
            <v>No</v>
          </cell>
          <cell r="BW16">
            <v>-1</v>
          </cell>
          <cell r="BY16" t="str">
            <v>No</v>
          </cell>
          <cell r="BZ16">
            <v>-1</v>
          </cell>
          <cell r="CB16" t="str">
            <v>Maybe</v>
          </cell>
          <cell r="CC16">
            <v>0</v>
          </cell>
          <cell r="CD16" t="str">
            <v>X</v>
          </cell>
          <cell r="CE16" t="str">
            <v>No</v>
          </cell>
          <cell r="CF16">
            <v>-1</v>
          </cell>
          <cell r="CH16" t="str">
            <v>No</v>
          </cell>
          <cell r="CI16">
            <v>-1</v>
          </cell>
          <cell r="CK16">
            <v>20</v>
          </cell>
          <cell r="CL16">
            <v>6</v>
          </cell>
          <cell r="CM16">
            <v>2</v>
          </cell>
        </row>
        <row r="17">
          <cell r="A17">
            <v>50</v>
          </cell>
          <cell r="B17">
            <v>16</v>
          </cell>
          <cell r="C17">
            <v>4</v>
          </cell>
          <cell r="D17">
            <v>4</v>
          </cell>
          <cell r="E17" t="str">
            <v>No</v>
          </cell>
          <cell r="F17">
            <v>-1</v>
          </cell>
          <cell r="H17" t="str">
            <v>Yes</v>
          </cell>
          <cell r="I17">
            <v>1</v>
          </cell>
          <cell r="K17" t="str">
            <v>No</v>
          </cell>
          <cell r="L17">
            <v>-1</v>
          </cell>
          <cell r="N17" t="str">
            <v>Yes</v>
          </cell>
          <cell r="O17">
            <v>1</v>
          </cell>
          <cell r="Q17" t="str">
            <v>Maybe</v>
          </cell>
          <cell r="R17">
            <v>0</v>
          </cell>
          <cell r="T17" t="str">
            <v>No</v>
          </cell>
          <cell r="U17">
            <v>-1</v>
          </cell>
          <cell r="W17" t="str">
            <v>No</v>
          </cell>
          <cell r="X17">
            <v>-1</v>
          </cell>
          <cell r="Z17" t="str">
            <v>No</v>
          </cell>
          <cell r="AA17">
            <v>-1</v>
          </cell>
          <cell r="AC17" t="str">
            <v>No</v>
          </cell>
          <cell r="AD17">
            <v>-1</v>
          </cell>
          <cell r="AF17" t="str">
            <v>No</v>
          </cell>
          <cell r="AG17">
            <v>-1</v>
          </cell>
          <cell r="AI17" t="str">
            <v>No</v>
          </cell>
          <cell r="AJ17">
            <v>-1</v>
          </cell>
          <cell r="AL17" t="str">
            <v>No</v>
          </cell>
          <cell r="AM17">
            <v>-1</v>
          </cell>
          <cell r="AO17" t="str">
            <v>No</v>
          </cell>
          <cell r="AP17">
            <v>-1</v>
          </cell>
          <cell r="AR17" t="str">
            <v>No</v>
          </cell>
          <cell r="AS17">
            <v>-1</v>
          </cell>
          <cell r="AU17" t="str">
            <v>No</v>
          </cell>
          <cell r="AV17">
            <v>-1</v>
          </cell>
          <cell r="AX17" t="str">
            <v>No</v>
          </cell>
          <cell r="AY17">
            <v>-1</v>
          </cell>
          <cell r="BA17" t="str">
            <v>No</v>
          </cell>
          <cell r="BB17">
            <v>-1</v>
          </cell>
          <cell r="BD17" t="str">
            <v>Yes</v>
          </cell>
          <cell r="BE17">
            <v>1</v>
          </cell>
          <cell r="BG17" t="str">
            <v>No</v>
          </cell>
          <cell r="BH17">
            <v>-1</v>
          </cell>
          <cell r="BJ17" t="str">
            <v>No</v>
          </cell>
          <cell r="BK17">
            <v>-1</v>
          </cell>
          <cell r="BM17" t="str">
            <v>No</v>
          </cell>
          <cell r="BN17">
            <v>-1</v>
          </cell>
          <cell r="BP17" t="str">
            <v>No</v>
          </cell>
          <cell r="BQ17">
            <v>-1</v>
          </cell>
          <cell r="BS17" t="str">
            <v>Maybe</v>
          </cell>
          <cell r="BT17">
            <v>0</v>
          </cell>
          <cell r="BV17" t="str">
            <v>No</v>
          </cell>
          <cell r="BW17">
            <v>-1</v>
          </cell>
          <cell r="BY17" t="str">
            <v>Maybe</v>
          </cell>
          <cell r="BZ17">
            <v>0</v>
          </cell>
          <cell r="CB17" t="str">
            <v>No</v>
          </cell>
          <cell r="CC17">
            <v>-1</v>
          </cell>
          <cell r="CE17" t="str">
            <v>No</v>
          </cell>
          <cell r="CF17">
            <v>-1</v>
          </cell>
          <cell r="CH17" t="str">
            <v>No</v>
          </cell>
          <cell r="CI17">
            <v>-1</v>
          </cell>
          <cell r="CK17">
            <v>22</v>
          </cell>
          <cell r="CL17">
            <v>3</v>
          </cell>
          <cell r="CM17">
            <v>3</v>
          </cell>
          <cell r="CN17" t="str">
            <v>The asylum laws in Russia.</v>
          </cell>
        </row>
        <row r="18">
          <cell r="A18">
            <v>51</v>
          </cell>
          <cell r="B18">
            <v>17</v>
          </cell>
          <cell r="C18">
            <v>2</v>
          </cell>
          <cell r="D18">
            <v>4</v>
          </cell>
          <cell r="E18" t="str">
            <v>No</v>
          </cell>
          <cell r="F18">
            <v>-1</v>
          </cell>
          <cell r="H18" t="str">
            <v>Yes</v>
          </cell>
          <cell r="I18">
            <v>1</v>
          </cell>
          <cell r="J18" t="str">
            <v>X</v>
          </cell>
          <cell r="K18" t="str">
            <v>No</v>
          </cell>
          <cell r="L18">
            <v>-1</v>
          </cell>
          <cell r="N18" t="str">
            <v>Maybe</v>
          </cell>
          <cell r="O18">
            <v>0</v>
          </cell>
          <cell r="Q18" t="str">
            <v>No</v>
          </cell>
          <cell r="R18">
            <v>-1</v>
          </cell>
          <cell r="T18" t="str">
            <v>No</v>
          </cell>
          <cell r="U18">
            <v>-1</v>
          </cell>
          <cell r="W18" t="str">
            <v>No</v>
          </cell>
          <cell r="X18">
            <v>-1</v>
          </cell>
          <cell r="Z18" t="str">
            <v>No</v>
          </cell>
          <cell r="AA18">
            <v>-1</v>
          </cell>
          <cell r="AC18" t="str">
            <v>No</v>
          </cell>
          <cell r="AD18">
            <v>-1</v>
          </cell>
          <cell r="AF18" t="str">
            <v>No</v>
          </cell>
          <cell r="AG18">
            <v>-1</v>
          </cell>
          <cell r="AI18" t="str">
            <v>No</v>
          </cell>
          <cell r="AJ18">
            <v>-1</v>
          </cell>
          <cell r="AL18" t="str">
            <v>No</v>
          </cell>
          <cell r="AM18">
            <v>-1</v>
          </cell>
          <cell r="AO18" t="str">
            <v>No</v>
          </cell>
          <cell r="AP18">
            <v>-1</v>
          </cell>
          <cell r="AR18" t="str">
            <v>No</v>
          </cell>
          <cell r="AS18">
            <v>-1</v>
          </cell>
          <cell r="AU18" t="str">
            <v>No</v>
          </cell>
          <cell r="AV18">
            <v>-1</v>
          </cell>
          <cell r="AX18" t="str">
            <v>No</v>
          </cell>
          <cell r="AY18">
            <v>-1</v>
          </cell>
          <cell r="BA18" t="str">
            <v>No</v>
          </cell>
          <cell r="BB18">
            <v>-1</v>
          </cell>
          <cell r="BD18" t="str">
            <v>Maybe</v>
          </cell>
          <cell r="BE18">
            <v>0</v>
          </cell>
          <cell r="BG18" t="str">
            <v>No</v>
          </cell>
          <cell r="BH18">
            <v>-1</v>
          </cell>
          <cell r="BJ18" t="str">
            <v>No</v>
          </cell>
          <cell r="BK18">
            <v>-1</v>
          </cell>
          <cell r="BM18" t="str">
            <v>No</v>
          </cell>
          <cell r="BN18">
            <v>-1</v>
          </cell>
          <cell r="BP18" t="str">
            <v>No</v>
          </cell>
          <cell r="BQ18">
            <v>-1</v>
          </cell>
          <cell r="BS18" t="str">
            <v>No</v>
          </cell>
          <cell r="BT18">
            <v>-1</v>
          </cell>
          <cell r="BV18" t="str">
            <v>No</v>
          </cell>
          <cell r="BW18">
            <v>-1</v>
          </cell>
          <cell r="BY18" t="str">
            <v>No</v>
          </cell>
          <cell r="BZ18">
            <v>-1</v>
          </cell>
          <cell r="CB18" t="str">
            <v>No</v>
          </cell>
          <cell r="CC18">
            <v>-1</v>
          </cell>
          <cell r="CE18" t="str">
            <v>No</v>
          </cell>
          <cell r="CF18">
            <v>-1</v>
          </cell>
          <cell r="CH18" t="str">
            <v>No</v>
          </cell>
          <cell r="CI18">
            <v>-1</v>
          </cell>
          <cell r="CK18">
            <v>25</v>
          </cell>
          <cell r="CL18">
            <v>2</v>
          </cell>
          <cell r="CM18">
            <v>1</v>
          </cell>
        </row>
        <row r="19">
          <cell r="A19">
            <v>58</v>
          </cell>
          <cell r="B19">
            <v>18</v>
          </cell>
          <cell r="C19">
            <v>5</v>
          </cell>
          <cell r="D19">
            <v>4</v>
          </cell>
          <cell r="E19" t="str">
            <v>No</v>
          </cell>
          <cell r="F19">
            <v>-1</v>
          </cell>
          <cell r="H19" t="str">
            <v>No</v>
          </cell>
          <cell r="I19">
            <v>-1</v>
          </cell>
          <cell r="K19" t="str">
            <v>No</v>
          </cell>
          <cell r="L19">
            <v>-1</v>
          </cell>
          <cell r="N19" t="str">
            <v>No</v>
          </cell>
          <cell r="O19">
            <v>-1</v>
          </cell>
          <cell r="Q19" t="str">
            <v>No</v>
          </cell>
          <cell r="R19">
            <v>-1</v>
          </cell>
          <cell r="T19" t="str">
            <v>No</v>
          </cell>
          <cell r="U19">
            <v>-1</v>
          </cell>
          <cell r="W19" t="str">
            <v>No</v>
          </cell>
          <cell r="X19">
            <v>-1</v>
          </cell>
          <cell r="Z19" t="str">
            <v>No</v>
          </cell>
          <cell r="AA19">
            <v>-1</v>
          </cell>
          <cell r="AC19" t="str">
            <v>No</v>
          </cell>
          <cell r="AD19">
            <v>-1</v>
          </cell>
          <cell r="AF19" t="str">
            <v>No</v>
          </cell>
          <cell r="AG19">
            <v>-1</v>
          </cell>
          <cell r="AI19" t="str">
            <v>No</v>
          </cell>
          <cell r="AJ19">
            <v>-1</v>
          </cell>
          <cell r="AL19" t="str">
            <v>No</v>
          </cell>
          <cell r="AM19">
            <v>-1</v>
          </cell>
          <cell r="AO19" t="str">
            <v>No</v>
          </cell>
          <cell r="AP19">
            <v>-1</v>
          </cell>
          <cell r="AR19" t="str">
            <v>No</v>
          </cell>
          <cell r="AS19">
            <v>-1</v>
          </cell>
          <cell r="AU19" t="str">
            <v>No</v>
          </cell>
          <cell r="AV19">
            <v>-1</v>
          </cell>
          <cell r="AX19" t="str">
            <v>No</v>
          </cell>
          <cell r="AY19">
            <v>-1</v>
          </cell>
          <cell r="BA19" t="str">
            <v>No</v>
          </cell>
          <cell r="BB19">
            <v>-1</v>
          </cell>
          <cell r="BD19" t="str">
            <v>No</v>
          </cell>
          <cell r="BE19">
            <v>-1</v>
          </cell>
          <cell r="BG19" t="str">
            <v>No</v>
          </cell>
          <cell r="BH19">
            <v>-1</v>
          </cell>
          <cell r="BJ19" t="str">
            <v>No</v>
          </cell>
          <cell r="BK19">
            <v>-1</v>
          </cell>
          <cell r="BM19" t="str">
            <v>No</v>
          </cell>
          <cell r="BN19">
            <v>-1</v>
          </cell>
          <cell r="BP19" t="str">
            <v>No</v>
          </cell>
          <cell r="BQ19">
            <v>-1</v>
          </cell>
          <cell r="BS19" t="str">
            <v>No</v>
          </cell>
          <cell r="BT19">
            <v>-1</v>
          </cell>
          <cell r="BV19" t="str">
            <v>No</v>
          </cell>
          <cell r="BW19">
            <v>-1</v>
          </cell>
          <cell r="BY19" t="str">
            <v>No</v>
          </cell>
          <cell r="BZ19">
            <v>-1</v>
          </cell>
          <cell r="CB19" t="str">
            <v>No</v>
          </cell>
          <cell r="CC19">
            <v>-1</v>
          </cell>
          <cell r="CE19" t="str">
            <v>No</v>
          </cell>
          <cell r="CF19">
            <v>-1</v>
          </cell>
          <cell r="CH19" t="str">
            <v>No</v>
          </cell>
          <cell r="CI19">
            <v>-1</v>
          </cell>
          <cell r="CK19">
            <v>28</v>
          </cell>
          <cell r="CL19">
            <v>0</v>
          </cell>
          <cell r="CM19">
            <v>0</v>
          </cell>
        </row>
        <row r="20">
          <cell r="A20">
            <v>59</v>
          </cell>
          <cell r="B20">
            <v>19</v>
          </cell>
          <cell r="C20">
            <v>4</v>
          </cell>
          <cell r="D20">
            <v>5</v>
          </cell>
          <cell r="E20" t="str">
            <v>No</v>
          </cell>
          <cell r="F20">
            <v>-1</v>
          </cell>
          <cell r="H20" t="str">
            <v>Yes</v>
          </cell>
          <cell r="I20">
            <v>1</v>
          </cell>
          <cell r="K20" t="str">
            <v>No</v>
          </cell>
          <cell r="L20">
            <v>-1</v>
          </cell>
          <cell r="N20" t="str">
            <v>Yes</v>
          </cell>
          <cell r="O20">
            <v>1</v>
          </cell>
          <cell r="P20" t="str">
            <v>X</v>
          </cell>
          <cell r="Q20" t="str">
            <v>Maybe</v>
          </cell>
          <cell r="R20">
            <v>0</v>
          </cell>
          <cell r="T20" t="str">
            <v>Yes</v>
          </cell>
          <cell r="U20">
            <v>1</v>
          </cell>
          <cell r="W20" t="str">
            <v>No</v>
          </cell>
          <cell r="X20">
            <v>-1</v>
          </cell>
          <cell r="Z20" t="str">
            <v>No</v>
          </cell>
          <cell r="AA20">
            <v>-1</v>
          </cell>
          <cell r="AC20" t="str">
            <v>No</v>
          </cell>
          <cell r="AD20">
            <v>-1</v>
          </cell>
          <cell r="AF20" t="str">
            <v>No</v>
          </cell>
          <cell r="AG20">
            <v>-1</v>
          </cell>
          <cell r="AI20" t="str">
            <v>Maybe</v>
          </cell>
          <cell r="AJ20">
            <v>0</v>
          </cell>
          <cell r="AL20" t="str">
            <v>Yes</v>
          </cell>
          <cell r="AM20">
            <v>1</v>
          </cell>
          <cell r="AN20" t="str">
            <v>X</v>
          </cell>
          <cell r="AO20" t="str">
            <v>No</v>
          </cell>
          <cell r="AP20">
            <v>-1</v>
          </cell>
          <cell r="AR20" t="str">
            <v>Maybe</v>
          </cell>
          <cell r="AS20">
            <v>0</v>
          </cell>
          <cell r="AU20" t="str">
            <v>Maybe</v>
          </cell>
          <cell r="AV20">
            <v>0</v>
          </cell>
          <cell r="AX20" t="str">
            <v>No</v>
          </cell>
          <cell r="AY20">
            <v>-1</v>
          </cell>
          <cell r="BA20" t="str">
            <v>Maybe</v>
          </cell>
          <cell r="BB20">
            <v>0</v>
          </cell>
          <cell r="BD20" t="str">
            <v>Yes</v>
          </cell>
          <cell r="BE20">
            <v>1</v>
          </cell>
          <cell r="BF20" t="str">
            <v>X</v>
          </cell>
          <cell r="BG20" t="str">
            <v>Maybe</v>
          </cell>
          <cell r="BH20">
            <v>0</v>
          </cell>
          <cell r="BJ20" t="str">
            <v>No</v>
          </cell>
          <cell r="BK20">
            <v>-1</v>
          </cell>
          <cell r="BM20" t="str">
            <v>No</v>
          </cell>
          <cell r="BN20">
            <v>-1</v>
          </cell>
          <cell r="BP20" t="str">
            <v>No</v>
          </cell>
          <cell r="BQ20">
            <v>-1</v>
          </cell>
          <cell r="BS20" t="str">
            <v>Maybe</v>
          </cell>
          <cell r="BT20">
            <v>0</v>
          </cell>
          <cell r="BV20" t="str">
            <v>Yes</v>
          </cell>
          <cell r="BW20">
            <v>1</v>
          </cell>
          <cell r="BY20" t="str">
            <v>Yes</v>
          </cell>
          <cell r="BZ20">
            <v>1</v>
          </cell>
          <cell r="CA20" t="str">
            <v>X</v>
          </cell>
          <cell r="CB20" t="str">
            <v>No</v>
          </cell>
          <cell r="CC20">
            <v>-1</v>
          </cell>
          <cell r="CE20" t="str">
            <v>Maybe</v>
          </cell>
          <cell r="CF20">
            <v>0</v>
          </cell>
          <cell r="CH20" t="str">
            <v>Yes</v>
          </cell>
          <cell r="CI20">
            <v>1</v>
          </cell>
          <cell r="CJ20" t="str">
            <v>X</v>
          </cell>
          <cell r="CK20">
            <v>12</v>
          </cell>
          <cell r="CL20">
            <v>8</v>
          </cell>
          <cell r="CM20">
            <v>8</v>
          </cell>
        </row>
        <row r="21">
          <cell r="A21">
            <v>60</v>
          </cell>
          <cell r="B21">
            <v>20</v>
          </cell>
          <cell r="F21" t="str">
            <v/>
          </cell>
          <cell r="I21" t="str">
            <v/>
          </cell>
          <cell r="L21" t="str">
            <v/>
          </cell>
          <cell r="O21" t="str">
            <v/>
          </cell>
          <cell r="R21" t="str">
            <v/>
          </cell>
          <cell r="U21" t="str">
            <v/>
          </cell>
          <cell r="X21" t="str">
            <v/>
          </cell>
          <cell r="AA21" t="str">
            <v/>
          </cell>
          <cell r="AD21" t="str">
            <v/>
          </cell>
          <cell r="AG21" t="str">
            <v/>
          </cell>
          <cell r="AJ21" t="str">
            <v/>
          </cell>
          <cell r="AM21" t="str">
            <v/>
          </cell>
          <cell r="AP21" t="str">
            <v/>
          </cell>
          <cell r="AS21" t="str">
            <v/>
          </cell>
          <cell r="AV21" t="str">
            <v/>
          </cell>
          <cell r="AY21" t="str">
            <v/>
          </cell>
          <cell r="BB21" t="str">
            <v/>
          </cell>
          <cell r="BE21" t="str">
            <v/>
          </cell>
          <cell r="BH21" t="str">
            <v/>
          </cell>
          <cell r="BK21" t="str">
            <v/>
          </cell>
          <cell r="BN21" t="str">
            <v/>
          </cell>
          <cell r="BQ21" t="str">
            <v/>
          </cell>
          <cell r="BT21" t="str">
            <v/>
          </cell>
          <cell r="BW21" t="str">
            <v/>
          </cell>
          <cell r="BZ21" t="str">
            <v/>
          </cell>
          <cell r="CC21" t="str">
            <v/>
          </cell>
          <cell r="CF21" t="str">
            <v/>
          </cell>
        </row>
        <row r="22">
          <cell r="A22">
            <v>62</v>
          </cell>
          <cell r="B22">
            <v>21</v>
          </cell>
          <cell r="C22">
            <v>5</v>
          </cell>
          <cell r="D22">
            <v>5</v>
          </cell>
          <cell r="E22" t="str">
            <v>No</v>
          </cell>
          <cell r="F22">
            <v>-1</v>
          </cell>
          <cell r="H22" t="str">
            <v>Yes</v>
          </cell>
          <cell r="I22">
            <v>1</v>
          </cell>
          <cell r="J22" t="str">
            <v>X</v>
          </cell>
          <cell r="K22" t="str">
            <v>No</v>
          </cell>
          <cell r="L22">
            <v>-1</v>
          </cell>
          <cell r="N22" t="str">
            <v>No</v>
          </cell>
          <cell r="O22">
            <v>-1</v>
          </cell>
          <cell r="Q22" t="str">
            <v>No</v>
          </cell>
          <cell r="R22">
            <v>-1</v>
          </cell>
          <cell r="T22" t="str">
            <v>No</v>
          </cell>
          <cell r="U22">
            <v>-1</v>
          </cell>
          <cell r="W22" t="str">
            <v>No</v>
          </cell>
          <cell r="X22">
            <v>-1</v>
          </cell>
          <cell r="Z22" t="str">
            <v>No</v>
          </cell>
          <cell r="AA22">
            <v>-1</v>
          </cell>
          <cell r="AC22" t="str">
            <v>No</v>
          </cell>
          <cell r="AD22">
            <v>-1</v>
          </cell>
          <cell r="AF22" t="str">
            <v>No</v>
          </cell>
          <cell r="AG22">
            <v>-1</v>
          </cell>
          <cell r="AI22" t="str">
            <v>Maybe</v>
          </cell>
          <cell r="AJ22">
            <v>0</v>
          </cell>
          <cell r="AL22" t="str">
            <v>No</v>
          </cell>
          <cell r="AM22">
            <v>-1</v>
          </cell>
          <cell r="AO22" t="str">
            <v>No</v>
          </cell>
          <cell r="AP22">
            <v>-1</v>
          </cell>
          <cell r="AR22" t="str">
            <v>No</v>
          </cell>
          <cell r="AS22">
            <v>-1</v>
          </cell>
          <cell r="AU22" t="str">
            <v>Maybe</v>
          </cell>
          <cell r="AV22">
            <v>0</v>
          </cell>
          <cell r="AX22" t="str">
            <v>No</v>
          </cell>
          <cell r="AY22">
            <v>-1</v>
          </cell>
          <cell r="BA22" t="str">
            <v>No</v>
          </cell>
          <cell r="BB22">
            <v>-1</v>
          </cell>
          <cell r="BD22" t="str">
            <v>Yes</v>
          </cell>
          <cell r="BE22">
            <v>1</v>
          </cell>
          <cell r="BF22" t="str">
            <v>X</v>
          </cell>
          <cell r="BG22" t="str">
            <v>No</v>
          </cell>
          <cell r="BH22">
            <v>-1</v>
          </cell>
          <cell r="BJ22" t="str">
            <v>No</v>
          </cell>
          <cell r="BK22">
            <v>-1</v>
          </cell>
          <cell r="BM22" t="str">
            <v>No</v>
          </cell>
          <cell r="BN22">
            <v>-1</v>
          </cell>
          <cell r="BP22" t="str">
            <v>No</v>
          </cell>
          <cell r="BQ22">
            <v>-1</v>
          </cell>
          <cell r="BS22" t="str">
            <v>Yes</v>
          </cell>
          <cell r="BT22">
            <v>1</v>
          </cell>
          <cell r="BU22" t="str">
            <v>X</v>
          </cell>
          <cell r="BV22" t="str">
            <v>No</v>
          </cell>
          <cell r="BW22">
            <v>-1</v>
          </cell>
          <cell r="BY22" t="str">
            <v>No</v>
          </cell>
          <cell r="BZ22">
            <v>-1</v>
          </cell>
          <cell r="CB22" t="str">
            <v>No</v>
          </cell>
          <cell r="CC22">
            <v>-1</v>
          </cell>
          <cell r="CE22" t="str">
            <v>No</v>
          </cell>
          <cell r="CF22">
            <v>-1</v>
          </cell>
          <cell r="CH22" t="str">
            <v>No</v>
          </cell>
          <cell r="CI22">
            <v>-1</v>
          </cell>
          <cell r="CK22">
            <v>23</v>
          </cell>
          <cell r="CL22">
            <v>2</v>
          </cell>
          <cell r="CM22">
            <v>3</v>
          </cell>
        </row>
        <row r="23">
          <cell r="A23">
            <v>64</v>
          </cell>
          <cell r="B23">
            <v>22</v>
          </cell>
          <cell r="C23">
            <v>2</v>
          </cell>
          <cell r="D23">
            <v>4</v>
          </cell>
          <cell r="E23" t="str">
            <v>Maybe</v>
          </cell>
          <cell r="F23">
            <v>0</v>
          </cell>
          <cell r="G23" t="str">
            <v>X</v>
          </cell>
          <cell r="H23" t="str">
            <v>Yes</v>
          </cell>
          <cell r="I23">
            <v>1</v>
          </cell>
          <cell r="J23" t="str">
            <v>X</v>
          </cell>
          <cell r="K23" t="str">
            <v>Maybe</v>
          </cell>
          <cell r="L23">
            <v>0</v>
          </cell>
          <cell r="M23" t="str">
            <v>X</v>
          </cell>
          <cell r="N23" t="str">
            <v>Yes</v>
          </cell>
          <cell r="O23">
            <v>1</v>
          </cell>
          <cell r="P23" t="str">
            <v>X</v>
          </cell>
          <cell r="Q23" t="str">
            <v>No</v>
          </cell>
          <cell r="R23">
            <v>-1</v>
          </cell>
          <cell r="T23" t="str">
            <v>Maybe</v>
          </cell>
          <cell r="U23">
            <v>0</v>
          </cell>
          <cell r="V23" t="str">
            <v>X</v>
          </cell>
          <cell r="W23" t="str">
            <v>Maybe</v>
          </cell>
          <cell r="X23">
            <v>0</v>
          </cell>
          <cell r="Y23" t="str">
            <v>X</v>
          </cell>
          <cell r="Z23" t="str">
            <v>Maybe</v>
          </cell>
          <cell r="AA23">
            <v>0</v>
          </cell>
          <cell r="AB23" t="str">
            <v>X</v>
          </cell>
          <cell r="AC23" t="str">
            <v>Maybe</v>
          </cell>
          <cell r="AD23">
            <v>0</v>
          </cell>
          <cell r="AE23" t="str">
            <v>X</v>
          </cell>
          <cell r="AF23" t="str">
            <v>No</v>
          </cell>
          <cell r="AG23">
            <v>-1</v>
          </cell>
          <cell r="AI23" t="str">
            <v>Yes</v>
          </cell>
          <cell r="AJ23">
            <v>1</v>
          </cell>
          <cell r="AK23" t="str">
            <v>X</v>
          </cell>
          <cell r="AL23" t="str">
            <v>Yes</v>
          </cell>
          <cell r="AM23">
            <v>1</v>
          </cell>
          <cell r="AN23" t="str">
            <v>X</v>
          </cell>
          <cell r="AO23" t="str">
            <v>Yes</v>
          </cell>
          <cell r="AP23">
            <v>1</v>
          </cell>
          <cell r="AQ23" t="str">
            <v>X</v>
          </cell>
          <cell r="AR23" t="str">
            <v>Maybe</v>
          </cell>
          <cell r="AS23">
            <v>0</v>
          </cell>
          <cell r="AT23" t="str">
            <v>X</v>
          </cell>
          <cell r="AU23" t="str">
            <v>Maybe</v>
          </cell>
          <cell r="AV23">
            <v>0</v>
          </cell>
          <cell r="AW23" t="str">
            <v>X</v>
          </cell>
          <cell r="AX23" t="str">
            <v>Yes</v>
          </cell>
          <cell r="AY23">
            <v>1</v>
          </cell>
          <cell r="AZ23" t="str">
            <v>X</v>
          </cell>
          <cell r="BA23" t="str">
            <v>Yes</v>
          </cell>
          <cell r="BB23">
            <v>1</v>
          </cell>
          <cell r="BC23" t="str">
            <v>X</v>
          </cell>
          <cell r="BD23" t="str">
            <v>Yes</v>
          </cell>
          <cell r="BE23">
            <v>1</v>
          </cell>
          <cell r="BF23" t="str">
            <v>X</v>
          </cell>
          <cell r="BG23" t="str">
            <v>Yes</v>
          </cell>
          <cell r="BH23">
            <v>1</v>
          </cell>
          <cell r="BI23" t="str">
            <v>X</v>
          </cell>
          <cell r="BJ23" t="str">
            <v>Maybe</v>
          </cell>
          <cell r="BK23">
            <v>0</v>
          </cell>
          <cell r="BL23" t="str">
            <v>X</v>
          </cell>
          <cell r="BM23" t="str">
            <v>Maybe</v>
          </cell>
          <cell r="BN23">
            <v>0</v>
          </cell>
          <cell r="BO23" t="str">
            <v>X</v>
          </cell>
          <cell r="BP23" t="str">
            <v>Yes</v>
          </cell>
          <cell r="BQ23">
            <v>1</v>
          </cell>
          <cell r="BR23" t="str">
            <v>X</v>
          </cell>
          <cell r="BS23" t="str">
            <v>Yes</v>
          </cell>
          <cell r="BT23">
            <v>1</v>
          </cell>
          <cell r="BU23" t="str">
            <v>X</v>
          </cell>
          <cell r="BV23" t="str">
            <v>Maybe</v>
          </cell>
          <cell r="BW23">
            <v>0</v>
          </cell>
          <cell r="BX23" t="str">
            <v>X</v>
          </cell>
          <cell r="BY23" t="str">
            <v>Yes</v>
          </cell>
          <cell r="BZ23">
            <v>1</v>
          </cell>
          <cell r="CA23" t="str">
            <v>X</v>
          </cell>
          <cell r="CB23" t="str">
            <v>Maybe</v>
          </cell>
          <cell r="CC23">
            <v>0</v>
          </cell>
          <cell r="CD23" t="str">
            <v>X</v>
          </cell>
          <cell r="CE23" t="str">
            <v>Maybe</v>
          </cell>
          <cell r="CF23">
            <v>0</v>
          </cell>
          <cell r="CG23" t="str">
            <v>X</v>
          </cell>
          <cell r="CH23" t="str">
            <v>Yes</v>
          </cell>
          <cell r="CI23">
            <v>1</v>
          </cell>
          <cell r="CJ23" t="str">
            <v>X</v>
          </cell>
          <cell r="CK23">
            <v>2</v>
          </cell>
          <cell r="CL23">
            <v>13</v>
          </cell>
          <cell r="CM23">
            <v>13</v>
          </cell>
          <cell r="CN23" t="str">
            <v>Where is the NSA's information gathered?</v>
          </cell>
          <cell r="CO23" t="str">
            <v>Authorative legal expert information about Snowden's constitutional rights.</v>
          </cell>
        </row>
        <row r="24">
          <cell r="A24">
            <v>65</v>
          </cell>
          <cell r="B24">
            <v>23</v>
          </cell>
          <cell r="C24">
            <v>4</v>
          </cell>
          <cell r="D24">
            <v>3</v>
          </cell>
          <cell r="E24" t="str">
            <v>No</v>
          </cell>
          <cell r="F24">
            <v>-1</v>
          </cell>
          <cell r="H24" t="str">
            <v>Maybe</v>
          </cell>
          <cell r="I24">
            <v>0</v>
          </cell>
          <cell r="K24" t="str">
            <v>No</v>
          </cell>
          <cell r="L24">
            <v>-1</v>
          </cell>
          <cell r="N24" t="str">
            <v>Maybe</v>
          </cell>
          <cell r="O24">
            <v>0</v>
          </cell>
          <cell r="Q24" t="str">
            <v>No</v>
          </cell>
          <cell r="R24">
            <v>-1</v>
          </cell>
          <cell r="T24" t="str">
            <v>Maybe</v>
          </cell>
          <cell r="U24">
            <v>0</v>
          </cell>
          <cell r="W24" t="str">
            <v>No</v>
          </cell>
          <cell r="X24">
            <v>-1</v>
          </cell>
          <cell r="Z24" t="str">
            <v>No</v>
          </cell>
          <cell r="AA24">
            <v>-1</v>
          </cell>
          <cell r="AC24" t="str">
            <v>No</v>
          </cell>
          <cell r="AD24">
            <v>-1</v>
          </cell>
          <cell r="AF24" t="str">
            <v>No</v>
          </cell>
          <cell r="AG24">
            <v>-1</v>
          </cell>
          <cell r="AI24" t="str">
            <v>No</v>
          </cell>
          <cell r="AJ24">
            <v>-1</v>
          </cell>
          <cell r="AL24" t="str">
            <v>Maybe</v>
          </cell>
          <cell r="AM24">
            <v>0</v>
          </cell>
          <cell r="AO24" t="str">
            <v>No</v>
          </cell>
          <cell r="AP24">
            <v>-1</v>
          </cell>
          <cell r="AR24" t="str">
            <v>Maybe</v>
          </cell>
          <cell r="AS24">
            <v>0</v>
          </cell>
          <cell r="AU24" t="str">
            <v>No</v>
          </cell>
          <cell r="AV24">
            <v>-1</v>
          </cell>
          <cell r="AX24" t="str">
            <v>No</v>
          </cell>
          <cell r="AY24">
            <v>-1</v>
          </cell>
          <cell r="BA24" t="str">
            <v>No</v>
          </cell>
          <cell r="BB24">
            <v>-1</v>
          </cell>
          <cell r="BD24" t="str">
            <v>Yes</v>
          </cell>
          <cell r="BE24">
            <v>1</v>
          </cell>
          <cell r="BG24" t="str">
            <v>No</v>
          </cell>
          <cell r="BH24">
            <v>-1</v>
          </cell>
          <cell r="BJ24" t="str">
            <v>No</v>
          </cell>
          <cell r="BK24">
            <v>-1</v>
          </cell>
          <cell r="BM24" t="str">
            <v>No</v>
          </cell>
          <cell r="BN24">
            <v>-1</v>
          </cell>
          <cell r="BP24" t="str">
            <v>No</v>
          </cell>
          <cell r="BQ24">
            <v>-1</v>
          </cell>
          <cell r="BS24" t="str">
            <v>No</v>
          </cell>
          <cell r="BT24">
            <v>-1</v>
          </cell>
          <cell r="BV24" t="str">
            <v>No</v>
          </cell>
          <cell r="BW24">
            <v>-1</v>
          </cell>
          <cell r="BY24" t="str">
            <v>No</v>
          </cell>
          <cell r="BZ24">
            <v>-1</v>
          </cell>
          <cell r="CB24" t="str">
            <v>No</v>
          </cell>
          <cell r="CC24">
            <v>-1</v>
          </cell>
          <cell r="CE24" t="str">
            <v>No</v>
          </cell>
          <cell r="CF24">
            <v>-1</v>
          </cell>
          <cell r="CH24" t="str">
            <v>No</v>
          </cell>
          <cell r="CI24">
            <v>-1</v>
          </cell>
          <cell r="CK24">
            <v>22</v>
          </cell>
          <cell r="CL24">
            <v>5</v>
          </cell>
          <cell r="CM24">
            <v>1</v>
          </cell>
        </row>
        <row r="25">
          <cell r="A25">
            <v>66</v>
          </cell>
          <cell r="B25">
            <v>24</v>
          </cell>
          <cell r="C25">
            <v>4</v>
          </cell>
          <cell r="D25">
            <v>4</v>
          </cell>
          <cell r="E25" t="str">
            <v>No</v>
          </cell>
          <cell r="F25">
            <v>-1</v>
          </cell>
          <cell r="H25" t="str">
            <v>Yes</v>
          </cell>
          <cell r="I25">
            <v>1</v>
          </cell>
          <cell r="J25" t="str">
            <v>X</v>
          </cell>
          <cell r="K25" t="str">
            <v>Maybe</v>
          </cell>
          <cell r="L25">
            <v>0</v>
          </cell>
          <cell r="M25" t="str">
            <v>X</v>
          </cell>
          <cell r="N25" t="str">
            <v>No</v>
          </cell>
          <cell r="O25">
            <v>-1</v>
          </cell>
          <cell r="Q25" t="str">
            <v>Yes</v>
          </cell>
          <cell r="R25">
            <v>1</v>
          </cell>
          <cell r="T25" t="str">
            <v>Maybe</v>
          </cell>
          <cell r="U25">
            <v>0</v>
          </cell>
          <cell r="W25" t="str">
            <v>No</v>
          </cell>
          <cell r="X25">
            <v>-1</v>
          </cell>
          <cell r="Z25" t="str">
            <v>Yes</v>
          </cell>
          <cell r="AA25">
            <v>1</v>
          </cell>
          <cell r="AB25" t="str">
            <v>X</v>
          </cell>
          <cell r="AC25" t="str">
            <v>Maybe</v>
          </cell>
          <cell r="AD25">
            <v>0</v>
          </cell>
          <cell r="AF25" t="str">
            <v>Maybe</v>
          </cell>
          <cell r="AG25">
            <v>0</v>
          </cell>
          <cell r="AI25" t="str">
            <v>Yes</v>
          </cell>
          <cell r="AJ25">
            <v>1</v>
          </cell>
          <cell r="AL25" t="str">
            <v>No</v>
          </cell>
          <cell r="AM25">
            <v>-1</v>
          </cell>
          <cell r="AO25" t="str">
            <v>Yes</v>
          </cell>
          <cell r="AP25">
            <v>1</v>
          </cell>
          <cell r="AQ25" t="str">
            <v>X</v>
          </cell>
          <cell r="AR25" t="str">
            <v>No</v>
          </cell>
          <cell r="AS25">
            <v>-1</v>
          </cell>
          <cell r="AU25" t="str">
            <v>Yes</v>
          </cell>
          <cell r="AV25">
            <v>1</v>
          </cell>
          <cell r="AX25" t="str">
            <v>Yes</v>
          </cell>
          <cell r="AY25">
            <v>1</v>
          </cell>
          <cell r="AZ25" t="str">
            <v>X</v>
          </cell>
          <cell r="BA25" t="str">
            <v>Yes</v>
          </cell>
          <cell r="BB25">
            <v>1</v>
          </cell>
          <cell r="BC25" t="str">
            <v>X</v>
          </cell>
          <cell r="BD25" t="str">
            <v>Yes</v>
          </cell>
          <cell r="BE25">
            <v>1</v>
          </cell>
          <cell r="BF25" t="str">
            <v>X</v>
          </cell>
          <cell r="BG25" t="str">
            <v>No</v>
          </cell>
          <cell r="BH25">
            <v>-1</v>
          </cell>
          <cell r="BJ25" t="str">
            <v>No</v>
          </cell>
          <cell r="BK25">
            <v>-1</v>
          </cell>
          <cell r="BM25" t="str">
            <v>No</v>
          </cell>
          <cell r="BN25">
            <v>-1</v>
          </cell>
          <cell r="BP25" t="str">
            <v>Maybe</v>
          </cell>
          <cell r="BQ25">
            <v>0</v>
          </cell>
          <cell r="BS25" t="str">
            <v>No</v>
          </cell>
          <cell r="BT25">
            <v>-1</v>
          </cell>
          <cell r="BV25" t="str">
            <v>No</v>
          </cell>
          <cell r="BW25">
            <v>-1</v>
          </cell>
          <cell r="BY25" t="str">
            <v>No</v>
          </cell>
          <cell r="BZ25">
            <v>-1</v>
          </cell>
          <cell r="CB25" t="str">
            <v>No</v>
          </cell>
          <cell r="CC25">
            <v>-1</v>
          </cell>
          <cell r="CE25" t="str">
            <v>Yes</v>
          </cell>
          <cell r="CF25">
            <v>1</v>
          </cell>
          <cell r="CH25" t="str">
            <v>Yes</v>
          </cell>
          <cell r="CI25">
            <v>1</v>
          </cell>
          <cell r="CK25">
            <v>12</v>
          </cell>
          <cell r="CL25">
            <v>5</v>
          </cell>
          <cell r="CM25">
            <v>11</v>
          </cell>
          <cell r="CN25" t="str">
            <v>The movie The Terminal</v>
          </cell>
        </row>
        <row r="26">
          <cell r="A26">
            <v>70</v>
          </cell>
          <cell r="B26">
            <v>25</v>
          </cell>
          <cell r="C26">
            <v>4</v>
          </cell>
          <cell r="D26">
            <v>4</v>
          </cell>
          <cell r="E26" t="str">
            <v>No</v>
          </cell>
          <cell r="F26">
            <v>-1</v>
          </cell>
          <cell r="H26" t="str">
            <v>Yes</v>
          </cell>
          <cell r="I26">
            <v>1</v>
          </cell>
          <cell r="J26" t="str">
            <v>X</v>
          </cell>
          <cell r="K26" t="str">
            <v>No</v>
          </cell>
          <cell r="L26">
            <v>-1</v>
          </cell>
          <cell r="N26" t="str">
            <v>Yes</v>
          </cell>
          <cell r="O26">
            <v>1</v>
          </cell>
          <cell r="P26" t="str">
            <v>X</v>
          </cell>
          <cell r="Q26" t="str">
            <v>Maybe</v>
          </cell>
          <cell r="R26">
            <v>0</v>
          </cell>
          <cell r="T26" t="str">
            <v>Maybe</v>
          </cell>
          <cell r="U26">
            <v>0</v>
          </cell>
          <cell r="W26" t="str">
            <v>No</v>
          </cell>
          <cell r="X26">
            <v>-1</v>
          </cell>
          <cell r="Z26" t="str">
            <v>Maybe</v>
          </cell>
          <cell r="AA26">
            <v>0</v>
          </cell>
          <cell r="AC26" t="str">
            <v>Yes</v>
          </cell>
          <cell r="AD26">
            <v>1</v>
          </cell>
          <cell r="AE26" t="str">
            <v>X</v>
          </cell>
          <cell r="AF26" t="str">
            <v>Maybe</v>
          </cell>
          <cell r="AG26">
            <v>0</v>
          </cell>
          <cell r="AI26" t="str">
            <v>Maybe</v>
          </cell>
          <cell r="AJ26">
            <v>0</v>
          </cell>
          <cell r="AL26" t="str">
            <v>Maybe</v>
          </cell>
          <cell r="AM26">
            <v>0</v>
          </cell>
          <cell r="AO26" t="str">
            <v>No</v>
          </cell>
          <cell r="AP26">
            <v>-1</v>
          </cell>
          <cell r="AR26" t="str">
            <v>Yes</v>
          </cell>
          <cell r="AS26">
            <v>1</v>
          </cell>
          <cell r="AT26" t="str">
            <v>X</v>
          </cell>
          <cell r="AU26" t="str">
            <v>Yes</v>
          </cell>
          <cell r="AV26">
            <v>1</v>
          </cell>
          <cell r="AX26" t="str">
            <v>Maybe</v>
          </cell>
          <cell r="AY26">
            <v>0</v>
          </cell>
          <cell r="BA26" t="str">
            <v>Yes</v>
          </cell>
          <cell r="BB26">
            <v>1</v>
          </cell>
          <cell r="BC26" t="str">
            <v>X</v>
          </cell>
          <cell r="BD26" t="str">
            <v>Yes</v>
          </cell>
          <cell r="BE26">
            <v>1</v>
          </cell>
          <cell r="BF26" t="str">
            <v>X</v>
          </cell>
          <cell r="BG26" t="str">
            <v>No</v>
          </cell>
          <cell r="BH26">
            <v>-1</v>
          </cell>
          <cell r="BJ26" t="str">
            <v>No</v>
          </cell>
          <cell r="BK26">
            <v>-1</v>
          </cell>
          <cell r="BM26" t="str">
            <v>Maybe</v>
          </cell>
          <cell r="BN26">
            <v>0</v>
          </cell>
          <cell r="BP26" t="str">
            <v>Maybe</v>
          </cell>
          <cell r="BQ26">
            <v>0</v>
          </cell>
          <cell r="BS26" t="str">
            <v>Yes</v>
          </cell>
          <cell r="BT26">
            <v>1</v>
          </cell>
          <cell r="BU26" t="str">
            <v>X</v>
          </cell>
          <cell r="BV26" t="str">
            <v>Maybe</v>
          </cell>
          <cell r="BW26">
            <v>0</v>
          </cell>
          <cell r="BY26" t="str">
            <v>Yes</v>
          </cell>
          <cell r="BZ26">
            <v>1</v>
          </cell>
          <cell r="CA26" t="str">
            <v>X</v>
          </cell>
          <cell r="CB26" t="str">
            <v>Maybe</v>
          </cell>
          <cell r="CC26">
            <v>0</v>
          </cell>
          <cell r="CE26" t="str">
            <v>Yes</v>
          </cell>
          <cell r="CF26">
            <v>1</v>
          </cell>
          <cell r="CG26" t="str">
            <v>X</v>
          </cell>
          <cell r="CH26" t="str">
            <v>Maybe</v>
          </cell>
          <cell r="CI26">
            <v>0</v>
          </cell>
          <cell r="CK26">
            <v>6</v>
          </cell>
          <cell r="CL26">
            <v>12</v>
          </cell>
          <cell r="CM26">
            <v>10</v>
          </cell>
        </row>
        <row r="27">
          <cell r="A27">
            <v>71</v>
          </cell>
          <cell r="B27">
            <v>26</v>
          </cell>
          <cell r="C27">
            <v>5</v>
          </cell>
          <cell r="D27">
            <v>4</v>
          </cell>
          <cell r="E27" t="str">
            <v>No</v>
          </cell>
          <cell r="F27">
            <v>-1</v>
          </cell>
          <cell r="H27" t="str">
            <v>Yes</v>
          </cell>
          <cell r="I27">
            <v>1</v>
          </cell>
          <cell r="J27" t="str">
            <v>X</v>
          </cell>
          <cell r="K27" t="str">
            <v>No</v>
          </cell>
          <cell r="L27">
            <v>-1</v>
          </cell>
          <cell r="N27" t="str">
            <v>No</v>
          </cell>
          <cell r="O27">
            <v>-1</v>
          </cell>
          <cell r="Q27" t="str">
            <v>Maybe</v>
          </cell>
          <cell r="R27">
            <v>0</v>
          </cell>
          <cell r="T27" t="str">
            <v>Maybe</v>
          </cell>
          <cell r="U27">
            <v>0</v>
          </cell>
          <cell r="V27" t="str">
            <v>X</v>
          </cell>
          <cell r="W27" t="str">
            <v>No</v>
          </cell>
          <cell r="X27">
            <v>-1</v>
          </cell>
          <cell r="Z27" t="str">
            <v>No</v>
          </cell>
          <cell r="AA27">
            <v>-1</v>
          </cell>
          <cell r="AC27" t="str">
            <v>No</v>
          </cell>
          <cell r="AD27">
            <v>-1</v>
          </cell>
          <cell r="AF27" t="str">
            <v>No</v>
          </cell>
          <cell r="AG27">
            <v>-1</v>
          </cell>
          <cell r="AI27" t="str">
            <v>No</v>
          </cell>
          <cell r="AJ27">
            <v>-1</v>
          </cell>
          <cell r="AL27" t="str">
            <v>No</v>
          </cell>
          <cell r="AM27">
            <v>-1</v>
          </cell>
          <cell r="AO27" t="str">
            <v>No</v>
          </cell>
          <cell r="AP27">
            <v>-1</v>
          </cell>
          <cell r="AR27" t="str">
            <v>No</v>
          </cell>
          <cell r="AS27">
            <v>-1</v>
          </cell>
          <cell r="AU27" t="str">
            <v>Yes</v>
          </cell>
          <cell r="AV27">
            <v>1</v>
          </cell>
          <cell r="AW27" t="str">
            <v>X</v>
          </cell>
          <cell r="AX27" t="str">
            <v>No</v>
          </cell>
          <cell r="AY27">
            <v>-1</v>
          </cell>
          <cell r="BA27" t="str">
            <v>Yes</v>
          </cell>
          <cell r="BB27">
            <v>1</v>
          </cell>
          <cell r="BC27" t="str">
            <v>X</v>
          </cell>
          <cell r="BD27" t="str">
            <v>Maybe</v>
          </cell>
          <cell r="BE27">
            <v>0</v>
          </cell>
          <cell r="BG27" t="str">
            <v>No</v>
          </cell>
          <cell r="BH27">
            <v>-1</v>
          </cell>
          <cell r="BJ27" t="str">
            <v>No</v>
          </cell>
          <cell r="BK27">
            <v>-1</v>
          </cell>
          <cell r="BM27" t="str">
            <v>No</v>
          </cell>
          <cell r="BN27">
            <v>-1</v>
          </cell>
          <cell r="BP27" t="str">
            <v>Maybe</v>
          </cell>
          <cell r="BQ27">
            <v>0</v>
          </cell>
          <cell r="BR27" t="str">
            <v>X</v>
          </cell>
          <cell r="BS27" t="str">
            <v>Maybe</v>
          </cell>
          <cell r="BT27">
            <v>0</v>
          </cell>
          <cell r="BU27" t="str">
            <v>X</v>
          </cell>
          <cell r="BV27" t="str">
            <v>No</v>
          </cell>
          <cell r="BW27">
            <v>-1</v>
          </cell>
          <cell r="BY27" t="str">
            <v>No</v>
          </cell>
          <cell r="BZ27">
            <v>-1</v>
          </cell>
          <cell r="CB27" t="str">
            <v>No</v>
          </cell>
          <cell r="CC27">
            <v>-1</v>
          </cell>
          <cell r="CE27" t="str">
            <v>Maybe</v>
          </cell>
          <cell r="CF27">
            <v>0</v>
          </cell>
          <cell r="CH27" t="str">
            <v>No</v>
          </cell>
          <cell r="CI27">
            <v>-1</v>
          </cell>
          <cell r="CK27">
            <v>19</v>
          </cell>
          <cell r="CL27">
            <v>6</v>
          </cell>
          <cell r="CM27">
            <v>3</v>
          </cell>
        </row>
        <row r="28">
          <cell r="A28">
            <v>76</v>
          </cell>
          <cell r="B28">
            <v>27</v>
          </cell>
          <cell r="C28">
            <v>4</v>
          </cell>
          <cell r="D28">
            <v>4</v>
          </cell>
          <cell r="E28" t="str">
            <v>Yes</v>
          </cell>
          <cell r="F28">
            <v>1</v>
          </cell>
          <cell r="G28" t="str">
            <v>X</v>
          </cell>
          <cell r="H28" t="str">
            <v>Maybe</v>
          </cell>
          <cell r="I28">
            <v>0</v>
          </cell>
          <cell r="K28" t="str">
            <v>Yes</v>
          </cell>
          <cell r="L28">
            <v>1</v>
          </cell>
          <cell r="N28" t="str">
            <v>No</v>
          </cell>
          <cell r="O28">
            <v>-1</v>
          </cell>
          <cell r="Q28" t="str">
            <v>No</v>
          </cell>
          <cell r="R28">
            <v>-1</v>
          </cell>
          <cell r="S28" t="str">
            <v>X</v>
          </cell>
          <cell r="T28" t="str">
            <v>Maybe</v>
          </cell>
          <cell r="U28">
            <v>0</v>
          </cell>
          <cell r="V28" t="str">
            <v>X</v>
          </cell>
          <cell r="W28" t="str">
            <v>Yes</v>
          </cell>
          <cell r="X28">
            <v>1</v>
          </cell>
          <cell r="Y28" t="str">
            <v>X</v>
          </cell>
          <cell r="Z28" t="str">
            <v>No</v>
          </cell>
          <cell r="AA28">
            <v>-1</v>
          </cell>
          <cell r="AC28" t="str">
            <v>Maybe</v>
          </cell>
          <cell r="AD28">
            <v>0</v>
          </cell>
          <cell r="AF28" t="str">
            <v>Maybe</v>
          </cell>
          <cell r="AG28">
            <v>0</v>
          </cell>
          <cell r="AH28" t="str">
            <v>X</v>
          </cell>
          <cell r="AI28" t="str">
            <v>Yes</v>
          </cell>
          <cell r="AJ28">
            <v>1</v>
          </cell>
          <cell r="AL28" t="str">
            <v>Maybe</v>
          </cell>
          <cell r="AM28">
            <v>0</v>
          </cell>
          <cell r="AO28" t="str">
            <v>No</v>
          </cell>
          <cell r="AP28">
            <v>-1</v>
          </cell>
          <cell r="AR28" t="str">
            <v>Yes</v>
          </cell>
          <cell r="AS28">
            <v>1</v>
          </cell>
          <cell r="AU28" t="str">
            <v>Maybe</v>
          </cell>
          <cell r="AV28">
            <v>0</v>
          </cell>
          <cell r="AW28" t="str">
            <v>X</v>
          </cell>
          <cell r="AX28" t="str">
            <v>Maybe</v>
          </cell>
          <cell r="AY28">
            <v>0</v>
          </cell>
          <cell r="AZ28" t="str">
            <v>X</v>
          </cell>
          <cell r="BA28" t="str">
            <v>Maybe</v>
          </cell>
          <cell r="BB28">
            <v>0</v>
          </cell>
          <cell r="BC28" t="str">
            <v>X</v>
          </cell>
          <cell r="BD28" t="str">
            <v>Maybe</v>
          </cell>
          <cell r="BE28">
            <v>0</v>
          </cell>
          <cell r="BF28" t="str">
            <v>X</v>
          </cell>
          <cell r="BG28" t="str">
            <v>Maybe</v>
          </cell>
          <cell r="BH28">
            <v>0</v>
          </cell>
          <cell r="BJ28" t="str">
            <v>Maybe</v>
          </cell>
          <cell r="BK28">
            <v>0</v>
          </cell>
          <cell r="BL28" t="str">
            <v>X</v>
          </cell>
          <cell r="BM28" t="str">
            <v>Maybe</v>
          </cell>
          <cell r="BN28">
            <v>0</v>
          </cell>
          <cell r="BP28" t="str">
            <v>Maybe</v>
          </cell>
          <cell r="BQ28">
            <v>0</v>
          </cell>
          <cell r="BS28" t="str">
            <v>No</v>
          </cell>
          <cell r="BT28">
            <v>-1</v>
          </cell>
          <cell r="BU28" t="str">
            <v>X</v>
          </cell>
          <cell r="BV28" t="str">
            <v>No</v>
          </cell>
          <cell r="BW28">
            <v>-1</v>
          </cell>
          <cell r="BX28" t="str">
            <v>X</v>
          </cell>
          <cell r="BY28" t="str">
            <v>Maybe</v>
          </cell>
          <cell r="BZ28">
            <v>0</v>
          </cell>
          <cell r="CB28" t="str">
            <v>Yes</v>
          </cell>
          <cell r="CC28">
            <v>1</v>
          </cell>
          <cell r="CD28" t="str">
            <v>X</v>
          </cell>
          <cell r="CE28" t="str">
            <v>No</v>
          </cell>
          <cell r="CF28">
            <v>-1</v>
          </cell>
          <cell r="CG28" t="str">
            <v>X</v>
          </cell>
          <cell r="CH28" t="str">
            <v>No</v>
          </cell>
          <cell r="CI28">
            <v>-1</v>
          </cell>
          <cell r="CK28">
            <v>8</v>
          </cell>
          <cell r="CL28">
            <v>14</v>
          </cell>
          <cell r="CM28">
            <v>6</v>
          </cell>
        </row>
        <row r="29">
          <cell r="A29">
            <v>80</v>
          </cell>
          <cell r="B29">
            <v>28</v>
          </cell>
          <cell r="C29">
            <v>4</v>
          </cell>
          <cell r="D29">
            <v>2</v>
          </cell>
          <cell r="E29" t="str">
            <v>Maybe</v>
          </cell>
          <cell r="F29">
            <v>0</v>
          </cell>
          <cell r="H29" t="str">
            <v>Yes</v>
          </cell>
          <cell r="I29">
            <v>1</v>
          </cell>
          <cell r="J29" t="str">
            <v>X</v>
          </cell>
          <cell r="K29" t="str">
            <v>Maybe</v>
          </cell>
          <cell r="L29">
            <v>0</v>
          </cell>
          <cell r="N29" t="str">
            <v>Yes</v>
          </cell>
          <cell r="O29">
            <v>1</v>
          </cell>
          <cell r="Q29" t="str">
            <v>Yes</v>
          </cell>
          <cell r="R29">
            <v>1</v>
          </cell>
          <cell r="S29" t="str">
            <v>X</v>
          </cell>
          <cell r="T29" t="str">
            <v>No</v>
          </cell>
          <cell r="U29">
            <v>-1</v>
          </cell>
          <cell r="W29" t="str">
            <v>No</v>
          </cell>
          <cell r="X29">
            <v>-1</v>
          </cell>
          <cell r="Z29" t="str">
            <v>No</v>
          </cell>
          <cell r="AA29">
            <v>-1</v>
          </cell>
          <cell r="AC29" t="str">
            <v>No</v>
          </cell>
          <cell r="AD29">
            <v>-1</v>
          </cell>
          <cell r="AF29" t="str">
            <v>No</v>
          </cell>
          <cell r="AG29">
            <v>-1</v>
          </cell>
          <cell r="AI29" t="str">
            <v>No</v>
          </cell>
          <cell r="AJ29">
            <v>-1</v>
          </cell>
          <cell r="AL29" t="str">
            <v>Maybe</v>
          </cell>
          <cell r="AM29">
            <v>0</v>
          </cell>
          <cell r="AO29" t="str">
            <v>Maybe</v>
          </cell>
          <cell r="AP29">
            <v>0</v>
          </cell>
          <cell r="AR29" t="str">
            <v>No</v>
          </cell>
          <cell r="AS29">
            <v>-1</v>
          </cell>
          <cell r="AU29" t="str">
            <v>No</v>
          </cell>
          <cell r="AV29">
            <v>-1</v>
          </cell>
          <cell r="AX29" t="str">
            <v>Maybe</v>
          </cell>
          <cell r="AY29">
            <v>0</v>
          </cell>
          <cell r="BA29" t="str">
            <v>Maybe</v>
          </cell>
          <cell r="BB29">
            <v>0</v>
          </cell>
          <cell r="BD29" t="str">
            <v>Yes</v>
          </cell>
          <cell r="BE29">
            <v>1</v>
          </cell>
          <cell r="BF29" t="str">
            <v>X</v>
          </cell>
          <cell r="BG29" t="str">
            <v>Maybe</v>
          </cell>
          <cell r="BH29">
            <v>0</v>
          </cell>
          <cell r="BJ29" t="str">
            <v>No</v>
          </cell>
          <cell r="BK29">
            <v>-1</v>
          </cell>
          <cell r="BM29" t="str">
            <v>No</v>
          </cell>
          <cell r="BN29">
            <v>-1</v>
          </cell>
          <cell r="BP29" t="str">
            <v>No</v>
          </cell>
          <cell r="BQ29">
            <v>-1</v>
          </cell>
          <cell r="BS29" t="str">
            <v>Maybe</v>
          </cell>
          <cell r="BT29">
            <v>0</v>
          </cell>
          <cell r="BV29" t="str">
            <v>No</v>
          </cell>
          <cell r="BW29">
            <v>-1</v>
          </cell>
          <cell r="BY29" t="str">
            <v>No</v>
          </cell>
          <cell r="BZ29">
            <v>-1</v>
          </cell>
          <cell r="CB29" t="str">
            <v>No</v>
          </cell>
          <cell r="CC29">
            <v>-1</v>
          </cell>
          <cell r="CE29" t="str">
            <v>No</v>
          </cell>
          <cell r="CF29">
            <v>-1</v>
          </cell>
          <cell r="CH29" t="str">
            <v>No</v>
          </cell>
          <cell r="CI29">
            <v>-1</v>
          </cell>
          <cell r="CK29">
            <v>16</v>
          </cell>
          <cell r="CL29">
            <v>8</v>
          </cell>
          <cell r="CM29">
            <v>4</v>
          </cell>
        </row>
        <row r="30">
          <cell r="A30">
            <v>83</v>
          </cell>
          <cell r="B30">
            <v>29</v>
          </cell>
          <cell r="C30">
            <v>3</v>
          </cell>
          <cell r="D30">
            <v>3</v>
          </cell>
          <cell r="E30" t="str">
            <v>No</v>
          </cell>
          <cell r="F30">
            <v>-1</v>
          </cell>
          <cell r="H30" t="str">
            <v>Maybe</v>
          </cell>
          <cell r="I30">
            <v>0</v>
          </cell>
          <cell r="K30" t="str">
            <v>No</v>
          </cell>
          <cell r="L30">
            <v>-1</v>
          </cell>
          <cell r="N30" t="str">
            <v>No</v>
          </cell>
          <cell r="O30">
            <v>-1</v>
          </cell>
          <cell r="Q30" t="str">
            <v>No</v>
          </cell>
          <cell r="R30">
            <v>-1</v>
          </cell>
          <cell r="T30" t="str">
            <v>No</v>
          </cell>
          <cell r="U30">
            <v>-1</v>
          </cell>
          <cell r="W30" t="str">
            <v>No</v>
          </cell>
          <cell r="X30">
            <v>-1</v>
          </cell>
          <cell r="Z30" t="str">
            <v>No</v>
          </cell>
          <cell r="AA30">
            <v>-1</v>
          </cell>
          <cell r="AC30" t="str">
            <v>No</v>
          </cell>
          <cell r="AD30">
            <v>-1</v>
          </cell>
          <cell r="AF30" t="str">
            <v>No</v>
          </cell>
          <cell r="AG30">
            <v>-1</v>
          </cell>
          <cell r="AI30" t="str">
            <v>No</v>
          </cell>
          <cell r="AJ30">
            <v>-1</v>
          </cell>
          <cell r="AL30" t="str">
            <v>No</v>
          </cell>
          <cell r="AM30">
            <v>-1</v>
          </cell>
          <cell r="AO30" t="str">
            <v>No</v>
          </cell>
          <cell r="AP30">
            <v>-1</v>
          </cell>
          <cell r="AR30" t="str">
            <v>No</v>
          </cell>
          <cell r="AS30">
            <v>-1</v>
          </cell>
          <cell r="AU30" t="str">
            <v>No</v>
          </cell>
          <cell r="AV30">
            <v>-1</v>
          </cell>
          <cell r="AX30" t="str">
            <v>No</v>
          </cell>
          <cell r="AY30">
            <v>-1</v>
          </cell>
          <cell r="BA30" t="str">
            <v>No</v>
          </cell>
          <cell r="BB30">
            <v>-1</v>
          </cell>
          <cell r="BD30" t="str">
            <v>No</v>
          </cell>
          <cell r="BE30">
            <v>-1</v>
          </cell>
          <cell r="BG30" t="str">
            <v>No</v>
          </cell>
          <cell r="BH30">
            <v>-1</v>
          </cell>
          <cell r="BJ30" t="str">
            <v>No</v>
          </cell>
          <cell r="BK30">
            <v>-1</v>
          </cell>
          <cell r="BM30" t="str">
            <v>No</v>
          </cell>
          <cell r="BN30">
            <v>-1</v>
          </cell>
          <cell r="BP30" t="str">
            <v>Maybe</v>
          </cell>
          <cell r="BQ30">
            <v>0</v>
          </cell>
          <cell r="BS30" t="str">
            <v>No</v>
          </cell>
          <cell r="BT30">
            <v>-1</v>
          </cell>
          <cell r="BV30" t="str">
            <v>No</v>
          </cell>
          <cell r="BW30">
            <v>-1</v>
          </cell>
          <cell r="BY30" t="str">
            <v>No</v>
          </cell>
          <cell r="BZ30">
            <v>-1</v>
          </cell>
          <cell r="CB30" t="str">
            <v>No</v>
          </cell>
          <cell r="CC30">
            <v>-1</v>
          </cell>
          <cell r="CE30" t="str">
            <v>No</v>
          </cell>
          <cell r="CF30">
            <v>-1</v>
          </cell>
          <cell r="CH30" t="str">
            <v>No</v>
          </cell>
          <cell r="CI30">
            <v>-1</v>
          </cell>
          <cell r="CK30">
            <v>26</v>
          </cell>
          <cell r="CL30">
            <v>2</v>
          </cell>
          <cell r="CM30">
            <v>0</v>
          </cell>
        </row>
        <row r="31">
          <cell r="A31">
            <v>85</v>
          </cell>
          <cell r="B31">
            <v>30</v>
          </cell>
          <cell r="C31">
            <v>3</v>
          </cell>
          <cell r="D31">
            <v>4</v>
          </cell>
          <cell r="E31" t="str">
            <v>No</v>
          </cell>
          <cell r="F31">
            <v>-1</v>
          </cell>
          <cell r="H31" t="str">
            <v>Yes</v>
          </cell>
          <cell r="I31">
            <v>1</v>
          </cell>
          <cell r="J31" t="str">
            <v>X</v>
          </cell>
          <cell r="K31" t="str">
            <v>No</v>
          </cell>
          <cell r="L31">
            <v>-1</v>
          </cell>
          <cell r="N31" t="str">
            <v>No</v>
          </cell>
          <cell r="O31">
            <v>-1</v>
          </cell>
          <cell r="Q31" t="str">
            <v>No</v>
          </cell>
          <cell r="R31">
            <v>-1</v>
          </cell>
          <cell r="T31" t="str">
            <v>No</v>
          </cell>
          <cell r="U31">
            <v>-1</v>
          </cell>
          <cell r="W31" t="str">
            <v>No</v>
          </cell>
          <cell r="X31">
            <v>-1</v>
          </cell>
          <cell r="Z31" t="str">
            <v>No</v>
          </cell>
          <cell r="AA31">
            <v>-1</v>
          </cell>
          <cell r="AC31" t="str">
            <v>No</v>
          </cell>
          <cell r="AD31">
            <v>-1</v>
          </cell>
          <cell r="AF31" t="str">
            <v>No</v>
          </cell>
          <cell r="AG31">
            <v>-1</v>
          </cell>
          <cell r="AI31" t="str">
            <v>Yes</v>
          </cell>
          <cell r="AJ31">
            <v>1</v>
          </cell>
          <cell r="AK31" t="str">
            <v>X</v>
          </cell>
          <cell r="AL31" t="str">
            <v>No</v>
          </cell>
          <cell r="AM31">
            <v>-1</v>
          </cell>
          <cell r="AO31" t="str">
            <v>Maybe</v>
          </cell>
          <cell r="AP31">
            <v>0</v>
          </cell>
          <cell r="AQ31" t="str">
            <v>X</v>
          </cell>
          <cell r="AR31" t="str">
            <v>Maybe</v>
          </cell>
          <cell r="AS31">
            <v>0</v>
          </cell>
          <cell r="AU31" t="str">
            <v>Maybe</v>
          </cell>
          <cell r="AV31">
            <v>0</v>
          </cell>
          <cell r="AX31" t="str">
            <v>No</v>
          </cell>
          <cell r="AY31">
            <v>-1</v>
          </cell>
          <cell r="BA31" t="str">
            <v>Yes</v>
          </cell>
          <cell r="BB31">
            <v>1</v>
          </cell>
          <cell r="BC31" t="str">
            <v>X</v>
          </cell>
          <cell r="BD31" t="str">
            <v>No</v>
          </cell>
          <cell r="BE31">
            <v>-1</v>
          </cell>
          <cell r="BG31" t="str">
            <v>No</v>
          </cell>
          <cell r="BH31">
            <v>-1</v>
          </cell>
          <cell r="BJ31" t="str">
            <v>No</v>
          </cell>
          <cell r="BK31">
            <v>-1</v>
          </cell>
          <cell r="BM31" t="str">
            <v>No</v>
          </cell>
          <cell r="BN31">
            <v>-1</v>
          </cell>
          <cell r="BP31" t="str">
            <v>Yes</v>
          </cell>
          <cell r="BQ31">
            <v>1</v>
          </cell>
          <cell r="BR31" t="str">
            <v>X</v>
          </cell>
          <cell r="BS31" t="str">
            <v>Yes</v>
          </cell>
          <cell r="BT31">
            <v>1</v>
          </cell>
          <cell r="BU31" t="str">
            <v>X</v>
          </cell>
          <cell r="BV31" t="str">
            <v>No</v>
          </cell>
          <cell r="BW31">
            <v>-1</v>
          </cell>
          <cell r="BY31" t="str">
            <v>No</v>
          </cell>
          <cell r="BZ31">
            <v>-1</v>
          </cell>
          <cell r="CB31" t="str">
            <v>Maybe</v>
          </cell>
          <cell r="CC31">
            <v>0</v>
          </cell>
          <cell r="CD31" t="str">
            <v>X</v>
          </cell>
          <cell r="CE31" t="str">
            <v>Yes</v>
          </cell>
          <cell r="CF31">
            <v>1</v>
          </cell>
          <cell r="CG31" t="str">
            <v>X</v>
          </cell>
          <cell r="CH31" t="str">
            <v>Yes</v>
          </cell>
          <cell r="CI31">
            <v>1</v>
          </cell>
          <cell r="CK31">
            <v>17</v>
          </cell>
          <cell r="CL31">
            <v>4</v>
          </cell>
          <cell r="CM31">
            <v>7</v>
          </cell>
        </row>
        <row r="32">
          <cell r="A32">
            <v>86</v>
          </cell>
          <cell r="B32">
            <v>31</v>
          </cell>
          <cell r="C32">
            <v>4</v>
          </cell>
          <cell r="D32">
            <v>4</v>
          </cell>
          <cell r="E32" t="str">
            <v>No</v>
          </cell>
          <cell r="F32">
            <v>-1</v>
          </cell>
          <cell r="H32" t="str">
            <v>No</v>
          </cell>
          <cell r="I32">
            <v>-1</v>
          </cell>
          <cell r="K32" t="str">
            <v>No</v>
          </cell>
          <cell r="L32">
            <v>-1</v>
          </cell>
          <cell r="N32" t="str">
            <v>Maybe</v>
          </cell>
          <cell r="O32">
            <v>0</v>
          </cell>
          <cell r="Q32" t="str">
            <v>No</v>
          </cell>
          <cell r="R32">
            <v>-1</v>
          </cell>
          <cell r="T32" t="str">
            <v>No</v>
          </cell>
          <cell r="U32">
            <v>-1</v>
          </cell>
          <cell r="W32" t="str">
            <v>No</v>
          </cell>
          <cell r="X32">
            <v>-1</v>
          </cell>
          <cell r="Z32" t="str">
            <v>No</v>
          </cell>
          <cell r="AA32">
            <v>-1</v>
          </cell>
          <cell r="AC32" t="str">
            <v>No</v>
          </cell>
          <cell r="AD32">
            <v>-1</v>
          </cell>
          <cell r="AF32" t="str">
            <v>No</v>
          </cell>
          <cell r="AG32">
            <v>-1</v>
          </cell>
          <cell r="AI32" t="str">
            <v>No</v>
          </cell>
          <cell r="AJ32">
            <v>-1</v>
          </cell>
          <cell r="AL32" t="str">
            <v>Maybe</v>
          </cell>
          <cell r="AM32">
            <v>0</v>
          </cell>
          <cell r="AO32" t="str">
            <v>No</v>
          </cell>
          <cell r="AP32">
            <v>-1</v>
          </cell>
          <cell r="AR32" t="str">
            <v>No</v>
          </cell>
          <cell r="AS32">
            <v>-1</v>
          </cell>
          <cell r="AU32" t="str">
            <v>No</v>
          </cell>
          <cell r="AV32">
            <v>-1</v>
          </cell>
          <cell r="AX32" t="str">
            <v>Maybe</v>
          </cell>
          <cell r="AY32">
            <v>0</v>
          </cell>
          <cell r="AZ32" t="str">
            <v>X</v>
          </cell>
          <cell r="BA32" t="str">
            <v>No</v>
          </cell>
          <cell r="BB32">
            <v>-1</v>
          </cell>
          <cell r="BD32" t="str">
            <v>Maybe</v>
          </cell>
          <cell r="BE32">
            <v>0</v>
          </cell>
          <cell r="BG32" t="str">
            <v>Maybe</v>
          </cell>
          <cell r="BH32">
            <v>0</v>
          </cell>
          <cell r="BJ32" t="str">
            <v>Maybe</v>
          </cell>
          <cell r="BK32">
            <v>0</v>
          </cell>
          <cell r="BM32" t="str">
            <v>Maybe</v>
          </cell>
          <cell r="BN32">
            <v>0</v>
          </cell>
          <cell r="BO32" t="str">
            <v>X</v>
          </cell>
          <cell r="BP32" t="str">
            <v>No</v>
          </cell>
          <cell r="BQ32">
            <v>-1</v>
          </cell>
          <cell r="BS32" t="str">
            <v>Maybe</v>
          </cell>
          <cell r="BT32">
            <v>0</v>
          </cell>
          <cell r="BU32" t="str">
            <v>X</v>
          </cell>
          <cell r="BV32" t="str">
            <v>No</v>
          </cell>
          <cell r="BW32">
            <v>-1</v>
          </cell>
          <cell r="BY32" t="str">
            <v>No</v>
          </cell>
          <cell r="BZ32">
            <v>-1</v>
          </cell>
          <cell r="CB32" t="str">
            <v>No</v>
          </cell>
          <cell r="CC32">
            <v>-1</v>
          </cell>
          <cell r="CE32" t="str">
            <v>Maybe</v>
          </cell>
          <cell r="CF32">
            <v>0</v>
          </cell>
          <cell r="CH32" t="str">
            <v>Maybe</v>
          </cell>
          <cell r="CI32">
            <v>0</v>
          </cell>
          <cell r="CJ32" t="str">
            <v>X</v>
          </cell>
          <cell r="CK32">
            <v>18</v>
          </cell>
          <cell r="CL32">
            <v>10</v>
          </cell>
          <cell r="CM32">
            <v>0</v>
          </cell>
        </row>
        <row r="33">
          <cell r="A33">
            <v>88</v>
          </cell>
          <cell r="B33">
            <v>32</v>
          </cell>
          <cell r="C33">
            <v>4</v>
          </cell>
          <cell r="D33">
            <v>4</v>
          </cell>
          <cell r="E33" t="str">
            <v>No</v>
          </cell>
          <cell r="F33">
            <v>-1</v>
          </cell>
          <cell r="H33" t="str">
            <v>Maybe</v>
          </cell>
          <cell r="I33">
            <v>0</v>
          </cell>
          <cell r="J33" t="str">
            <v>X</v>
          </cell>
          <cell r="K33" t="str">
            <v>No</v>
          </cell>
          <cell r="L33">
            <v>-1</v>
          </cell>
          <cell r="N33" t="str">
            <v>Yes</v>
          </cell>
          <cell r="O33">
            <v>1</v>
          </cell>
          <cell r="P33" t="str">
            <v>X</v>
          </cell>
          <cell r="Q33" t="str">
            <v>No</v>
          </cell>
          <cell r="R33">
            <v>-1</v>
          </cell>
          <cell r="T33" t="str">
            <v>No</v>
          </cell>
          <cell r="U33">
            <v>-1</v>
          </cell>
          <cell r="W33" t="str">
            <v>No</v>
          </cell>
          <cell r="X33">
            <v>-1</v>
          </cell>
          <cell r="Z33" t="str">
            <v>No</v>
          </cell>
          <cell r="AA33">
            <v>-1</v>
          </cell>
          <cell r="AC33" t="str">
            <v>No</v>
          </cell>
          <cell r="AD33">
            <v>-1</v>
          </cell>
          <cell r="AF33" t="str">
            <v>No</v>
          </cell>
          <cell r="AG33">
            <v>-1</v>
          </cell>
          <cell r="AI33" t="str">
            <v>No</v>
          </cell>
          <cell r="AJ33">
            <v>-1</v>
          </cell>
          <cell r="AL33" t="str">
            <v>No</v>
          </cell>
          <cell r="AM33">
            <v>-1</v>
          </cell>
          <cell r="AO33" t="str">
            <v>No</v>
          </cell>
          <cell r="AP33">
            <v>-1</v>
          </cell>
          <cell r="AR33" t="str">
            <v>Yes</v>
          </cell>
          <cell r="AS33">
            <v>1</v>
          </cell>
          <cell r="AT33" t="str">
            <v>X</v>
          </cell>
          <cell r="AU33" t="str">
            <v>Maybe</v>
          </cell>
          <cell r="AV33">
            <v>0</v>
          </cell>
          <cell r="AW33" t="str">
            <v>X</v>
          </cell>
          <cell r="AX33" t="str">
            <v>No</v>
          </cell>
          <cell r="AY33">
            <v>-1</v>
          </cell>
          <cell r="BA33" t="str">
            <v>No</v>
          </cell>
          <cell r="BB33">
            <v>-1</v>
          </cell>
          <cell r="BD33" t="str">
            <v>Yes</v>
          </cell>
          <cell r="BE33">
            <v>1</v>
          </cell>
          <cell r="BF33" t="str">
            <v>X</v>
          </cell>
          <cell r="BG33" t="str">
            <v>No</v>
          </cell>
          <cell r="BH33">
            <v>-1</v>
          </cell>
          <cell r="BJ33" t="str">
            <v>No</v>
          </cell>
          <cell r="BK33">
            <v>-1</v>
          </cell>
          <cell r="BM33" t="str">
            <v>No</v>
          </cell>
          <cell r="BN33">
            <v>-1</v>
          </cell>
          <cell r="BP33" t="str">
            <v>No</v>
          </cell>
          <cell r="BQ33">
            <v>-1</v>
          </cell>
          <cell r="BS33" t="str">
            <v>No</v>
          </cell>
          <cell r="BT33">
            <v>-1</v>
          </cell>
          <cell r="BV33" t="str">
            <v>No</v>
          </cell>
          <cell r="BW33">
            <v>-1</v>
          </cell>
          <cell r="BY33" t="str">
            <v>Maybe</v>
          </cell>
          <cell r="BZ33">
            <v>0</v>
          </cell>
          <cell r="CA33" t="str">
            <v>X</v>
          </cell>
          <cell r="CB33" t="str">
            <v>No</v>
          </cell>
          <cell r="CC33">
            <v>-1</v>
          </cell>
          <cell r="CE33" t="str">
            <v>No</v>
          </cell>
          <cell r="CF33">
            <v>-1</v>
          </cell>
          <cell r="CH33" t="str">
            <v>No</v>
          </cell>
          <cell r="CI33">
            <v>-1</v>
          </cell>
          <cell r="CK33">
            <v>22</v>
          </cell>
          <cell r="CL33">
            <v>3</v>
          </cell>
          <cell r="CM33">
            <v>3</v>
          </cell>
        </row>
        <row r="34">
          <cell r="A34">
            <v>89</v>
          </cell>
          <cell r="B34">
            <v>33</v>
          </cell>
          <cell r="F34" t="str">
            <v/>
          </cell>
          <cell r="I34" t="str">
            <v/>
          </cell>
          <cell r="L34" t="str">
            <v/>
          </cell>
          <cell r="O34" t="str">
            <v/>
          </cell>
          <cell r="R34" t="str">
            <v/>
          </cell>
          <cell r="U34" t="str">
            <v/>
          </cell>
          <cell r="X34" t="str">
            <v/>
          </cell>
          <cell r="AA34" t="str">
            <v/>
          </cell>
          <cell r="AD34" t="str">
            <v/>
          </cell>
          <cell r="AG34" t="str">
            <v/>
          </cell>
          <cell r="AJ34" t="str">
            <v/>
          </cell>
          <cell r="AM34" t="str">
            <v/>
          </cell>
          <cell r="AP34" t="str">
            <v/>
          </cell>
          <cell r="AS34" t="str">
            <v/>
          </cell>
          <cell r="AV34" t="str">
            <v/>
          </cell>
          <cell r="AY34" t="str">
            <v/>
          </cell>
          <cell r="BB34" t="str">
            <v/>
          </cell>
          <cell r="BE34" t="str">
            <v/>
          </cell>
          <cell r="BH34" t="str">
            <v/>
          </cell>
          <cell r="BK34" t="str">
            <v/>
          </cell>
          <cell r="BN34" t="str">
            <v/>
          </cell>
          <cell r="BQ34" t="str">
            <v/>
          </cell>
          <cell r="BT34" t="str">
            <v/>
          </cell>
          <cell r="BW34" t="str">
            <v/>
          </cell>
          <cell r="BZ34" t="str">
            <v/>
          </cell>
          <cell r="CC34" t="str">
            <v/>
          </cell>
          <cell r="CF34" t="str">
            <v/>
          </cell>
          <cell r="CI34" t="str">
            <v/>
          </cell>
          <cell r="CK34">
            <v>0</v>
          </cell>
          <cell r="CL34">
            <v>0</v>
          </cell>
          <cell r="CM34">
            <v>0</v>
          </cell>
        </row>
        <row r="35">
          <cell r="A35">
            <v>90</v>
          </cell>
          <cell r="B35">
            <v>34</v>
          </cell>
          <cell r="C35">
            <v>5</v>
          </cell>
          <cell r="D35">
            <v>5</v>
          </cell>
          <cell r="E35" t="str">
            <v>Yes</v>
          </cell>
          <cell r="F35">
            <v>1</v>
          </cell>
          <cell r="H35" t="str">
            <v>Yes</v>
          </cell>
          <cell r="I35">
            <v>1</v>
          </cell>
          <cell r="K35" t="str">
            <v>Yes</v>
          </cell>
          <cell r="L35">
            <v>1</v>
          </cell>
          <cell r="N35" t="str">
            <v>Yes</v>
          </cell>
          <cell r="O35">
            <v>1</v>
          </cell>
          <cell r="Q35" t="str">
            <v>Maybe</v>
          </cell>
          <cell r="R35">
            <v>0</v>
          </cell>
          <cell r="T35" t="str">
            <v>Yes</v>
          </cell>
          <cell r="U35">
            <v>1</v>
          </cell>
          <cell r="W35" t="str">
            <v>Maybe</v>
          </cell>
          <cell r="X35">
            <v>0</v>
          </cell>
          <cell r="Z35" t="str">
            <v>Maybe</v>
          </cell>
          <cell r="AA35">
            <v>0</v>
          </cell>
          <cell r="AC35" t="str">
            <v>Maybe</v>
          </cell>
          <cell r="AD35">
            <v>0</v>
          </cell>
          <cell r="AF35" t="str">
            <v>Maybe</v>
          </cell>
          <cell r="AG35">
            <v>0</v>
          </cell>
          <cell r="AI35" t="str">
            <v>Maybe</v>
          </cell>
          <cell r="AJ35">
            <v>0</v>
          </cell>
          <cell r="AL35" t="str">
            <v>Yes</v>
          </cell>
          <cell r="AM35">
            <v>1</v>
          </cell>
          <cell r="AO35" t="str">
            <v>Maybe</v>
          </cell>
          <cell r="AP35">
            <v>0</v>
          </cell>
          <cell r="AR35" t="str">
            <v>Yes</v>
          </cell>
          <cell r="AS35">
            <v>1</v>
          </cell>
          <cell r="AU35" t="str">
            <v>Maybe</v>
          </cell>
          <cell r="AV35">
            <v>0</v>
          </cell>
          <cell r="AX35" t="str">
            <v>Yes</v>
          </cell>
          <cell r="AY35">
            <v>1</v>
          </cell>
          <cell r="BA35" t="str">
            <v>Maybe</v>
          </cell>
          <cell r="BB35">
            <v>0</v>
          </cell>
          <cell r="BD35" t="str">
            <v>Yes</v>
          </cell>
          <cell r="BE35">
            <v>1</v>
          </cell>
          <cell r="BG35" t="str">
            <v>Yes</v>
          </cell>
          <cell r="BH35">
            <v>1</v>
          </cell>
          <cell r="BJ35" t="str">
            <v>Yes</v>
          </cell>
          <cell r="BK35">
            <v>1</v>
          </cell>
          <cell r="BM35" t="str">
            <v>Yes</v>
          </cell>
          <cell r="BN35">
            <v>1</v>
          </cell>
          <cell r="BP35" t="str">
            <v>Maybe</v>
          </cell>
          <cell r="BQ35">
            <v>0</v>
          </cell>
          <cell r="BS35" t="str">
            <v>Yes</v>
          </cell>
          <cell r="BT35">
            <v>1</v>
          </cell>
          <cell r="BV35" t="str">
            <v>Maybe</v>
          </cell>
          <cell r="BW35">
            <v>0</v>
          </cell>
          <cell r="BY35" t="str">
            <v>Yes</v>
          </cell>
          <cell r="BZ35">
            <v>1</v>
          </cell>
          <cell r="CB35" t="str">
            <v>Maybe</v>
          </cell>
          <cell r="CC35">
            <v>0</v>
          </cell>
          <cell r="CE35" t="str">
            <v>Maybe</v>
          </cell>
          <cell r="CF35">
            <v>0</v>
          </cell>
          <cell r="CH35" t="str">
            <v>Maybe</v>
          </cell>
          <cell r="CI35">
            <v>0</v>
          </cell>
          <cell r="CK35">
            <v>0</v>
          </cell>
          <cell r="CL35">
            <v>14</v>
          </cell>
          <cell r="CM35">
            <v>14</v>
          </cell>
        </row>
        <row r="36">
          <cell r="A36">
            <v>94</v>
          </cell>
          <cell r="B36">
            <v>35</v>
          </cell>
          <cell r="C36">
            <v>5</v>
          </cell>
          <cell r="D36">
            <v>5</v>
          </cell>
          <cell r="E36" t="str">
            <v>No</v>
          </cell>
          <cell r="F36">
            <v>-1</v>
          </cell>
          <cell r="H36" t="str">
            <v>Yes</v>
          </cell>
          <cell r="I36">
            <v>1</v>
          </cell>
          <cell r="J36" t="str">
            <v>X</v>
          </cell>
          <cell r="K36" t="str">
            <v>No</v>
          </cell>
          <cell r="L36">
            <v>-1</v>
          </cell>
          <cell r="N36" t="str">
            <v>No</v>
          </cell>
          <cell r="O36">
            <v>-1</v>
          </cell>
          <cell r="Q36" t="str">
            <v>No</v>
          </cell>
          <cell r="R36">
            <v>-1</v>
          </cell>
          <cell r="T36" t="str">
            <v>No</v>
          </cell>
          <cell r="U36">
            <v>-1</v>
          </cell>
          <cell r="W36" t="str">
            <v>No</v>
          </cell>
          <cell r="X36">
            <v>-1</v>
          </cell>
          <cell r="Z36" t="str">
            <v>No</v>
          </cell>
          <cell r="AA36">
            <v>-1</v>
          </cell>
          <cell r="AC36" t="str">
            <v>Maybe</v>
          </cell>
          <cell r="AD36">
            <v>0</v>
          </cell>
          <cell r="AF36" t="str">
            <v>No</v>
          </cell>
          <cell r="AG36">
            <v>-1</v>
          </cell>
          <cell r="AI36" t="str">
            <v>No</v>
          </cell>
          <cell r="AJ36">
            <v>-1</v>
          </cell>
          <cell r="AL36" t="str">
            <v>No</v>
          </cell>
          <cell r="AM36">
            <v>-1</v>
          </cell>
          <cell r="AO36" t="str">
            <v>No</v>
          </cell>
          <cell r="AP36">
            <v>-1</v>
          </cell>
          <cell r="AR36" t="str">
            <v>No</v>
          </cell>
          <cell r="AS36">
            <v>-1</v>
          </cell>
          <cell r="AU36" t="str">
            <v>No</v>
          </cell>
          <cell r="AV36">
            <v>-1</v>
          </cell>
          <cell r="AX36" t="str">
            <v>No</v>
          </cell>
          <cell r="AY36">
            <v>-1</v>
          </cell>
          <cell r="BA36" t="str">
            <v>Maybe</v>
          </cell>
          <cell r="BB36">
            <v>0</v>
          </cell>
          <cell r="BC36" t="str">
            <v>X</v>
          </cell>
          <cell r="BD36" t="str">
            <v>Maybe</v>
          </cell>
          <cell r="BE36">
            <v>0</v>
          </cell>
          <cell r="BG36" t="str">
            <v>No</v>
          </cell>
          <cell r="BH36">
            <v>-1</v>
          </cell>
          <cell r="BJ36" t="str">
            <v>No</v>
          </cell>
          <cell r="BK36">
            <v>-1</v>
          </cell>
          <cell r="BM36" t="str">
            <v>No</v>
          </cell>
          <cell r="BN36">
            <v>-1</v>
          </cell>
          <cell r="BP36" t="str">
            <v>Maybe</v>
          </cell>
          <cell r="BQ36">
            <v>0</v>
          </cell>
          <cell r="BR36" t="str">
            <v>X</v>
          </cell>
          <cell r="BS36" t="str">
            <v>Maybe</v>
          </cell>
          <cell r="BT36">
            <v>0</v>
          </cell>
          <cell r="BV36" t="str">
            <v>No</v>
          </cell>
          <cell r="BW36">
            <v>-1</v>
          </cell>
          <cell r="BY36" t="str">
            <v>No</v>
          </cell>
          <cell r="BZ36">
            <v>-1</v>
          </cell>
          <cell r="CB36" t="str">
            <v>No</v>
          </cell>
          <cell r="CC36">
            <v>-1</v>
          </cell>
          <cell r="CE36" t="str">
            <v>Maybe</v>
          </cell>
          <cell r="CF36">
            <v>0</v>
          </cell>
          <cell r="CG36" t="str">
            <v>X</v>
          </cell>
          <cell r="CH36" t="str">
            <v>No</v>
          </cell>
          <cell r="CI36">
            <v>-1</v>
          </cell>
          <cell r="CK36">
            <v>21</v>
          </cell>
          <cell r="CL36">
            <v>6</v>
          </cell>
          <cell r="CM36">
            <v>1</v>
          </cell>
        </row>
        <row r="37">
          <cell r="A37">
            <v>96</v>
          </cell>
          <cell r="B37">
            <v>36</v>
          </cell>
          <cell r="C37">
            <v>4</v>
          </cell>
          <cell r="D37">
            <v>4</v>
          </cell>
          <cell r="E37" t="str">
            <v>No</v>
          </cell>
          <cell r="F37">
            <v>-1</v>
          </cell>
          <cell r="H37" t="str">
            <v>Maybe</v>
          </cell>
          <cell r="I37">
            <v>0</v>
          </cell>
          <cell r="J37" t="str">
            <v>X</v>
          </cell>
          <cell r="K37" t="str">
            <v>No</v>
          </cell>
          <cell r="L37">
            <v>-1</v>
          </cell>
          <cell r="N37" t="str">
            <v>No</v>
          </cell>
          <cell r="O37">
            <v>-1</v>
          </cell>
          <cell r="Q37" t="str">
            <v>No</v>
          </cell>
          <cell r="R37">
            <v>-1</v>
          </cell>
          <cell r="T37" t="str">
            <v>No</v>
          </cell>
          <cell r="U37">
            <v>-1</v>
          </cell>
          <cell r="W37" t="str">
            <v>No</v>
          </cell>
          <cell r="X37">
            <v>-1</v>
          </cell>
          <cell r="Z37" t="str">
            <v>No</v>
          </cell>
          <cell r="AA37">
            <v>-1</v>
          </cell>
          <cell r="AC37" t="str">
            <v>No</v>
          </cell>
          <cell r="AD37">
            <v>-1</v>
          </cell>
          <cell r="AF37" t="str">
            <v>No</v>
          </cell>
          <cell r="AG37">
            <v>-1</v>
          </cell>
          <cell r="AI37" t="str">
            <v>No</v>
          </cell>
          <cell r="AJ37">
            <v>-1</v>
          </cell>
          <cell r="AL37" t="str">
            <v>No</v>
          </cell>
          <cell r="AM37">
            <v>-1</v>
          </cell>
          <cell r="AO37" t="str">
            <v>No</v>
          </cell>
          <cell r="AP37">
            <v>-1</v>
          </cell>
          <cell r="AR37" t="str">
            <v>No</v>
          </cell>
          <cell r="AS37">
            <v>-1</v>
          </cell>
          <cell r="AU37" t="str">
            <v>No</v>
          </cell>
          <cell r="AV37">
            <v>-1</v>
          </cell>
          <cell r="AX37" t="str">
            <v>No</v>
          </cell>
          <cell r="AY37">
            <v>-1</v>
          </cell>
          <cell r="BA37" t="str">
            <v>No</v>
          </cell>
          <cell r="BB37">
            <v>-1</v>
          </cell>
          <cell r="BD37" t="str">
            <v>No</v>
          </cell>
          <cell r="BE37">
            <v>-1</v>
          </cell>
          <cell r="BG37" t="str">
            <v>No</v>
          </cell>
          <cell r="BH37">
            <v>-1</v>
          </cell>
          <cell r="BJ37" t="str">
            <v>No</v>
          </cell>
          <cell r="BK37">
            <v>-1</v>
          </cell>
          <cell r="BM37" t="str">
            <v>No</v>
          </cell>
          <cell r="BN37">
            <v>-1</v>
          </cell>
          <cell r="BP37" t="str">
            <v>Maybe</v>
          </cell>
          <cell r="BQ37">
            <v>0</v>
          </cell>
          <cell r="BR37" t="str">
            <v>X</v>
          </cell>
          <cell r="BS37" t="str">
            <v>Maybe</v>
          </cell>
          <cell r="BT37">
            <v>0</v>
          </cell>
          <cell r="BU37" t="str">
            <v>X</v>
          </cell>
          <cell r="BV37" t="str">
            <v>Maybe</v>
          </cell>
          <cell r="BW37">
            <v>0</v>
          </cell>
          <cell r="BX37" t="str">
            <v>X</v>
          </cell>
          <cell r="BY37" t="str">
            <v>No</v>
          </cell>
          <cell r="BZ37">
            <v>-1</v>
          </cell>
          <cell r="CB37" t="str">
            <v>No</v>
          </cell>
          <cell r="CC37">
            <v>-1</v>
          </cell>
          <cell r="CE37" t="str">
            <v>No</v>
          </cell>
          <cell r="CF37">
            <v>-1</v>
          </cell>
          <cell r="CH37" t="str">
            <v>No</v>
          </cell>
          <cell r="CI37">
            <v>-1</v>
          </cell>
          <cell r="CK37">
            <v>24</v>
          </cell>
          <cell r="CL37">
            <v>4</v>
          </cell>
          <cell r="CM37">
            <v>0</v>
          </cell>
        </row>
        <row r="38">
          <cell r="A38">
            <v>97</v>
          </cell>
          <cell r="B38">
            <v>37</v>
          </cell>
          <cell r="C38">
            <v>3</v>
          </cell>
          <cell r="D38">
            <v>3</v>
          </cell>
          <cell r="E38" t="str">
            <v>Maybe</v>
          </cell>
          <cell r="F38">
            <v>0</v>
          </cell>
          <cell r="H38" t="str">
            <v>Maybe</v>
          </cell>
          <cell r="I38">
            <v>0</v>
          </cell>
          <cell r="K38" t="str">
            <v>Maybe</v>
          </cell>
          <cell r="L38">
            <v>0</v>
          </cell>
          <cell r="N38" t="str">
            <v>Maybe</v>
          </cell>
          <cell r="O38">
            <v>0</v>
          </cell>
          <cell r="Q38" t="str">
            <v>Maybe</v>
          </cell>
          <cell r="R38">
            <v>0</v>
          </cell>
          <cell r="T38" t="str">
            <v>Maybe</v>
          </cell>
          <cell r="U38">
            <v>0</v>
          </cell>
          <cell r="W38" t="str">
            <v>Maybe</v>
          </cell>
          <cell r="X38">
            <v>0</v>
          </cell>
          <cell r="Z38" t="str">
            <v>Maybe</v>
          </cell>
          <cell r="AA38">
            <v>0</v>
          </cell>
          <cell r="AC38" t="str">
            <v>Maybe</v>
          </cell>
          <cell r="AD38">
            <v>0</v>
          </cell>
          <cell r="AF38" t="str">
            <v>Maybe</v>
          </cell>
          <cell r="AG38">
            <v>0</v>
          </cell>
          <cell r="AI38" t="str">
            <v>No</v>
          </cell>
          <cell r="AJ38">
            <v>-1</v>
          </cell>
          <cell r="AL38" t="str">
            <v>Maybe</v>
          </cell>
          <cell r="AM38">
            <v>0</v>
          </cell>
          <cell r="AO38" t="str">
            <v>Maybe</v>
          </cell>
          <cell r="AP38">
            <v>0</v>
          </cell>
          <cell r="AR38" t="str">
            <v>Maybe</v>
          </cell>
          <cell r="AS38">
            <v>0</v>
          </cell>
          <cell r="AU38" t="str">
            <v>No</v>
          </cell>
          <cell r="AV38">
            <v>-1</v>
          </cell>
          <cell r="AX38" t="str">
            <v>Maybe</v>
          </cell>
          <cell r="AY38">
            <v>0</v>
          </cell>
          <cell r="BA38" t="str">
            <v>Yes</v>
          </cell>
          <cell r="BB38">
            <v>1</v>
          </cell>
          <cell r="BD38" t="str">
            <v>Maybe</v>
          </cell>
          <cell r="BE38">
            <v>0</v>
          </cell>
          <cell r="BG38" t="str">
            <v>Maybe</v>
          </cell>
          <cell r="BH38">
            <v>0</v>
          </cell>
          <cell r="BJ38" t="str">
            <v>Maybe</v>
          </cell>
          <cell r="BK38">
            <v>0</v>
          </cell>
          <cell r="BM38" t="str">
            <v>No</v>
          </cell>
          <cell r="BN38">
            <v>-1</v>
          </cell>
          <cell r="BP38" t="str">
            <v>Maybe</v>
          </cell>
          <cell r="BQ38">
            <v>0</v>
          </cell>
          <cell r="BS38" t="str">
            <v>Maybe</v>
          </cell>
          <cell r="BT38">
            <v>0</v>
          </cell>
          <cell r="BV38" t="str">
            <v>Yes</v>
          </cell>
          <cell r="BW38">
            <v>1</v>
          </cell>
          <cell r="BX38" t="str">
            <v>X</v>
          </cell>
          <cell r="BY38" t="str">
            <v>Yes</v>
          </cell>
          <cell r="BZ38">
            <v>1</v>
          </cell>
          <cell r="CB38" t="str">
            <v>Maybe</v>
          </cell>
          <cell r="CC38">
            <v>0</v>
          </cell>
          <cell r="CE38" t="str">
            <v>Yes</v>
          </cell>
          <cell r="CF38">
            <v>1</v>
          </cell>
          <cell r="CG38" t="str">
            <v>X</v>
          </cell>
          <cell r="CH38" t="str">
            <v>Yes</v>
          </cell>
          <cell r="CI38">
            <v>1</v>
          </cell>
          <cell r="CK38">
            <v>3</v>
          </cell>
          <cell r="CL38">
            <v>20</v>
          </cell>
          <cell r="CM38">
            <v>5</v>
          </cell>
        </row>
        <row r="39">
          <cell r="A39">
            <v>98</v>
          </cell>
          <cell r="B39">
            <v>38</v>
          </cell>
          <cell r="C39">
            <v>3</v>
          </cell>
          <cell r="D39">
            <v>4</v>
          </cell>
          <cell r="E39" t="str">
            <v>No</v>
          </cell>
          <cell r="F39">
            <v>-1</v>
          </cell>
          <cell r="H39" t="str">
            <v>Yes</v>
          </cell>
          <cell r="I39">
            <v>1</v>
          </cell>
          <cell r="J39" t="str">
            <v>X</v>
          </cell>
          <cell r="K39" t="str">
            <v>No</v>
          </cell>
          <cell r="L39">
            <v>-1</v>
          </cell>
          <cell r="N39" t="str">
            <v>Yes</v>
          </cell>
          <cell r="O39">
            <v>1</v>
          </cell>
          <cell r="P39" t="str">
            <v>X</v>
          </cell>
          <cell r="Q39" t="str">
            <v>Yes</v>
          </cell>
          <cell r="R39">
            <v>1</v>
          </cell>
          <cell r="T39" t="str">
            <v>Yes</v>
          </cell>
          <cell r="U39">
            <v>1</v>
          </cell>
          <cell r="W39" t="str">
            <v>No</v>
          </cell>
          <cell r="X39">
            <v>-1</v>
          </cell>
          <cell r="Z39" t="str">
            <v>No</v>
          </cell>
          <cell r="AA39">
            <v>-1</v>
          </cell>
          <cell r="AC39" t="str">
            <v>Maybe</v>
          </cell>
          <cell r="AD39">
            <v>0</v>
          </cell>
          <cell r="AF39" t="str">
            <v>No</v>
          </cell>
          <cell r="AG39">
            <v>-1</v>
          </cell>
          <cell r="AI39" t="str">
            <v>Yes</v>
          </cell>
          <cell r="AJ39">
            <v>1</v>
          </cell>
          <cell r="AL39" t="str">
            <v>Maybe</v>
          </cell>
          <cell r="AM39">
            <v>0</v>
          </cell>
          <cell r="AO39" t="str">
            <v>No</v>
          </cell>
          <cell r="AP39">
            <v>-1</v>
          </cell>
          <cell r="AQ39" t="str">
            <v>X</v>
          </cell>
          <cell r="AR39" t="str">
            <v>No</v>
          </cell>
          <cell r="AS39">
            <v>-1</v>
          </cell>
          <cell r="AU39" t="str">
            <v>No</v>
          </cell>
          <cell r="AV39">
            <v>-1</v>
          </cell>
          <cell r="AX39" t="str">
            <v>No</v>
          </cell>
          <cell r="AY39">
            <v>-1</v>
          </cell>
          <cell r="BA39" t="str">
            <v>Yes</v>
          </cell>
          <cell r="BB39">
            <v>1</v>
          </cell>
          <cell r="BD39" t="str">
            <v>Yes</v>
          </cell>
          <cell r="BE39">
            <v>1</v>
          </cell>
          <cell r="BF39" t="str">
            <v>X</v>
          </cell>
          <cell r="BG39" t="str">
            <v>No</v>
          </cell>
          <cell r="BH39">
            <v>-1</v>
          </cell>
          <cell r="BJ39" t="str">
            <v>No</v>
          </cell>
          <cell r="BK39">
            <v>-1</v>
          </cell>
          <cell r="BM39" t="str">
            <v>No</v>
          </cell>
          <cell r="BN39">
            <v>-1</v>
          </cell>
          <cell r="BP39" t="str">
            <v>Maybe</v>
          </cell>
          <cell r="BQ39">
            <v>0</v>
          </cell>
          <cell r="BS39" t="str">
            <v>Yes</v>
          </cell>
          <cell r="BT39">
            <v>1</v>
          </cell>
          <cell r="BU39" t="str">
            <v>X</v>
          </cell>
          <cell r="BV39" t="str">
            <v>Yes</v>
          </cell>
          <cell r="BW39">
            <v>1</v>
          </cell>
          <cell r="BY39" t="str">
            <v>No</v>
          </cell>
          <cell r="BZ39">
            <v>-1</v>
          </cell>
          <cell r="CB39" t="str">
            <v>No</v>
          </cell>
          <cell r="CC39">
            <v>-1</v>
          </cell>
          <cell r="CE39" t="str">
            <v>Yes</v>
          </cell>
          <cell r="CF39">
            <v>1</v>
          </cell>
          <cell r="CG39" t="str">
            <v>X</v>
          </cell>
          <cell r="CH39" t="str">
            <v>Yes</v>
          </cell>
          <cell r="CI39">
            <v>1</v>
          </cell>
          <cell r="CJ39" t="str">
            <v>X</v>
          </cell>
          <cell r="CK39">
            <v>14</v>
          </cell>
          <cell r="CL39">
            <v>3</v>
          </cell>
          <cell r="CM39">
            <v>11</v>
          </cell>
        </row>
        <row r="40">
          <cell r="A40">
            <v>99</v>
          </cell>
          <cell r="B40">
            <v>39</v>
          </cell>
          <cell r="C40">
            <v>3</v>
          </cell>
          <cell r="D40">
            <v>3</v>
          </cell>
          <cell r="E40" t="str">
            <v>No</v>
          </cell>
          <cell r="F40">
            <v>-1</v>
          </cell>
          <cell r="H40" t="str">
            <v>Yes</v>
          </cell>
          <cell r="I40">
            <v>1</v>
          </cell>
          <cell r="J40" t="str">
            <v>X</v>
          </cell>
          <cell r="K40" t="str">
            <v>Yes</v>
          </cell>
          <cell r="L40">
            <v>1</v>
          </cell>
          <cell r="M40" t="str">
            <v>X</v>
          </cell>
          <cell r="N40" t="str">
            <v>No</v>
          </cell>
          <cell r="O40">
            <v>-1</v>
          </cell>
          <cell r="Q40" t="str">
            <v>Maybe</v>
          </cell>
          <cell r="R40">
            <v>0</v>
          </cell>
          <cell r="S40" t="str">
            <v>X</v>
          </cell>
          <cell r="T40" t="str">
            <v>Maybe</v>
          </cell>
          <cell r="U40">
            <v>0</v>
          </cell>
          <cell r="W40" t="str">
            <v>No</v>
          </cell>
          <cell r="X40">
            <v>-1</v>
          </cell>
          <cell r="Z40" t="str">
            <v>Maybe</v>
          </cell>
          <cell r="AA40">
            <v>0</v>
          </cell>
          <cell r="AC40" t="str">
            <v>Maybe</v>
          </cell>
          <cell r="AD40">
            <v>0</v>
          </cell>
          <cell r="AF40" t="str">
            <v>Maybe</v>
          </cell>
          <cell r="AG40">
            <v>0</v>
          </cell>
          <cell r="AI40" t="str">
            <v>Maybe</v>
          </cell>
          <cell r="AJ40">
            <v>0</v>
          </cell>
          <cell r="AL40" t="str">
            <v>No</v>
          </cell>
          <cell r="AM40">
            <v>-1</v>
          </cell>
          <cell r="AO40" t="str">
            <v>No</v>
          </cell>
          <cell r="AP40">
            <v>-1</v>
          </cell>
          <cell r="AR40" t="str">
            <v>Yes</v>
          </cell>
          <cell r="AS40">
            <v>1</v>
          </cell>
          <cell r="AT40" t="str">
            <v>X</v>
          </cell>
          <cell r="AU40" t="str">
            <v>Maybe</v>
          </cell>
          <cell r="AV40">
            <v>0</v>
          </cell>
          <cell r="AW40" t="str">
            <v>X</v>
          </cell>
          <cell r="AX40" t="str">
            <v>Maybe</v>
          </cell>
          <cell r="AY40">
            <v>0</v>
          </cell>
          <cell r="BA40" t="str">
            <v>Yes</v>
          </cell>
          <cell r="BB40">
            <v>1</v>
          </cell>
          <cell r="BC40" t="str">
            <v>X</v>
          </cell>
          <cell r="BD40" t="str">
            <v>Yes</v>
          </cell>
          <cell r="BE40">
            <v>1</v>
          </cell>
          <cell r="BF40" t="str">
            <v>X</v>
          </cell>
          <cell r="BG40" t="str">
            <v>No</v>
          </cell>
          <cell r="BH40">
            <v>-1</v>
          </cell>
          <cell r="BJ40" t="str">
            <v>No</v>
          </cell>
          <cell r="BK40">
            <v>-1</v>
          </cell>
          <cell r="BM40" t="str">
            <v>Maybe</v>
          </cell>
          <cell r="BN40">
            <v>0</v>
          </cell>
          <cell r="BP40" t="str">
            <v>No</v>
          </cell>
          <cell r="BQ40">
            <v>-1</v>
          </cell>
          <cell r="BS40" t="str">
            <v>Maybe</v>
          </cell>
          <cell r="BT40">
            <v>0</v>
          </cell>
          <cell r="BU40" t="str">
            <v>X</v>
          </cell>
          <cell r="BV40" t="str">
            <v>Maybe</v>
          </cell>
          <cell r="BW40">
            <v>0</v>
          </cell>
          <cell r="BY40" t="str">
            <v>No</v>
          </cell>
          <cell r="BZ40">
            <v>-1</v>
          </cell>
          <cell r="CB40" t="str">
            <v>Maybe</v>
          </cell>
          <cell r="CC40">
            <v>0</v>
          </cell>
          <cell r="CE40" t="str">
            <v>Maybe</v>
          </cell>
          <cell r="CF40">
            <v>0</v>
          </cell>
          <cell r="CH40" t="str">
            <v>Maybe</v>
          </cell>
          <cell r="CI40">
            <v>0</v>
          </cell>
          <cell r="CK40">
            <v>9</v>
          </cell>
          <cell r="CL40">
            <v>14</v>
          </cell>
          <cell r="CM40">
            <v>5</v>
          </cell>
        </row>
        <row r="41">
          <cell r="A41">
            <v>100</v>
          </cell>
          <cell r="B41">
            <v>40</v>
          </cell>
          <cell r="C41">
            <v>3</v>
          </cell>
          <cell r="D41">
            <v>3</v>
          </cell>
          <cell r="E41" t="str">
            <v>Yes</v>
          </cell>
          <cell r="F41">
            <v>1</v>
          </cell>
          <cell r="H41" t="str">
            <v>Maybe</v>
          </cell>
          <cell r="I41">
            <v>0</v>
          </cell>
          <cell r="K41" t="str">
            <v>Yes</v>
          </cell>
          <cell r="L41">
            <v>1</v>
          </cell>
          <cell r="N41" t="str">
            <v>Yes</v>
          </cell>
          <cell r="O41">
            <v>1</v>
          </cell>
          <cell r="P41" t="str">
            <v>X</v>
          </cell>
          <cell r="Q41" t="str">
            <v>No</v>
          </cell>
          <cell r="R41">
            <v>-1</v>
          </cell>
          <cell r="T41" t="str">
            <v>Maybe</v>
          </cell>
          <cell r="U41">
            <v>0</v>
          </cell>
          <cell r="W41" t="str">
            <v>No</v>
          </cell>
          <cell r="X41">
            <v>-1</v>
          </cell>
          <cell r="Z41" t="str">
            <v>Yes</v>
          </cell>
          <cell r="AA41">
            <v>1</v>
          </cell>
          <cell r="AB41" t="str">
            <v>X</v>
          </cell>
          <cell r="AC41" t="str">
            <v>Yes</v>
          </cell>
          <cell r="AD41">
            <v>1</v>
          </cell>
          <cell r="AE41" t="str">
            <v>X</v>
          </cell>
          <cell r="AF41" t="str">
            <v>Yes</v>
          </cell>
          <cell r="AG41">
            <v>1</v>
          </cell>
          <cell r="AI41" t="str">
            <v>No</v>
          </cell>
          <cell r="AJ41">
            <v>-1</v>
          </cell>
          <cell r="AL41" t="str">
            <v>No</v>
          </cell>
          <cell r="AM41">
            <v>-1</v>
          </cell>
          <cell r="AO41" t="str">
            <v>Yes</v>
          </cell>
          <cell r="AP41">
            <v>1</v>
          </cell>
          <cell r="AQ41" t="str">
            <v>X</v>
          </cell>
          <cell r="AR41" t="str">
            <v>No</v>
          </cell>
          <cell r="AS41">
            <v>-1</v>
          </cell>
          <cell r="AU41" t="str">
            <v>Maybe</v>
          </cell>
          <cell r="AV41">
            <v>0</v>
          </cell>
          <cell r="AX41" t="str">
            <v>Yes</v>
          </cell>
          <cell r="AY41">
            <v>1</v>
          </cell>
          <cell r="BA41" t="str">
            <v>No</v>
          </cell>
          <cell r="BB41">
            <v>-1</v>
          </cell>
          <cell r="BD41" t="str">
            <v>Maybe</v>
          </cell>
          <cell r="BE41">
            <v>0</v>
          </cell>
          <cell r="BG41" t="str">
            <v>No</v>
          </cell>
          <cell r="BH41">
            <v>-1</v>
          </cell>
          <cell r="BJ41" t="str">
            <v>Maybe</v>
          </cell>
          <cell r="BK41">
            <v>0</v>
          </cell>
          <cell r="BM41" t="str">
            <v>No</v>
          </cell>
          <cell r="BN41">
            <v>-1</v>
          </cell>
          <cell r="BP41" t="str">
            <v>No</v>
          </cell>
          <cell r="BQ41">
            <v>-1</v>
          </cell>
          <cell r="BS41" t="str">
            <v>Yes</v>
          </cell>
          <cell r="BT41">
            <v>1</v>
          </cell>
          <cell r="BV41" t="str">
            <v>Maybe</v>
          </cell>
          <cell r="BW41">
            <v>0</v>
          </cell>
          <cell r="BY41" t="str">
            <v>Maybe</v>
          </cell>
          <cell r="BZ41">
            <v>0</v>
          </cell>
          <cell r="CB41" t="str">
            <v>No</v>
          </cell>
          <cell r="CC41">
            <v>-1</v>
          </cell>
          <cell r="CE41" t="str">
            <v>Maybe</v>
          </cell>
          <cell r="CF41">
            <v>0</v>
          </cell>
          <cell r="CH41" t="str">
            <v>No</v>
          </cell>
          <cell r="CI41">
            <v>-1</v>
          </cell>
          <cell r="CK41">
            <v>11</v>
          </cell>
          <cell r="CL41">
            <v>8</v>
          </cell>
          <cell r="CM41">
            <v>9</v>
          </cell>
        </row>
        <row r="42">
          <cell r="A42">
            <v>101</v>
          </cell>
          <cell r="B42">
            <v>41</v>
          </cell>
          <cell r="C42">
            <v>2</v>
          </cell>
          <cell r="D42">
            <v>2</v>
          </cell>
          <cell r="E42" t="str">
            <v>No</v>
          </cell>
          <cell r="F42">
            <v>-1</v>
          </cell>
          <cell r="H42" t="str">
            <v>Yes</v>
          </cell>
          <cell r="I42">
            <v>1</v>
          </cell>
          <cell r="J42" t="str">
            <v>X</v>
          </cell>
          <cell r="K42" t="str">
            <v>No</v>
          </cell>
          <cell r="L42">
            <v>-1</v>
          </cell>
          <cell r="N42" t="str">
            <v>Yes</v>
          </cell>
          <cell r="O42">
            <v>1</v>
          </cell>
          <cell r="P42" t="str">
            <v>X</v>
          </cell>
          <cell r="Q42" t="str">
            <v>No</v>
          </cell>
          <cell r="R42">
            <v>-1</v>
          </cell>
          <cell r="T42" t="str">
            <v>No</v>
          </cell>
          <cell r="U42">
            <v>-1</v>
          </cell>
          <cell r="W42" t="str">
            <v>No</v>
          </cell>
          <cell r="X42">
            <v>-1</v>
          </cell>
          <cell r="Z42" t="str">
            <v>No</v>
          </cell>
          <cell r="AA42">
            <v>-1</v>
          </cell>
          <cell r="AC42" t="str">
            <v>No</v>
          </cell>
          <cell r="AD42">
            <v>-1</v>
          </cell>
          <cell r="AF42" t="str">
            <v>No</v>
          </cell>
          <cell r="AG42">
            <v>-1</v>
          </cell>
          <cell r="AI42" t="str">
            <v>No</v>
          </cell>
          <cell r="AJ42">
            <v>-1</v>
          </cell>
          <cell r="AL42" t="str">
            <v>No</v>
          </cell>
          <cell r="AM42">
            <v>-1</v>
          </cell>
          <cell r="AO42" t="str">
            <v>Yes</v>
          </cell>
          <cell r="AP42">
            <v>1</v>
          </cell>
          <cell r="AQ42" t="str">
            <v>X</v>
          </cell>
          <cell r="AR42" t="str">
            <v>Yes</v>
          </cell>
          <cell r="AS42">
            <v>1</v>
          </cell>
          <cell r="AU42" t="str">
            <v>Maybe</v>
          </cell>
          <cell r="AV42">
            <v>0</v>
          </cell>
          <cell r="AW42" t="str">
            <v>X</v>
          </cell>
          <cell r="AX42" t="str">
            <v>No</v>
          </cell>
          <cell r="AY42">
            <v>-1</v>
          </cell>
          <cell r="BA42" t="str">
            <v>Yes</v>
          </cell>
          <cell r="BB42">
            <v>1</v>
          </cell>
          <cell r="BD42" t="str">
            <v>Yes</v>
          </cell>
          <cell r="BE42">
            <v>1</v>
          </cell>
          <cell r="BF42" t="str">
            <v>X</v>
          </cell>
          <cell r="BG42" t="str">
            <v>No</v>
          </cell>
          <cell r="BH42">
            <v>-1</v>
          </cell>
          <cell r="BJ42" t="str">
            <v>No</v>
          </cell>
          <cell r="BK42">
            <v>-1</v>
          </cell>
          <cell r="BM42" t="str">
            <v>No</v>
          </cell>
          <cell r="BN42">
            <v>-1</v>
          </cell>
          <cell r="BP42" t="str">
            <v>Yes</v>
          </cell>
          <cell r="BQ42">
            <v>1</v>
          </cell>
          <cell r="BR42" t="str">
            <v>X</v>
          </cell>
          <cell r="BS42" t="str">
            <v>Yes</v>
          </cell>
          <cell r="BT42">
            <v>1</v>
          </cell>
          <cell r="BU42" t="str">
            <v>X</v>
          </cell>
          <cell r="BV42" t="str">
            <v>Yes</v>
          </cell>
          <cell r="BW42">
            <v>1</v>
          </cell>
          <cell r="BX42" t="str">
            <v>X</v>
          </cell>
          <cell r="BY42" t="str">
            <v>Yes</v>
          </cell>
          <cell r="BZ42">
            <v>1</v>
          </cell>
          <cell r="CB42" t="str">
            <v>Yes</v>
          </cell>
          <cell r="CC42">
            <v>1</v>
          </cell>
          <cell r="CD42" t="str">
            <v>X</v>
          </cell>
          <cell r="CE42" t="str">
            <v>Maybe</v>
          </cell>
          <cell r="CF42">
            <v>0</v>
          </cell>
          <cell r="CH42" t="str">
            <v>Maybe</v>
          </cell>
          <cell r="CI42">
            <v>0</v>
          </cell>
          <cell r="CJ42" t="str">
            <v>X</v>
          </cell>
          <cell r="CK42">
            <v>14</v>
          </cell>
          <cell r="CL42">
            <v>3</v>
          </cell>
          <cell r="CM42">
            <v>11</v>
          </cell>
        </row>
        <row r="43">
          <cell r="A43">
            <v>104</v>
          </cell>
          <cell r="B43">
            <v>42</v>
          </cell>
          <cell r="C43">
            <v>3</v>
          </cell>
          <cell r="D43">
            <v>2</v>
          </cell>
          <cell r="E43" t="str">
            <v>No</v>
          </cell>
          <cell r="F43">
            <v>-1</v>
          </cell>
          <cell r="H43" t="str">
            <v>Yes</v>
          </cell>
          <cell r="I43">
            <v>1</v>
          </cell>
          <cell r="K43" t="str">
            <v>No</v>
          </cell>
          <cell r="L43">
            <v>-1</v>
          </cell>
          <cell r="N43" t="str">
            <v>Yes</v>
          </cell>
          <cell r="O43">
            <v>1</v>
          </cell>
          <cell r="P43" t="str">
            <v>X</v>
          </cell>
          <cell r="Q43" t="str">
            <v>Maybe</v>
          </cell>
          <cell r="R43">
            <v>0</v>
          </cell>
          <cell r="T43" t="str">
            <v>No</v>
          </cell>
          <cell r="U43">
            <v>-1</v>
          </cell>
          <cell r="W43" t="str">
            <v>No</v>
          </cell>
          <cell r="X43">
            <v>-1</v>
          </cell>
          <cell r="Z43" t="str">
            <v>No</v>
          </cell>
          <cell r="AA43">
            <v>-1</v>
          </cell>
          <cell r="AC43" t="str">
            <v>No</v>
          </cell>
          <cell r="AD43">
            <v>-1</v>
          </cell>
          <cell r="AF43" t="str">
            <v>No</v>
          </cell>
          <cell r="AG43">
            <v>-1</v>
          </cell>
          <cell r="AI43" t="str">
            <v>No</v>
          </cell>
          <cell r="AJ43">
            <v>-1</v>
          </cell>
          <cell r="AL43" t="str">
            <v>Maybe</v>
          </cell>
          <cell r="AM43">
            <v>0</v>
          </cell>
          <cell r="AO43" t="str">
            <v>No</v>
          </cell>
          <cell r="AP43">
            <v>-1</v>
          </cell>
          <cell r="AR43" t="str">
            <v>No</v>
          </cell>
          <cell r="AS43">
            <v>-1</v>
          </cell>
          <cell r="AU43" t="str">
            <v>No</v>
          </cell>
          <cell r="AV43">
            <v>-1</v>
          </cell>
          <cell r="AX43" t="str">
            <v>No</v>
          </cell>
          <cell r="AY43">
            <v>-1</v>
          </cell>
          <cell r="BA43" t="str">
            <v>Yes</v>
          </cell>
          <cell r="BB43">
            <v>1</v>
          </cell>
          <cell r="BD43" t="str">
            <v>Yes</v>
          </cell>
          <cell r="BE43">
            <v>1</v>
          </cell>
          <cell r="BF43" t="str">
            <v>X</v>
          </cell>
          <cell r="BG43" t="str">
            <v>No</v>
          </cell>
          <cell r="BH43">
            <v>-1</v>
          </cell>
          <cell r="BJ43" t="str">
            <v>No</v>
          </cell>
          <cell r="BK43">
            <v>-1</v>
          </cell>
          <cell r="BM43" t="str">
            <v>No</v>
          </cell>
          <cell r="BN43">
            <v>-1</v>
          </cell>
          <cell r="BP43" t="str">
            <v>Yes</v>
          </cell>
          <cell r="BQ43">
            <v>1</v>
          </cell>
          <cell r="BS43" t="str">
            <v>Yes</v>
          </cell>
          <cell r="BT43">
            <v>1</v>
          </cell>
          <cell r="BU43" t="str">
            <v>X</v>
          </cell>
          <cell r="BV43" t="str">
            <v>Maybe</v>
          </cell>
          <cell r="BW43">
            <v>0</v>
          </cell>
          <cell r="BY43" t="str">
            <v>No</v>
          </cell>
          <cell r="BZ43">
            <v>-1</v>
          </cell>
          <cell r="CB43" t="str">
            <v>No</v>
          </cell>
          <cell r="CC43">
            <v>-1</v>
          </cell>
          <cell r="CE43" t="str">
            <v>Maybe</v>
          </cell>
          <cell r="CF43">
            <v>0</v>
          </cell>
          <cell r="CH43" t="str">
            <v>Maybe</v>
          </cell>
          <cell r="CI43">
            <v>0</v>
          </cell>
          <cell r="CK43">
            <v>17</v>
          </cell>
          <cell r="CL43">
            <v>5</v>
          </cell>
          <cell r="CM43">
            <v>6</v>
          </cell>
        </row>
        <row r="44">
          <cell r="A44">
            <v>105</v>
          </cell>
          <cell r="B44">
            <v>43</v>
          </cell>
          <cell r="C44">
            <v>3</v>
          </cell>
          <cell r="D44">
            <v>4</v>
          </cell>
          <cell r="E44" t="str">
            <v>Maybe</v>
          </cell>
          <cell r="F44">
            <v>0</v>
          </cell>
          <cell r="H44" t="str">
            <v>Yes</v>
          </cell>
          <cell r="I44">
            <v>1</v>
          </cell>
          <cell r="J44" t="str">
            <v>X</v>
          </cell>
          <cell r="K44" t="str">
            <v>No</v>
          </cell>
          <cell r="L44">
            <v>-1</v>
          </cell>
          <cell r="N44" t="str">
            <v>Yes</v>
          </cell>
          <cell r="O44">
            <v>1</v>
          </cell>
          <cell r="Q44" t="str">
            <v>Yes</v>
          </cell>
          <cell r="R44">
            <v>1</v>
          </cell>
          <cell r="S44" t="str">
            <v>X</v>
          </cell>
          <cell r="T44" t="str">
            <v>No</v>
          </cell>
          <cell r="U44">
            <v>-1</v>
          </cell>
          <cell r="W44" t="str">
            <v>Maybe</v>
          </cell>
          <cell r="X44">
            <v>0</v>
          </cell>
          <cell r="Y44" t="str">
            <v>X</v>
          </cell>
          <cell r="Z44" t="str">
            <v>Maybe</v>
          </cell>
          <cell r="AA44">
            <v>0</v>
          </cell>
          <cell r="AC44" t="str">
            <v>Maybe</v>
          </cell>
          <cell r="AD44">
            <v>0</v>
          </cell>
          <cell r="AE44" t="str">
            <v>X</v>
          </cell>
          <cell r="AF44" t="str">
            <v>Maybe</v>
          </cell>
          <cell r="AG44">
            <v>0</v>
          </cell>
          <cell r="AH44" t="str">
            <v>X</v>
          </cell>
          <cell r="AI44" t="str">
            <v>No</v>
          </cell>
          <cell r="AJ44">
            <v>-1</v>
          </cell>
          <cell r="AL44" t="str">
            <v>Maybe</v>
          </cell>
          <cell r="AM44">
            <v>0</v>
          </cell>
          <cell r="AN44" t="str">
            <v>X</v>
          </cell>
          <cell r="AO44" t="str">
            <v>No</v>
          </cell>
          <cell r="AP44">
            <v>-1</v>
          </cell>
          <cell r="AR44" t="str">
            <v>No</v>
          </cell>
          <cell r="AS44">
            <v>-1</v>
          </cell>
          <cell r="AU44" t="str">
            <v>Maybe</v>
          </cell>
          <cell r="AV44">
            <v>0</v>
          </cell>
          <cell r="AX44" t="str">
            <v>No</v>
          </cell>
          <cell r="AY44">
            <v>-1</v>
          </cell>
          <cell r="BA44" t="str">
            <v>Maybe</v>
          </cell>
          <cell r="BB44">
            <v>0</v>
          </cell>
          <cell r="BD44" t="str">
            <v>Yes</v>
          </cell>
          <cell r="BE44">
            <v>1</v>
          </cell>
          <cell r="BF44" t="str">
            <v>X</v>
          </cell>
          <cell r="BG44" t="str">
            <v>No</v>
          </cell>
          <cell r="BH44">
            <v>-1</v>
          </cell>
          <cell r="BJ44" t="str">
            <v>No</v>
          </cell>
          <cell r="BK44">
            <v>-1</v>
          </cell>
          <cell r="BM44" t="str">
            <v>No</v>
          </cell>
          <cell r="BN44">
            <v>-1</v>
          </cell>
          <cell r="BP44" t="str">
            <v>Maybe</v>
          </cell>
          <cell r="BQ44">
            <v>0</v>
          </cell>
          <cell r="BR44" t="str">
            <v>X</v>
          </cell>
          <cell r="BS44" t="str">
            <v>No</v>
          </cell>
          <cell r="BT44">
            <v>-1</v>
          </cell>
          <cell r="BV44" t="str">
            <v>Yes</v>
          </cell>
          <cell r="BW44">
            <v>1</v>
          </cell>
          <cell r="BX44" t="str">
            <v>X</v>
          </cell>
          <cell r="BY44" t="str">
            <v>No</v>
          </cell>
          <cell r="BZ44">
            <v>-1</v>
          </cell>
          <cell r="CB44" t="str">
            <v>Maybe</v>
          </cell>
          <cell r="CC44">
            <v>0</v>
          </cell>
          <cell r="CD44" t="str">
            <v>X</v>
          </cell>
          <cell r="CE44" t="str">
            <v>Maybe</v>
          </cell>
          <cell r="CF44">
            <v>0</v>
          </cell>
          <cell r="CG44" t="str">
            <v>X</v>
          </cell>
          <cell r="CH44" t="str">
            <v>Maybe</v>
          </cell>
          <cell r="CI44">
            <v>0</v>
          </cell>
          <cell r="CK44">
            <v>11</v>
          </cell>
          <cell r="CL44">
            <v>12</v>
          </cell>
          <cell r="CM44">
            <v>5</v>
          </cell>
        </row>
        <row r="45">
          <cell r="A45">
            <v>107</v>
          </cell>
          <cell r="B45">
            <v>44</v>
          </cell>
          <cell r="C45">
            <v>3</v>
          </cell>
          <cell r="D45">
            <v>4</v>
          </cell>
          <cell r="E45" t="str">
            <v>No</v>
          </cell>
          <cell r="F45">
            <v>-1</v>
          </cell>
          <cell r="H45" t="str">
            <v>Maybe</v>
          </cell>
          <cell r="I45">
            <v>0</v>
          </cell>
          <cell r="K45" t="str">
            <v>No</v>
          </cell>
          <cell r="L45">
            <v>-1</v>
          </cell>
          <cell r="N45" t="str">
            <v>No</v>
          </cell>
          <cell r="O45">
            <v>-1</v>
          </cell>
          <cell r="Q45" t="str">
            <v>Maybe</v>
          </cell>
          <cell r="R45">
            <v>0</v>
          </cell>
          <cell r="T45" t="str">
            <v>No</v>
          </cell>
          <cell r="U45">
            <v>-1</v>
          </cell>
          <cell r="W45" t="str">
            <v>No</v>
          </cell>
          <cell r="X45">
            <v>-1</v>
          </cell>
          <cell r="Z45" t="str">
            <v>No</v>
          </cell>
          <cell r="AA45">
            <v>-1</v>
          </cell>
          <cell r="AC45" t="str">
            <v>No</v>
          </cell>
          <cell r="AD45">
            <v>-1</v>
          </cell>
          <cell r="AF45" t="str">
            <v>No</v>
          </cell>
          <cell r="AG45">
            <v>-1</v>
          </cell>
          <cell r="AI45" t="str">
            <v>No</v>
          </cell>
          <cell r="AJ45">
            <v>-1</v>
          </cell>
          <cell r="AL45" t="str">
            <v>No</v>
          </cell>
          <cell r="AM45">
            <v>-1</v>
          </cell>
          <cell r="AO45" t="str">
            <v>No</v>
          </cell>
          <cell r="AP45">
            <v>-1</v>
          </cell>
          <cell r="AR45" t="str">
            <v>No</v>
          </cell>
          <cell r="AS45">
            <v>-1</v>
          </cell>
          <cell r="AU45" t="str">
            <v>No</v>
          </cell>
          <cell r="AV45">
            <v>-1</v>
          </cell>
          <cell r="AX45" t="str">
            <v>No</v>
          </cell>
          <cell r="AY45">
            <v>-1</v>
          </cell>
          <cell r="BA45" t="str">
            <v>Maybe</v>
          </cell>
          <cell r="BB45">
            <v>0</v>
          </cell>
          <cell r="BD45" t="str">
            <v>No</v>
          </cell>
          <cell r="BE45">
            <v>-1</v>
          </cell>
          <cell r="BG45" t="str">
            <v>No</v>
          </cell>
          <cell r="BH45">
            <v>-1</v>
          </cell>
          <cell r="BJ45" t="str">
            <v>No</v>
          </cell>
          <cell r="BK45">
            <v>-1</v>
          </cell>
          <cell r="BM45" t="str">
            <v>No</v>
          </cell>
          <cell r="BN45">
            <v>-1</v>
          </cell>
          <cell r="BP45" t="str">
            <v>No</v>
          </cell>
          <cell r="BQ45">
            <v>-1</v>
          </cell>
          <cell r="BS45" t="str">
            <v>No</v>
          </cell>
          <cell r="BT45">
            <v>-1</v>
          </cell>
          <cell r="BV45" t="str">
            <v>No</v>
          </cell>
          <cell r="BW45">
            <v>-1</v>
          </cell>
          <cell r="BY45" t="str">
            <v>No</v>
          </cell>
          <cell r="BZ45">
            <v>-1</v>
          </cell>
          <cell r="CB45" t="str">
            <v>No</v>
          </cell>
          <cell r="CC45">
            <v>-1</v>
          </cell>
          <cell r="CE45" t="str">
            <v>Maybe</v>
          </cell>
          <cell r="CF45">
            <v>0</v>
          </cell>
          <cell r="CH45" t="str">
            <v>Maybe</v>
          </cell>
          <cell r="CI45">
            <v>0</v>
          </cell>
          <cell r="CK45">
            <v>23</v>
          </cell>
          <cell r="CL45">
            <v>5</v>
          </cell>
          <cell r="CM45">
            <v>0</v>
          </cell>
        </row>
        <row r="46">
          <cell r="A46">
            <v>108</v>
          </cell>
          <cell r="B46">
            <v>45</v>
          </cell>
          <cell r="C46">
            <v>4</v>
          </cell>
          <cell r="D46">
            <v>4</v>
          </cell>
          <cell r="E46" t="str">
            <v>No</v>
          </cell>
          <cell r="F46">
            <v>-1</v>
          </cell>
          <cell r="H46" t="str">
            <v>Yes</v>
          </cell>
          <cell r="I46">
            <v>1</v>
          </cell>
          <cell r="J46" t="str">
            <v>X</v>
          </cell>
          <cell r="K46" t="str">
            <v>Maybe</v>
          </cell>
          <cell r="L46">
            <v>0</v>
          </cell>
          <cell r="N46" t="str">
            <v>Yes</v>
          </cell>
          <cell r="O46">
            <v>1</v>
          </cell>
          <cell r="Q46" t="str">
            <v>Yes</v>
          </cell>
          <cell r="R46">
            <v>1</v>
          </cell>
          <cell r="S46" t="str">
            <v>X</v>
          </cell>
          <cell r="T46" t="str">
            <v>Maybe</v>
          </cell>
          <cell r="U46">
            <v>0</v>
          </cell>
          <cell r="W46" t="str">
            <v>No</v>
          </cell>
          <cell r="X46">
            <v>-1</v>
          </cell>
          <cell r="Z46" t="str">
            <v>No</v>
          </cell>
          <cell r="AA46">
            <v>-1</v>
          </cell>
          <cell r="AC46" t="str">
            <v>No</v>
          </cell>
          <cell r="AD46">
            <v>-1</v>
          </cell>
          <cell r="AF46" t="str">
            <v>No</v>
          </cell>
          <cell r="AG46">
            <v>-1</v>
          </cell>
          <cell r="AI46" t="str">
            <v>No</v>
          </cell>
          <cell r="AJ46">
            <v>-1</v>
          </cell>
          <cell r="AL46" t="str">
            <v>Maybe</v>
          </cell>
          <cell r="AM46">
            <v>0</v>
          </cell>
          <cell r="AO46" t="str">
            <v>Maybe</v>
          </cell>
          <cell r="AP46">
            <v>0</v>
          </cell>
          <cell r="AR46" t="str">
            <v>No</v>
          </cell>
          <cell r="AS46">
            <v>-1</v>
          </cell>
          <cell r="AU46" t="str">
            <v>Maybe</v>
          </cell>
          <cell r="AV46">
            <v>0</v>
          </cell>
          <cell r="AX46" t="str">
            <v>No</v>
          </cell>
          <cell r="AY46">
            <v>-1</v>
          </cell>
          <cell r="BA46" t="str">
            <v>Yes</v>
          </cell>
          <cell r="BB46">
            <v>1</v>
          </cell>
          <cell r="BC46" t="str">
            <v>X</v>
          </cell>
          <cell r="BD46" t="str">
            <v>Yes</v>
          </cell>
          <cell r="BE46">
            <v>1</v>
          </cell>
          <cell r="BF46" t="str">
            <v>X</v>
          </cell>
          <cell r="BG46" t="str">
            <v>No</v>
          </cell>
          <cell r="BH46">
            <v>-1</v>
          </cell>
          <cell r="BJ46" t="str">
            <v>No</v>
          </cell>
          <cell r="BK46">
            <v>-1</v>
          </cell>
          <cell r="BM46" t="str">
            <v>No</v>
          </cell>
          <cell r="BN46">
            <v>-1</v>
          </cell>
          <cell r="BP46" t="str">
            <v>Yes</v>
          </cell>
          <cell r="BQ46">
            <v>1</v>
          </cell>
          <cell r="BR46" t="str">
            <v>X</v>
          </cell>
          <cell r="BS46" t="str">
            <v>Yes</v>
          </cell>
          <cell r="BT46">
            <v>1</v>
          </cell>
          <cell r="BU46" t="str">
            <v>X</v>
          </cell>
          <cell r="BV46" t="str">
            <v>No</v>
          </cell>
          <cell r="BW46">
            <v>-1</v>
          </cell>
          <cell r="BY46" t="str">
            <v>Yes</v>
          </cell>
          <cell r="BZ46">
            <v>1</v>
          </cell>
          <cell r="CB46" t="str">
            <v>Yes</v>
          </cell>
          <cell r="CC46">
            <v>1</v>
          </cell>
          <cell r="CD46" t="str">
            <v>X</v>
          </cell>
          <cell r="CE46" t="str">
            <v>Yes</v>
          </cell>
          <cell r="CF46">
            <v>1</v>
          </cell>
          <cell r="CH46" t="str">
            <v>Yes</v>
          </cell>
          <cell r="CI46">
            <v>1</v>
          </cell>
          <cell r="CK46">
            <v>12</v>
          </cell>
          <cell r="CL46">
            <v>5</v>
          </cell>
          <cell r="CM46">
            <v>11</v>
          </cell>
          <cell r="CN46" t="str">
            <v>Snowdon's family - what do they say?</v>
          </cell>
          <cell r="CO46" t="str">
            <v>Expert/Journalist commentary on legal status of Snowdon (no-travel documents)</v>
          </cell>
        </row>
        <row r="47">
          <cell r="A47">
            <v>110</v>
          </cell>
          <cell r="B47">
            <v>46</v>
          </cell>
          <cell r="C47">
            <v>4</v>
          </cell>
          <cell r="D47">
            <v>5</v>
          </cell>
          <cell r="E47" t="str">
            <v>Yes</v>
          </cell>
          <cell r="F47">
            <v>1</v>
          </cell>
          <cell r="H47" t="str">
            <v>Yes</v>
          </cell>
          <cell r="I47">
            <v>1</v>
          </cell>
          <cell r="K47" t="str">
            <v>Maybe</v>
          </cell>
          <cell r="L47">
            <v>0</v>
          </cell>
          <cell r="N47" t="str">
            <v>Yes</v>
          </cell>
          <cell r="O47">
            <v>1</v>
          </cell>
          <cell r="Q47" t="str">
            <v>No</v>
          </cell>
          <cell r="R47">
            <v>-1</v>
          </cell>
          <cell r="T47" t="str">
            <v>Maybe</v>
          </cell>
          <cell r="U47">
            <v>0</v>
          </cell>
          <cell r="W47" t="str">
            <v>Yes</v>
          </cell>
          <cell r="X47">
            <v>1</v>
          </cell>
          <cell r="Z47" t="str">
            <v>Yes</v>
          </cell>
          <cell r="AA47">
            <v>1</v>
          </cell>
          <cell r="AC47" t="str">
            <v>Yes</v>
          </cell>
          <cell r="AD47">
            <v>1</v>
          </cell>
          <cell r="AF47" t="str">
            <v>Yes</v>
          </cell>
          <cell r="AG47">
            <v>1</v>
          </cell>
          <cell r="AI47" t="str">
            <v>Maybe</v>
          </cell>
          <cell r="AJ47">
            <v>0</v>
          </cell>
          <cell r="AL47" t="str">
            <v>Yes</v>
          </cell>
          <cell r="AM47">
            <v>1</v>
          </cell>
          <cell r="AO47" t="str">
            <v>Yes</v>
          </cell>
          <cell r="AP47">
            <v>1</v>
          </cell>
          <cell r="AR47" t="str">
            <v>Maybe</v>
          </cell>
          <cell r="AS47">
            <v>0</v>
          </cell>
          <cell r="AU47" t="str">
            <v>Maybe</v>
          </cell>
          <cell r="AV47">
            <v>0</v>
          </cell>
          <cell r="AX47" t="str">
            <v>Yes</v>
          </cell>
          <cell r="AY47">
            <v>1</v>
          </cell>
          <cell r="BA47" t="str">
            <v>Yes</v>
          </cell>
          <cell r="BB47">
            <v>1</v>
          </cell>
          <cell r="BD47" t="str">
            <v>Yes</v>
          </cell>
          <cell r="BE47">
            <v>1</v>
          </cell>
          <cell r="BG47" t="str">
            <v>Yes</v>
          </cell>
          <cell r="BH47">
            <v>1</v>
          </cell>
          <cell r="BJ47" t="str">
            <v>Yes</v>
          </cell>
          <cell r="BK47">
            <v>1</v>
          </cell>
          <cell r="BM47" t="str">
            <v>Yes</v>
          </cell>
          <cell r="BN47">
            <v>1</v>
          </cell>
          <cell r="BP47" t="str">
            <v>Yes</v>
          </cell>
          <cell r="BQ47">
            <v>1</v>
          </cell>
          <cell r="BS47" t="str">
            <v>Maybe</v>
          </cell>
          <cell r="BT47">
            <v>0</v>
          </cell>
          <cell r="BV47" t="str">
            <v>Yes</v>
          </cell>
          <cell r="BW47">
            <v>1</v>
          </cell>
          <cell r="BY47" t="str">
            <v>Yes</v>
          </cell>
          <cell r="BZ47">
            <v>1</v>
          </cell>
          <cell r="CB47" t="str">
            <v>Yes</v>
          </cell>
          <cell r="CC47">
            <v>1</v>
          </cell>
          <cell r="CE47" t="str">
            <v>No</v>
          </cell>
          <cell r="CF47">
            <v>-1</v>
          </cell>
          <cell r="CH47" t="str">
            <v>No</v>
          </cell>
          <cell r="CI47">
            <v>-1</v>
          </cell>
          <cell r="CK47">
            <v>3</v>
          </cell>
          <cell r="CL47">
            <v>6</v>
          </cell>
          <cell r="CM47">
            <v>19</v>
          </cell>
        </row>
        <row r="48">
          <cell r="A48">
            <v>112</v>
          </cell>
          <cell r="B48">
            <v>47</v>
          </cell>
          <cell r="C48">
            <v>5</v>
          </cell>
          <cell r="D48">
            <v>5</v>
          </cell>
          <cell r="E48" t="str">
            <v>No</v>
          </cell>
          <cell r="F48">
            <v>-1</v>
          </cell>
          <cell r="H48" t="str">
            <v>Yes</v>
          </cell>
          <cell r="I48">
            <v>1</v>
          </cell>
          <cell r="J48" t="str">
            <v>X</v>
          </cell>
          <cell r="K48" t="str">
            <v>No</v>
          </cell>
          <cell r="L48">
            <v>-1</v>
          </cell>
          <cell r="N48" t="str">
            <v>Maybe</v>
          </cell>
          <cell r="O48">
            <v>0</v>
          </cell>
          <cell r="Q48" t="str">
            <v>Maybe</v>
          </cell>
          <cell r="R48">
            <v>0</v>
          </cell>
          <cell r="T48" t="str">
            <v>Maybe</v>
          </cell>
          <cell r="U48">
            <v>0</v>
          </cell>
          <cell r="V48" t="str">
            <v>X</v>
          </cell>
          <cell r="W48" t="str">
            <v>No</v>
          </cell>
          <cell r="X48">
            <v>-1</v>
          </cell>
          <cell r="Z48" t="str">
            <v>Maybe</v>
          </cell>
          <cell r="AA48">
            <v>0</v>
          </cell>
          <cell r="AC48" t="str">
            <v>No</v>
          </cell>
          <cell r="AD48">
            <v>-1</v>
          </cell>
          <cell r="AF48" t="str">
            <v>No</v>
          </cell>
          <cell r="AG48">
            <v>-1</v>
          </cell>
          <cell r="AI48" t="str">
            <v>No</v>
          </cell>
          <cell r="AJ48">
            <v>-1</v>
          </cell>
          <cell r="AL48" t="str">
            <v>Maybe</v>
          </cell>
          <cell r="AM48">
            <v>0</v>
          </cell>
          <cell r="AN48" t="str">
            <v>X</v>
          </cell>
          <cell r="AO48" t="str">
            <v>No</v>
          </cell>
          <cell r="AP48">
            <v>-1</v>
          </cell>
          <cell r="AR48" t="str">
            <v>No</v>
          </cell>
          <cell r="AS48">
            <v>-1</v>
          </cell>
          <cell r="AU48" t="str">
            <v>No</v>
          </cell>
          <cell r="AV48">
            <v>-1</v>
          </cell>
          <cell r="AX48" t="str">
            <v>No</v>
          </cell>
          <cell r="AY48">
            <v>-1</v>
          </cell>
          <cell r="BA48" t="str">
            <v>Maybe</v>
          </cell>
          <cell r="BB48">
            <v>0</v>
          </cell>
          <cell r="BC48" t="str">
            <v>X</v>
          </cell>
          <cell r="BD48" t="str">
            <v>Yes</v>
          </cell>
          <cell r="BE48">
            <v>1</v>
          </cell>
          <cell r="BF48" t="str">
            <v>X</v>
          </cell>
          <cell r="BG48" t="str">
            <v>No</v>
          </cell>
          <cell r="BH48">
            <v>-1</v>
          </cell>
          <cell r="BJ48" t="str">
            <v>No</v>
          </cell>
          <cell r="BK48">
            <v>-1</v>
          </cell>
          <cell r="BM48" t="str">
            <v>No</v>
          </cell>
          <cell r="BN48">
            <v>-1</v>
          </cell>
          <cell r="BP48" t="str">
            <v>Maybe</v>
          </cell>
          <cell r="BQ48">
            <v>0</v>
          </cell>
          <cell r="BS48" t="str">
            <v>Yes</v>
          </cell>
          <cell r="BT48">
            <v>1</v>
          </cell>
          <cell r="BU48" t="str">
            <v>X</v>
          </cell>
          <cell r="BV48" t="str">
            <v>Yes</v>
          </cell>
          <cell r="BW48">
            <v>1</v>
          </cell>
          <cell r="BX48" t="str">
            <v>X</v>
          </cell>
          <cell r="BY48" t="str">
            <v>No</v>
          </cell>
          <cell r="BZ48">
            <v>-1</v>
          </cell>
          <cell r="CB48" t="str">
            <v>Maybe</v>
          </cell>
          <cell r="CC48">
            <v>0</v>
          </cell>
          <cell r="CE48" t="str">
            <v>Maybe</v>
          </cell>
          <cell r="CF48">
            <v>0</v>
          </cell>
          <cell r="CG48" t="str">
            <v>X</v>
          </cell>
          <cell r="CH48" t="str">
            <v>No</v>
          </cell>
          <cell r="CI48">
            <v>-1</v>
          </cell>
          <cell r="CK48">
            <v>15</v>
          </cell>
          <cell r="CL48">
            <v>9</v>
          </cell>
          <cell r="CM48">
            <v>4</v>
          </cell>
          <cell r="CN48" t="str">
            <v>Persons: Preceding whistleblowers</v>
          </cell>
          <cell r="CO48" t="str">
            <v>Organisations: International extradition laws</v>
          </cell>
        </row>
        <row r="49">
          <cell r="A49">
            <v>114</v>
          </cell>
          <cell r="B49">
            <v>48</v>
          </cell>
          <cell r="C49">
            <v>4</v>
          </cell>
          <cell r="D49">
            <v>4</v>
          </cell>
          <cell r="E49" t="str">
            <v>No</v>
          </cell>
          <cell r="F49">
            <v>-1</v>
          </cell>
          <cell r="H49" t="str">
            <v>Yes</v>
          </cell>
          <cell r="I49">
            <v>1</v>
          </cell>
          <cell r="J49" t="str">
            <v>X</v>
          </cell>
          <cell r="K49" t="str">
            <v>No</v>
          </cell>
          <cell r="L49">
            <v>-1</v>
          </cell>
          <cell r="N49" t="str">
            <v>Maybe</v>
          </cell>
          <cell r="O49">
            <v>0</v>
          </cell>
          <cell r="Q49" t="str">
            <v>No</v>
          </cell>
          <cell r="R49">
            <v>-1</v>
          </cell>
          <cell r="T49" t="str">
            <v>Maybe</v>
          </cell>
          <cell r="U49">
            <v>0</v>
          </cell>
          <cell r="W49" t="str">
            <v>No</v>
          </cell>
          <cell r="X49">
            <v>-1</v>
          </cell>
          <cell r="Z49" t="str">
            <v>Maybe</v>
          </cell>
          <cell r="AA49">
            <v>0</v>
          </cell>
          <cell r="AB49" t="str">
            <v>X</v>
          </cell>
          <cell r="AC49" t="str">
            <v>Yes</v>
          </cell>
          <cell r="AD49">
            <v>1</v>
          </cell>
          <cell r="AE49" t="str">
            <v>X</v>
          </cell>
          <cell r="AF49" t="str">
            <v>Maybe</v>
          </cell>
          <cell r="AG49">
            <v>0</v>
          </cell>
          <cell r="AH49" t="str">
            <v>X</v>
          </cell>
          <cell r="AI49" t="str">
            <v>No</v>
          </cell>
          <cell r="AJ49">
            <v>-1</v>
          </cell>
          <cell r="AL49" t="str">
            <v>No</v>
          </cell>
          <cell r="AM49">
            <v>-1</v>
          </cell>
          <cell r="AO49" t="str">
            <v>No</v>
          </cell>
          <cell r="AP49">
            <v>-1</v>
          </cell>
          <cell r="AR49" t="str">
            <v>Maybe</v>
          </cell>
          <cell r="AS49">
            <v>0</v>
          </cell>
          <cell r="AU49" t="str">
            <v>No</v>
          </cell>
          <cell r="AV49">
            <v>-1</v>
          </cell>
          <cell r="AX49" t="str">
            <v>Maybe</v>
          </cell>
          <cell r="AY49">
            <v>0</v>
          </cell>
          <cell r="AZ49" t="str">
            <v>X</v>
          </cell>
          <cell r="BA49" t="str">
            <v>Maybe</v>
          </cell>
          <cell r="BB49">
            <v>0</v>
          </cell>
          <cell r="BC49" t="str">
            <v>X</v>
          </cell>
          <cell r="BD49" t="str">
            <v>Yes</v>
          </cell>
          <cell r="BE49">
            <v>1</v>
          </cell>
          <cell r="BF49" t="str">
            <v>X</v>
          </cell>
          <cell r="BG49" t="str">
            <v>No</v>
          </cell>
          <cell r="BH49">
            <v>-1</v>
          </cell>
          <cell r="BJ49" t="str">
            <v>No</v>
          </cell>
          <cell r="BK49">
            <v>-1</v>
          </cell>
          <cell r="BM49" t="str">
            <v>No</v>
          </cell>
          <cell r="BN49">
            <v>-1</v>
          </cell>
          <cell r="BP49" t="str">
            <v>No</v>
          </cell>
          <cell r="BQ49">
            <v>-1</v>
          </cell>
          <cell r="BS49" t="str">
            <v>Maybe</v>
          </cell>
          <cell r="BT49">
            <v>0</v>
          </cell>
          <cell r="BV49" t="str">
            <v>No</v>
          </cell>
          <cell r="BW49">
            <v>-1</v>
          </cell>
          <cell r="BY49" t="str">
            <v>No</v>
          </cell>
          <cell r="BZ49">
            <v>-1</v>
          </cell>
          <cell r="CB49" t="str">
            <v>No</v>
          </cell>
          <cell r="CC49">
            <v>-1</v>
          </cell>
          <cell r="CE49" t="str">
            <v>Maybe</v>
          </cell>
          <cell r="CF49">
            <v>0</v>
          </cell>
          <cell r="CH49" t="str">
            <v>Maybe</v>
          </cell>
          <cell r="CI49">
            <v>0</v>
          </cell>
          <cell r="CJ49" t="str">
            <v>X</v>
          </cell>
          <cell r="CK49">
            <v>15</v>
          </cell>
          <cell r="CL49">
            <v>10</v>
          </cell>
          <cell r="CM49">
            <v>3</v>
          </cell>
        </row>
        <row r="50">
          <cell r="A50">
            <v>115</v>
          </cell>
          <cell r="B50">
            <v>49</v>
          </cell>
          <cell r="F50" t="str">
            <v/>
          </cell>
          <cell r="I50" t="str">
            <v/>
          </cell>
          <cell r="L50" t="str">
            <v/>
          </cell>
          <cell r="O50" t="str">
            <v/>
          </cell>
          <cell r="R50" t="str">
            <v/>
          </cell>
          <cell r="U50" t="str">
            <v/>
          </cell>
          <cell r="X50" t="str">
            <v/>
          </cell>
          <cell r="AA50" t="str">
            <v/>
          </cell>
          <cell r="AD50" t="str">
            <v/>
          </cell>
          <cell r="AG50" t="str">
            <v/>
          </cell>
          <cell r="AJ50" t="str">
            <v/>
          </cell>
          <cell r="AM50" t="str">
            <v/>
          </cell>
          <cell r="AP50" t="str">
            <v/>
          </cell>
          <cell r="AS50" t="str">
            <v/>
          </cell>
          <cell r="AV50" t="str">
            <v/>
          </cell>
          <cell r="AY50" t="str">
            <v/>
          </cell>
          <cell r="BB50" t="str">
            <v/>
          </cell>
          <cell r="BE50" t="str">
            <v/>
          </cell>
          <cell r="BH50" t="str">
            <v/>
          </cell>
          <cell r="BK50" t="str">
            <v/>
          </cell>
          <cell r="BN50" t="str">
            <v/>
          </cell>
          <cell r="BQ50" t="str">
            <v/>
          </cell>
          <cell r="BT50" t="str">
            <v/>
          </cell>
          <cell r="BW50" t="str">
            <v/>
          </cell>
          <cell r="BZ50" t="str">
            <v/>
          </cell>
          <cell r="CC50" t="str">
            <v/>
          </cell>
          <cell r="CF50" t="str">
            <v/>
          </cell>
          <cell r="CI50" t="str">
            <v/>
          </cell>
        </row>
        <row r="51">
          <cell r="A51">
            <v>116</v>
          </cell>
          <cell r="B51">
            <v>50</v>
          </cell>
          <cell r="C51">
            <v>3</v>
          </cell>
          <cell r="D51">
            <v>3</v>
          </cell>
          <cell r="E51" t="str">
            <v>Yes</v>
          </cell>
          <cell r="F51">
            <v>1</v>
          </cell>
          <cell r="G51" t="str">
            <v>X</v>
          </cell>
          <cell r="H51" t="str">
            <v>Yes</v>
          </cell>
          <cell r="I51">
            <v>1</v>
          </cell>
          <cell r="J51" t="str">
            <v>X</v>
          </cell>
          <cell r="K51" t="str">
            <v>No</v>
          </cell>
          <cell r="L51">
            <v>-1</v>
          </cell>
          <cell r="N51" t="str">
            <v>Maybe</v>
          </cell>
          <cell r="O51">
            <v>0</v>
          </cell>
          <cell r="P51" t="str">
            <v>X</v>
          </cell>
          <cell r="Q51" t="str">
            <v>No</v>
          </cell>
          <cell r="R51">
            <v>-1</v>
          </cell>
          <cell r="T51" t="str">
            <v>No</v>
          </cell>
          <cell r="U51">
            <v>-1</v>
          </cell>
          <cell r="W51" t="str">
            <v>No</v>
          </cell>
          <cell r="X51">
            <v>-1</v>
          </cell>
          <cell r="Z51" t="str">
            <v>No</v>
          </cell>
          <cell r="AA51">
            <v>-1</v>
          </cell>
          <cell r="AC51" t="str">
            <v>Maybe</v>
          </cell>
          <cell r="AD51">
            <v>0</v>
          </cell>
          <cell r="AE51" t="str">
            <v>X</v>
          </cell>
          <cell r="AF51" t="str">
            <v>No</v>
          </cell>
          <cell r="AG51">
            <v>-1</v>
          </cell>
          <cell r="AI51" t="str">
            <v>Maybe</v>
          </cell>
          <cell r="AJ51">
            <v>0</v>
          </cell>
          <cell r="AL51" t="str">
            <v>No</v>
          </cell>
          <cell r="AM51">
            <v>-1</v>
          </cell>
          <cell r="AO51" t="str">
            <v>No</v>
          </cell>
          <cell r="AP51">
            <v>-1</v>
          </cell>
          <cell r="AR51" t="str">
            <v>No</v>
          </cell>
          <cell r="AS51">
            <v>-1</v>
          </cell>
          <cell r="AU51" t="str">
            <v>No</v>
          </cell>
          <cell r="AV51">
            <v>-1</v>
          </cell>
          <cell r="AX51" t="str">
            <v>No</v>
          </cell>
          <cell r="AY51">
            <v>-1</v>
          </cell>
          <cell r="BA51" t="str">
            <v>Yes</v>
          </cell>
          <cell r="BB51">
            <v>1</v>
          </cell>
          <cell r="BC51" t="str">
            <v>X</v>
          </cell>
          <cell r="BD51" t="str">
            <v>Maybe</v>
          </cell>
          <cell r="BE51">
            <v>0</v>
          </cell>
          <cell r="BG51" t="str">
            <v>No</v>
          </cell>
          <cell r="BH51">
            <v>-1</v>
          </cell>
          <cell r="BJ51" t="str">
            <v>No</v>
          </cell>
          <cell r="BK51">
            <v>-1</v>
          </cell>
          <cell r="BM51" t="str">
            <v>No</v>
          </cell>
          <cell r="BN51">
            <v>-1</v>
          </cell>
          <cell r="BP51" t="str">
            <v>Yes</v>
          </cell>
          <cell r="BQ51">
            <v>1</v>
          </cell>
          <cell r="BR51" t="str">
            <v>X</v>
          </cell>
          <cell r="BS51" t="str">
            <v>No</v>
          </cell>
          <cell r="BT51">
            <v>-1</v>
          </cell>
          <cell r="BV51" t="str">
            <v>No</v>
          </cell>
          <cell r="BW51">
            <v>-1</v>
          </cell>
          <cell r="BY51" t="str">
            <v>No</v>
          </cell>
          <cell r="BZ51">
            <v>-1</v>
          </cell>
          <cell r="CB51" t="str">
            <v>No</v>
          </cell>
          <cell r="CC51">
            <v>-1</v>
          </cell>
          <cell r="CE51" t="str">
            <v>No</v>
          </cell>
          <cell r="CF51">
            <v>-1</v>
          </cell>
          <cell r="CH51" t="str">
            <v>Maybe</v>
          </cell>
          <cell r="CI51">
            <v>0</v>
          </cell>
          <cell r="CJ51" t="str">
            <v>X</v>
          </cell>
          <cell r="CK51">
            <v>19</v>
          </cell>
          <cell r="CL51">
            <v>5</v>
          </cell>
          <cell r="CM51">
            <v>4</v>
          </cell>
        </row>
        <row r="53">
          <cell r="A53" t="str">
            <v>No</v>
          </cell>
          <cell r="F53">
            <v>35</v>
          </cell>
          <cell r="I53">
            <v>5</v>
          </cell>
          <cell r="L53">
            <v>33</v>
          </cell>
          <cell r="O53">
            <v>15</v>
          </cell>
          <cell r="R53">
            <v>24</v>
          </cell>
          <cell r="U53">
            <v>23</v>
          </cell>
          <cell r="X53">
            <v>38</v>
          </cell>
          <cell r="AA53">
            <v>30</v>
          </cell>
          <cell r="AD53">
            <v>28</v>
          </cell>
          <cell r="AG53">
            <v>31</v>
          </cell>
          <cell r="AJ53">
            <v>28</v>
          </cell>
          <cell r="AM53">
            <v>25</v>
          </cell>
          <cell r="AP53">
            <v>32</v>
          </cell>
          <cell r="AS53">
            <v>28</v>
          </cell>
          <cell r="AV53">
            <v>25</v>
          </cell>
          <cell r="AY53">
            <v>31</v>
          </cell>
          <cell r="BB53">
            <v>15</v>
          </cell>
          <cell r="BE53">
            <v>9</v>
          </cell>
          <cell r="BH53">
            <v>37</v>
          </cell>
          <cell r="BK53">
            <v>36</v>
          </cell>
          <cell r="BN53">
            <v>36</v>
          </cell>
          <cell r="BQ53">
            <v>18</v>
          </cell>
          <cell r="BT53">
            <v>14</v>
          </cell>
          <cell r="BW53">
            <v>24</v>
          </cell>
          <cell r="BZ53">
            <v>27</v>
          </cell>
          <cell r="CC53">
            <v>27</v>
          </cell>
          <cell r="CF53">
            <v>19</v>
          </cell>
          <cell r="CI53">
            <v>22</v>
          </cell>
        </row>
        <row r="54">
          <cell r="A54" t="str">
            <v>Yes</v>
          </cell>
          <cell r="F54">
            <v>5</v>
          </cell>
          <cell r="I54">
            <v>30</v>
          </cell>
          <cell r="L54">
            <v>5</v>
          </cell>
          <cell r="O54">
            <v>18</v>
          </cell>
          <cell r="R54">
            <v>6</v>
          </cell>
          <cell r="U54">
            <v>3</v>
          </cell>
          <cell r="X54">
            <v>2</v>
          </cell>
          <cell r="AA54">
            <v>4</v>
          </cell>
          <cell r="AD54">
            <v>6</v>
          </cell>
          <cell r="AG54">
            <v>3</v>
          </cell>
          <cell r="AJ54">
            <v>5</v>
          </cell>
          <cell r="AM54">
            <v>5</v>
          </cell>
          <cell r="AP54">
            <v>5</v>
          </cell>
          <cell r="AS54">
            <v>7</v>
          </cell>
          <cell r="AV54">
            <v>4</v>
          </cell>
          <cell r="AY54">
            <v>6</v>
          </cell>
          <cell r="BB54">
            <v>18</v>
          </cell>
          <cell r="BE54">
            <v>26</v>
          </cell>
          <cell r="BH54">
            <v>3</v>
          </cell>
          <cell r="BK54">
            <v>3</v>
          </cell>
          <cell r="BN54">
            <v>2</v>
          </cell>
          <cell r="BQ54">
            <v>12</v>
          </cell>
          <cell r="BT54">
            <v>14</v>
          </cell>
          <cell r="BW54">
            <v>9</v>
          </cell>
          <cell r="BZ54">
            <v>10</v>
          </cell>
          <cell r="CC54">
            <v>5</v>
          </cell>
          <cell r="CF54">
            <v>7</v>
          </cell>
          <cell r="CI54">
            <v>8</v>
          </cell>
        </row>
        <row r="55">
          <cell r="A55" t="str">
            <v>Maybe</v>
          </cell>
          <cell r="F55">
            <v>5</v>
          </cell>
          <cell r="I55">
            <v>10</v>
          </cell>
          <cell r="L55">
            <v>7</v>
          </cell>
          <cell r="O55">
            <v>12</v>
          </cell>
          <cell r="R55">
            <v>15</v>
          </cell>
          <cell r="U55">
            <v>19</v>
          </cell>
          <cell r="X55">
            <v>5</v>
          </cell>
          <cell r="AA55">
            <v>11</v>
          </cell>
          <cell r="AD55">
            <v>11</v>
          </cell>
          <cell r="AG55">
            <v>11</v>
          </cell>
          <cell r="AJ55">
            <v>12</v>
          </cell>
          <cell r="AM55">
            <v>15</v>
          </cell>
          <cell r="AP55">
            <v>8</v>
          </cell>
          <cell r="AS55">
            <v>10</v>
          </cell>
          <cell r="AV55">
            <v>16</v>
          </cell>
          <cell r="AY55">
            <v>8</v>
          </cell>
          <cell r="BB55">
            <v>12</v>
          </cell>
          <cell r="BE55">
            <v>10</v>
          </cell>
          <cell r="BH55">
            <v>5</v>
          </cell>
          <cell r="BK55">
            <v>6</v>
          </cell>
          <cell r="BN55">
            <v>7</v>
          </cell>
          <cell r="BQ55">
            <v>15</v>
          </cell>
          <cell r="BT55">
            <v>17</v>
          </cell>
          <cell r="BW55">
            <v>12</v>
          </cell>
          <cell r="BZ55">
            <v>8</v>
          </cell>
          <cell r="CC55">
            <v>13</v>
          </cell>
          <cell r="CF55">
            <v>19</v>
          </cell>
          <cell r="CI55">
            <v>15</v>
          </cell>
        </row>
        <row r="56">
          <cell r="A56" t="str">
            <v>Respondants</v>
          </cell>
          <cell r="F56">
            <v>45</v>
          </cell>
          <cell r="I56">
            <v>45</v>
          </cell>
          <cell r="L56">
            <v>45</v>
          </cell>
          <cell r="O56">
            <v>45</v>
          </cell>
          <cell r="R56">
            <v>45</v>
          </cell>
          <cell r="U56">
            <v>45</v>
          </cell>
          <cell r="X56">
            <v>45</v>
          </cell>
          <cell r="AA56">
            <v>45</v>
          </cell>
          <cell r="AD56">
            <v>45</v>
          </cell>
          <cell r="AG56">
            <v>45</v>
          </cell>
          <cell r="AJ56">
            <v>45</v>
          </cell>
          <cell r="AM56">
            <v>45</v>
          </cell>
          <cell r="AP56">
            <v>45</v>
          </cell>
          <cell r="AS56">
            <v>45</v>
          </cell>
          <cell r="AV56">
            <v>45</v>
          </cell>
          <cell r="AY56">
            <v>45</v>
          </cell>
          <cell r="BB56">
            <v>45</v>
          </cell>
          <cell r="BE56">
            <v>45</v>
          </cell>
          <cell r="BH56">
            <v>45</v>
          </cell>
          <cell r="BK56">
            <v>45</v>
          </cell>
          <cell r="BN56">
            <v>45</v>
          </cell>
          <cell r="BQ56">
            <v>45</v>
          </cell>
          <cell r="BT56">
            <v>45</v>
          </cell>
          <cell r="BW56">
            <v>45</v>
          </cell>
          <cell r="BZ56">
            <v>45</v>
          </cell>
          <cell r="CC56">
            <v>45</v>
          </cell>
          <cell r="CF56">
            <v>45</v>
          </cell>
          <cell r="CI56">
            <v>44</v>
          </cell>
        </row>
        <row r="57">
          <cell r="A57" t="str">
            <v>Mode</v>
          </cell>
          <cell r="E57" t="str">
            <v>No</v>
          </cell>
          <cell r="F57">
            <v>-1</v>
          </cell>
          <cell r="H57" t="str">
            <v>Yes</v>
          </cell>
          <cell r="I57">
            <v>1</v>
          </cell>
          <cell r="K57" t="str">
            <v>No</v>
          </cell>
          <cell r="L57">
            <v>-1</v>
          </cell>
          <cell r="N57" t="str">
            <v>Yes</v>
          </cell>
          <cell r="O57">
            <v>1</v>
          </cell>
          <cell r="Q57" t="str">
            <v>No</v>
          </cell>
          <cell r="R57">
            <v>-1</v>
          </cell>
          <cell r="T57" t="str">
            <v>No</v>
          </cell>
          <cell r="U57">
            <v>-1</v>
          </cell>
          <cell r="W57" t="str">
            <v>No</v>
          </cell>
          <cell r="X57">
            <v>-1</v>
          </cell>
          <cell r="Z57" t="str">
            <v>No</v>
          </cell>
          <cell r="AA57">
            <v>-1</v>
          </cell>
          <cell r="AC57" t="str">
            <v>No</v>
          </cell>
          <cell r="AD57">
            <v>-1</v>
          </cell>
          <cell r="AF57" t="str">
            <v>No</v>
          </cell>
          <cell r="AG57">
            <v>-1</v>
          </cell>
          <cell r="AI57" t="str">
            <v>No</v>
          </cell>
          <cell r="AJ57">
            <v>-1</v>
          </cell>
          <cell r="AL57" t="str">
            <v>No</v>
          </cell>
          <cell r="AM57">
            <v>-1</v>
          </cell>
          <cell r="AO57" t="str">
            <v>No</v>
          </cell>
          <cell r="AP57">
            <v>-1</v>
          </cell>
          <cell r="AR57" t="str">
            <v>No</v>
          </cell>
          <cell r="AS57">
            <v>-1</v>
          </cell>
          <cell r="AU57" t="str">
            <v>No</v>
          </cell>
          <cell r="AV57">
            <v>-1</v>
          </cell>
          <cell r="AX57" t="str">
            <v>No</v>
          </cell>
          <cell r="AY57">
            <v>-1</v>
          </cell>
          <cell r="BA57" t="str">
            <v>Yes</v>
          </cell>
          <cell r="BB57">
            <v>1</v>
          </cell>
          <cell r="BD57" t="str">
            <v>Yes</v>
          </cell>
          <cell r="BE57">
            <v>1</v>
          </cell>
          <cell r="BG57" t="str">
            <v>No</v>
          </cell>
          <cell r="BH57">
            <v>-1</v>
          </cell>
          <cell r="BJ57" t="str">
            <v>No</v>
          </cell>
          <cell r="BK57">
            <v>-1</v>
          </cell>
          <cell r="BM57" t="str">
            <v>No</v>
          </cell>
          <cell r="BN57">
            <v>-1</v>
          </cell>
          <cell r="BP57" t="str">
            <v>No</v>
          </cell>
          <cell r="BQ57">
            <v>-1</v>
          </cell>
          <cell r="BS57" t="str">
            <v>Maybe</v>
          </cell>
          <cell r="BT57">
            <v>0</v>
          </cell>
          <cell r="BV57" t="str">
            <v>No</v>
          </cell>
          <cell r="BW57">
            <v>-1</v>
          </cell>
          <cell r="BY57" t="str">
            <v>No</v>
          </cell>
          <cell r="BZ57">
            <v>-1</v>
          </cell>
          <cell r="CB57" t="str">
            <v>No</v>
          </cell>
          <cell r="CC57">
            <v>-1</v>
          </cell>
          <cell r="CE57" t="str">
            <v>Maybe</v>
          </cell>
          <cell r="CF57">
            <v>0</v>
          </cell>
          <cell r="CH57" t="str">
            <v>No</v>
          </cell>
          <cell r="CI57">
            <v>-1</v>
          </cell>
        </row>
        <row r="58">
          <cell r="A58" t="str">
            <v>No vs Y/M</v>
          </cell>
          <cell r="F58">
            <v>-25</v>
          </cell>
          <cell r="I58">
            <v>35</v>
          </cell>
          <cell r="L58">
            <v>-21</v>
          </cell>
          <cell r="O58">
            <v>15</v>
          </cell>
          <cell r="R58">
            <v>-3</v>
          </cell>
          <cell r="U58">
            <v>-1</v>
          </cell>
          <cell r="X58">
            <v>-31</v>
          </cell>
          <cell r="AA58">
            <v>-15</v>
          </cell>
          <cell r="AD58">
            <v>-11</v>
          </cell>
          <cell r="AG58">
            <v>-17</v>
          </cell>
          <cell r="AJ58">
            <v>-11</v>
          </cell>
          <cell r="AM58">
            <v>-5</v>
          </cell>
          <cell r="AP58">
            <v>-19</v>
          </cell>
          <cell r="AS58">
            <v>-11</v>
          </cell>
          <cell r="AV58">
            <v>-5</v>
          </cell>
          <cell r="AY58">
            <v>-17</v>
          </cell>
          <cell r="BB58">
            <v>15</v>
          </cell>
          <cell r="BE58">
            <v>27</v>
          </cell>
          <cell r="BH58">
            <v>-29</v>
          </cell>
          <cell r="BK58">
            <v>-27</v>
          </cell>
          <cell r="BN58">
            <v>-27</v>
          </cell>
          <cell r="BQ58">
            <v>9</v>
          </cell>
          <cell r="BT58">
            <v>17</v>
          </cell>
          <cell r="BW58">
            <v>-3</v>
          </cell>
          <cell r="BZ58">
            <v>-9</v>
          </cell>
          <cell r="CC58">
            <v>-9</v>
          </cell>
          <cell r="CE58" t="str">
            <v>and No</v>
          </cell>
          <cell r="CF58">
            <v>7</v>
          </cell>
          <cell r="CI58">
            <v>1</v>
          </cell>
        </row>
        <row r="59">
          <cell r="A59" t="str">
            <v>RANKING</v>
          </cell>
          <cell r="C59">
            <v>3.8444444444444446</v>
          </cell>
          <cell r="D59">
            <v>3.9333333333333331</v>
          </cell>
          <cell r="F59">
            <v>-30</v>
          </cell>
          <cell r="G59">
            <v>3</v>
          </cell>
          <cell r="I59">
            <v>25</v>
          </cell>
          <cell r="J59">
            <v>26</v>
          </cell>
          <cell r="L59">
            <v>-28</v>
          </cell>
          <cell r="M59">
            <v>5</v>
          </cell>
          <cell r="O59">
            <v>3</v>
          </cell>
          <cell r="P59">
            <v>14</v>
          </cell>
          <cell r="R59">
            <v>-18</v>
          </cell>
          <cell r="S59">
            <v>6</v>
          </cell>
          <cell r="U59">
            <v>-20</v>
          </cell>
          <cell r="V59">
            <v>5</v>
          </cell>
          <cell r="X59">
            <v>-36</v>
          </cell>
          <cell r="Y59">
            <v>3</v>
          </cell>
          <cell r="AA59">
            <v>-26</v>
          </cell>
          <cell r="AB59">
            <v>5</v>
          </cell>
          <cell r="AD59">
            <v>-22</v>
          </cell>
          <cell r="AE59">
            <v>8</v>
          </cell>
          <cell r="AG59">
            <v>-28</v>
          </cell>
          <cell r="AH59">
            <v>4</v>
          </cell>
          <cell r="AJ59">
            <v>-23</v>
          </cell>
          <cell r="AK59">
            <v>2</v>
          </cell>
          <cell r="AM59">
            <v>-20</v>
          </cell>
          <cell r="AN59">
            <v>5</v>
          </cell>
          <cell r="AP59">
            <v>-27</v>
          </cell>
          <cell r="AQ59">
            <v>7</v>
          </cell>
          <cell r="AS59">
            <v>-21</v>
          </cell>
          <cell r="AT59">
            <v>5</v>
          </cell>
          <cell r="AV59">
            <v>-21</v>
          </cell>
          <cell r="AW59">
            <v>8</v>
          </cell>
          <cell r="AY59">
            <v>-25</v>
          </cell>
          <cell r="AZ59">
            <v>5</v>
          </cell>
          <cell r="BB59">
            <v>3</v>
          </cell>
          <cell r="BC59">
            <v>14</v>
          </cell>
          <cell r="BE59">
            <v>17</v>
          </cell>
          <cell r="BF59">
            <v>23</v>
          </cell>
          <cell r="BH59">
            <v>-34</v>
          </cell>
          <cell r="BI59">
            <v>1</v>
          </cell>
          <cell r="BK59">
            <v>-33</v>
          </cell>
          <cell r="BL59">
            <v>3</v>
          </cell>
          <cell r="BN59">
            <v>-34</v>
          </cell>
          <cell r="BO59">
            <v>2</v>
          </cell>
          <cell r="BQ59">
            <v>-6</v>
          </cell>
          <cell r="BR59">
            <v>14</v>
          </cell>
          <cell r="BT59">
            <v>0</v>
          </cell>
          <cell r="BU59">
            <v>19</v>
          </cell>
          <cell r="BW59">
            <v>-15</v>
          </cell>
          <cell r="BX59">
            <v>10</v>
          </cell>
          <cell r="BZ59">
            <v>-17</v>
          </cell>
          <cell r="CA59">
            <v>4</v>
          </cell>
          <cell r="CC59">
            <v>-22</v>
          </cell>
          <cell r="CD59">
            <v>9</v>
          </cell>
          <cell r="CF59">
            <v>-12</v>
          </cell>
          <cell r="CG59">
            <v>10</v>
          </cell>
          <cell r="CI59">
            <v>-14</v>
          </cell>
          <cell r="CJ59">
            <v>8</v>
          </cell>
        </row>
        <row r="60">
          <cell r="A60" t="str">
            <v>Ranking AVG</v>
          </cell>
          <cell r="F60">
            <v>-0.66666666666666663</v>
          </cell>
          <cell r="G60">
            <v>0.3</v>
          </cell>
          <cell r="I60">
            <v>0.55555555555555558</v>
          </cell>
          <cell r="J60">
            <v>0.65</v>
          </cell>
          <cell r="L60">
            <v>-0.62222222222222223</v>
          </cell>
          <cell r="M60">
            <v>0.41666666666666669</v>
          </cell>
          <cell r="O60">
            <v>6.6666666666666666E-2</v>
          </cell>
          <cell r="P60">
            <v>0.46666666666666667</v>
          </cell>
          <cell r="R60">
            <v>-0.4</v>
          </cell>
          <cell r="S60">
            <v>0.2857142857142857</v>
          </cell>
          <cell r="U60">
            <v>-0.44444444444444442</v>
          </cell>
          <cell r="V60">
            <v>0.22727272727272727</v>
          </cell>
          <cell r="X60">
            <v>-0.8</v>
          </cell>
          <cell r="Y60">
            <v>0.42857142857142855</v>
          </cell>
          <cell r="AA60">
            <v>-0.57777777777777772</v>
          </cell>
          <cell r="AB60">
            <v>0.33333333333333331</v>
          </cell>
          <cell r="AD60">
            <v>-0.48888888888888887</v>
          </cell>
          <cell r="AE60">
            <v>0.47058823529411764</v>
          </cell>
          <cell r="AG60">
            <v>-0.62222222222222223</v>
          </cell>
          <cell r="AH60">
            <v>0.2857142857142857</v>
          </cell>
          <cell r="AJ60">
            <v>-0.51111111111111107</v>
          </cell>
          <cell r="AK60">
            <v>0.11764705882352941</v>
          </cell>
          <cell r="AM60">
            <v>-0.44444444444444442</v>
          </cell>
          <cell r="AN60">
            <v>0.25</v>
          </cell>
          <cell r="AP60">
            <v>-0.6</v>
          </cell>
          <cell r="AQ60">
            <v>0.53846153846153844</v>
          </cell>
          <cell r="AS60">
            <v>-0.46666666666666667</v>
          </cell>
          <cell r="AT60">
            <v>0.29411764705882354</v>
          </cell>
          <cell r="AV60">
            <v>-0.46666666666666667</v>
          </cell>
          <cell r="AW60">
            <v>0.4</v>
          </cell>
          <cell r="AY60">
            <v>-0.55555555555555558</v>
          </cell>
          <cell r="AZ60">
            <v>0.35714285714285715</v>
          </cell>
          <cell r="BB60">
            <v>6.6666666666666666E-2</v>
          </cell>
          <cell r="BC60">
            <v>0.46666666666666667</v>
          </cell>
          <cell r="BE60">
            <v>0.37777777777777777</v>
          </cell>
          <cell r="BF60">
            <v>0.63888888888888884</v>
          </cell>
          <cell r="BH60">
            <v>-0.75555555555555554</v>
          </cell>
          <cell r="BI60">
            <v>0.125</v>
          </cell>
          <cell r="BK60">
            <v>-0.73333333333333328</v>
          </cell>
          <cell r="BL60">
            <v>0.33333333333333331</v>
          </cell>
          <cell r="BN60">
            <v>-0.75555555555555554</v>
          </cell>
          <cell r="BO60">
            <v>0.22222222222222221</v>
          </cell>
          <cell r="BQ60">
            <v>-0.13333333333333333</v>
          </cell>
          <cell r="BR60">
            <v>0.51851851851851849</v>
          </cell>
          <cell r="BT60">
            <v>0</v>
          </cell>
          <cell r="BU60">
            <v>0.61290322580645162</v>
          </cell>
          <cell r="BW60">
            <v>-0.33333333333333331</v>
          </cell>
          <cell r="BX60">
            <v>0.47619047619047616</v>
          </cell>
          <cell r="BZ60">
            <v>-0.37777777777777777</v>
          </cell>
          <cell r="CA60">
            <v>0.22222222222222221</v>
          </cell>
          <cell r="CC60">
            <v>-0.48888888888888887</v>
          </cell>
          <cell r="CD60">
            <v>0.5</v>
          </cell>
          <cell r="CF60">
            <v>-0.26666666666666666</v>
          </cell>
          <cell r="CG60">
            <v>0.38461538461538464</v>
          </cell>
          <cell r="CI60">
            <v>-0.31111111111111112</v>
          </cell>
          <cell r="CJ60">
            <v>0.34782608695652173</v>
          </cell>
        </row>
        <row r="61">
          <cell r="A61" t="str">
            <v>STDEV</v>
          </cell>
          <cell r="F61">
            <v>0.67419986246324204</v>
          </cell>
          <cell r="I61">
            <v>0.69267451216136122</v>
          </cell>
          <cell r="L61">
            <v>0.6838689696694592</v>
          </cell>
          <cell r="O61">
            <v>0.86339709604245563</v>
          </cell>
          <cell r="R61">
            <v>0.71984846890287835</v>
          </cell>
          <cell r="U61">
            <v>0.62360956446232352</v>
          </cell>
          <cell r="X61">
            <v>0.50452497910951299</v>
          </cell>
          <cell r="AA61">
            <v>0.65674434242948099</v>
          </cell>
          <cell r="AD61">
            <v>0.7268306737355188</v>
          </cell>
          <cell r="AG61">
            <v>0.61381404086879343</v>
          </cell>
          <cell r="AJ61">
            <v>0.69485846244273575</v>
          </cell>
          <cell r="AM61">
            <v>0.69267451216136122</v>
          </cell>
          <cell r="AP61">
            <v>0.68755165095232862</v>
          </cell>
          <cell r="AS61">
            <v>0.75678746866426949</v>
          </cell>
          <cell r="AV61">
            <v>0.66057825907581635</v>
          </cell>
          <cell r="AY61">
            <v>0.72474307533947868</v>
          </cell>
          <cell r="BB61">
            <v>0.86339709604245563</v>
          </cell>
          <cell r="BE61">
            <v>0.80591249493660877</v>
          </cell>
          <cell r="BH61">
            <v>0.57030914884168327</v>
          </cell>
          <cell r="BK61">
            <v>0.57996865119042107</v>
          </cell>
          <cell r="BN61">
            <v>0.52895933662048145</v>
          </cell>
          <cell r="BQ61">
            <v>0.81463879335344913</v>
          </cell>
          <cell r="BT61">
            <v>0.7977240352174656</v>
          </cell>
          <cell r="BW61">
            <v>0.7977240352174656</v>
          </cell>
          <cell r="BZ61">
            <v>0.83363630855997084</v>
          </cell>
          <cell r="CC61">
            <v>0.69485846244273575</v>
          </cell>
          <cell r="CF61">
            <v>0.71984846890287835</v>
          </cell>
          <cell r="CI61">
            <v>0.76343191106233099</v>
          </cell>
        </row>
      </sheetData>
      <sheetData sheetId="5">
        <row r="1">
          <cell r="A1" t="str">
            <v>Response ID</v>
          </cell>
          <cell r="C1" t="str">
            <v>egypt_familiarity</v>
          </cell>
          <cell r="D1" t="str">
            <v>egypt_interest</v>
          </cell>
          <cell r="E1" t="str">
            <v>Egypt</v>
          </cell>
          <cell r="G1" t="str">
            <v>Wikipedia:Egypt</v>
          </cell>
          <cell r="H1" t="str">
            <v>Mohamed Morsi</v>
          </cell>
          <cell r="J1" t="str">
            <v>Wikipedia:Mohamed Morsi</v>
          </cell>
          <cell r="K1" t="str">
            <v>Jeremy Bowen</v>
          </cell>
          <cell r="M1" t="str">
            <v>Wikipedia:Jeremy Bowen</v>
          </cell>
          <cell r="N1" t="str">
            <v>Cairo</v>
          </cell>
          <cell r="P1" t="str">
            <v>Wikipedia:Cairo</v>
          </cell>
          <cell r="Q1" t="str">
            <v>Egypt's opposition alliance</v>
          </cell>
          <cell r="S1" t="str">
            <v>Wikipedia:Egypt's opposition alliance</v>
          </cell>
          <cell r="T1" t="str">
            <v>Tahrir Square</v>
          </cell>
          <cell r="V1" t="str">
            <v>Wikipedia:Tahrir Square</v>
          </cell>
          <cell r="W1" t="str">
            <v>Nisha Pilla</v>
          </cell>
          <cell r="Y1" t="str">
            <v>Wikipedia:Nisha Pillai</v>
          </cell>
          <cell r="Z1" t="str">
            <v>Cairo University</v>
          </cell>
          <cell r="AB1" t="str">
            <v>Wikipedia:Cairo University</v>
          </cell>
          <cell r="AC1" t="str">
            <v>Muslim Brotherhood</v>
          </cell>
          <cell r="AE1" t="str">
            <v>Wikipedia:Muslim Brotherhood</v>
          </cell>
          <cell r="AF1" t="str">
            <v>Hosni Mubarak</v>
          </cell>
          <cell r="AH1" t="str">
            <v>Wikipedia:Hosni Mubarak</v>
          </cell>
          <cell r="AI1" t="str">
            <v>Nasr</v>
          </cell>
          <cell r="AK1" t="str">
            <v>Wikipedia:Nasr</v>
          </cell>
          <cell r="AL1" t="str">
            <v>Gen. Abdul-Fattah el-Sisi</v>
          </cell>
          <cell r="AN1" t="str">
            <v>Wikipedia:Gen. Abdul-Fattah el-Sisi</v>
          </cell>
          <cell r="AO1" t="str">
            <v>Adly Mansour</v>
          </cell>
          <cell r="AQ1" t="str">
            <v>Wikipedia:Adly Mansour</v>
          </cell>
          <cell r="AR1" t="str">
            <v>Mohamed ElBaradei</v>
          </cell>
          <cell r="AT1" t="str">
            <v>Wikipedia:Mohamed ElBaradei</v>
          </cell>
          <cell r="AU1" t="str">
            <v>Islamist Nour Party</v>
          </cell>
          <cell r="AW1" t="str">
            <v>Wikipedia:Islamist Nour Party</v>
          </cell>
          <cell r="AX1" t="str">
            <v>Supreme Constitutional Court</v>
          </cell>
          <cell r="AZ1" t="str">
            <v>Wikipedia:Supreme Constitutional Court</v>
          </cell>
          <cell r="BA1" t="str">
            <v>Arab Spring</v>
          </cell>
          <cell r="BC1" t="str">
            <v>Wikipedia:Arab Spring</v>
          </cell>
          <cell r="BD1" t="str">
            <v>N No</v>
          </cell>
          <cell r="BE1" t="str">
            <v>N Maybe</v>
          </cell>
          <cell r="BF1" t="str">
            <v>N  Yes</v>
          </cell>
          <cell r="BG1" t="str">
            <v>1.:Are there other persons, organisations, or locations related to this news item that you would like information about? (OPTIONAL)</v>
          </cell>
          <cell r="BH1" t="str">
            <v>2.:Are there other persons, organisations, or locations related to this news item that you would like information about? (OPTIONAL)</v>
          </cell>
          <cell r="BI1" t="str">
            <v>3.:Are there other persons, organisations, or locations related to this news item that you would like information about? (OPTIONAL)</v>
          </cell>
        </row>
        <row r="2">
          <cell r="A2">
            <v>6</v>
          </cell>
          <cell r="B2">
            <v>1</v>
          </cell>
          <cell r="C2">
            <v>2</v>
          </cell>
          <cell r="D2">
            <v>2</v>
          </cell>
          <cell r="E2" t="str">
            <v>No</v>
          </cell>
          <cell r="F2">
            <v>-1</v>
          </cell>
          <cell r="H2" t="str">
            <v>Maybe</v>
          </cell>
          <cell r="I2">
            <v>0</v>
          </cell>
          <cell r="K2" t="str">
            <v>No</v>
          </cell>
          <cell r="L2">
            <v>-1</v>
          </cell>
          <cell r="N2" t="str">
            <v>No</v>
          </cell>
          <cell r="O2">
            <v>-1</v>
          </cell>
          <cell r="Q2" t="str">
            <v>Maybe</v>
          </cell>
          <cell r="R2">
            <v>0</v>
          </cell>
          <cell r="T2" t="str">
            <v>Yes</v>
          </cell>
          <cell r="U2">
            <v>1</v>
          </cell>
          <cell r="W2" t="str">
            <v>No</v>
          </cell>
          <cell r="X2">
            <v>-1</v>
          </cell>
          <cell r="Z2" t="str">
            <v>No</v>
          </cell>
          <cell r="AA2">
            <v>-1</v>
          </cell>
          <cell r="AC2" t="str">
            <v>No</v>
          </cell>
          <cell r="AD2">
            <v>-1</v>
          </cell>
          <cell r="AF2" t="str">
            <v>Maybe</v>
          </cell>
          <cell r="AG2">
            <v>0</v>
          </cell>
          <cell r="AI2" t="str">
            <v>No</v>
          </cell>
          <cell r="AJ2">
            <v>-1</v>
          </cell>
          <cell r="AL2" t="str">
            <v>Maybe</v>
          </cell>
          <cell r="AM2">
            <v>0</v>
          </cell>
          <cell r="AO2" t="str">
            <v>No</v>
          </cell>
          <cell r="AP2">
            <v>-1</v>
          </cell>
          <cell r="AR2" t="str">
            <v>No</v>
          </cell>
          <cell r="AS2">
            <v>-1</v>
          </cell>
          <cell r="AU2" t="str">
            <v>Maybe</v>
          </cell>
          <cell r="AV2">
            <v>0</v>
          </cell>
          <cell r="AX2" t="str">
            <v>Maybe</v>
          </cell>
          <cell r="AY2">
            <v>0</v>
          </cell>
          <cell r="BA2" t="str">
            <v>No</v>
          </cell>
          <cell r="BB2">
            <v>-1</v>
          </cell>
          <cell r="BD2">
            <v>10</v>
          </cell>
          <cell r="BE2">
            <v>6</v>
          </cell>
          <cell r="BF2">
            <v>1</v>
          </cell>
        </row>
        <row r="3">
          <cell r="A3">
            <v>8</v>
          </cell>
          <cell r="B3">
            <v>2</v>
          </cell>
          <cell r="C3">
            <v>3</v>
          </cell>
          <cell r="D3">
            <v>2</v>
          </cell>
          <cell r="E3" t="str">
            <v>Yes</v>
          </cell>
          <cell r="F3">
            <v>1</v>
          </cell>
          <cell r="G3" t="str">
            <v>X</v>
          </cell>
          <cell r="H3" t="str">
            <v>Yes</v>
          </cell>
          <cell r="I3">
            <v>1</v>
          </cell>
          <cell r="J3" t="str">
            <v>X</v>
          </cell>
          <cell r="K3" t="str">
            <v>No</v>
          </cell>
          <cell r="L3">
            <v>-1</v>
          </cell>
          <cell r="N3" t="str">
            <v>Maybe</v>
          </cell>
          <cell r="O3">
            <v>0</v>
          </cell>
          <cell r="P3" t="str">
            <v>X</v>
          </cell>
          <cell r="Q3" t="str">
            <v>Maybe</v>
          </cell>
          <cell r="R3">
            <v>0</v>
          </cell>
          <cell r="T3" t="str">
            <v>Maybe</v>
          </cell>
          <cell r="U3">
            <v>0</v>
          </cell>
          <cell r="W3" t="str">
            <v>No</v>
          </cell>
          <cell r="X3">
            <v>-1</v>
          </cell>
          <cell r="Z3" t="str">
            <v>No</v>
          </cell>
          <cell r="AA3">
            <v>-1</v>
          </cell>
          <cell r="AC3" t="str">
            <v>Yes</v>
          </cell>
          <cell r="AD3">
            <v>1</v>
          </cell>
          <cell r="AF3" t="str">
            <v>Maybe</v>
          </cell>
          <cell r="AG3">
            <v>0</v>
          </cell>
          <cell r="AI3" t="str">
            <v>No</v>
          </cell>
          <cell r="AJ3">
            <v>-1</v>
          </cell>
          <cell r="AL3" t="str">
            <v>Yes</v>
          </cell>
          <cell r="AM3">
            <v>1</v>
          </cell>
          <cell r="AN3" t="str">
            <v>X</v>
          </cell>
          <cell r="AO3" t="str">
            <v>Yes</v>
          </cell>
          <cell r="AP3">
            <v>1</v>
          </cell>
          <cell r="AQ3" t="str">
            <v>X</v>
          </cell>
          <cell r="AR3" t="str">
            <v>Yes</v>
          </cell>
          <cell r="AS3">
            <v>1</v>
          </cell>
          <cell r="AU3" t="str">
            <v>Maybe</v>
          </cell>
          <cell r="AV3">
            <v>0</v>
          </cell>
          <cell r="AX3" t="str">
            <v>Maybe</v>
          </cell>
          <cell r="AY3">
            <v>0</v>
          </cell>
          <cell r="BA3" t="str">
            <v>Maybe</v>
          </cell>
          <cell r="BB3">
            <v>0</v>
          </cell>
          <cell r="BD3">
            <v>4</v>
          </cell>
          <cell r="BE3">
            <v>7</v>
          </cell>
          <cell r="BF3">
            <v>6</v>
          </cell>
        </row>
        <row r="4">
          <cell r="A4">
            <v>10</v>
          </cell>
          <cell r="B4">
            <v>3</v>
          </cell>
          <cell r="C4">
            <v>3</v>
          </cell>
          <cell r="D4">
            <v>3</v>
          </cell>
          <cell r="E4" t="str">
            <v>No</v>
          </cell>
          <cell r="F4">
            <v>-1</v>
          </cell>
          <cell r="H4" t="str">
            <v>Yes</v>
          </cell>
          <cell r="I4">
            <v>1</v>
          </cell>
          <cell r="J4" t="str">
            <v>X</v>
          </cell>
          <cell r="K4" t="str">
            <v>No</v>
          </cell>
          <cell r="L4">
            <v>-1</v>
          </cell>
          <cell r="N4" t="str">
            <v>No</v>
          </cell>
          <cell r="O4">
            <v>-1</v>
          </cell>
          <cell r="Q4" t="str">
            <v>No</v>
          </cell>
          <cell r="R4">
            <v>-1</v>
          </cell>
          <cell r="T4" t="str">
            <v>Yes</v>
          </cell>
          <cell r="U4">
            <v>1</v>
          </cell>
          <cell r="V4" t="str">
            <v>X</v>
          </cell>
          <cell r="W4" t="str">
            <v>No</v>
          </cell>
          <cell r="X4">
            <v>-1</v>
          </cell>
          <cell r="Z4" t="str">
            <v>No</v>
          </cell>
          <cell r="AA4">
            <v>-1</v>
          </cell>
          <cell r="AC4" t="str">
            <v>Maybe</v>
          </cell>
          <cell r="AD4">
            <v>0</v>
          </cell>
          <cell r="AE4" t="str">
            <v>X</v>
          </cell>
          <cell r="AF4" t="str">
            <v>Maybe</v>
          </cell>
          <cell r="AG4">
            <v>0</v>
          </cell>
          <cell r="AH4" t="str">
            <v>X</v>
          </cell>
          <cell r="AI4" t="str">
            <v>No</v>
          </cell>
          <cell r="AJ4">
            <v>-1</v>
          </cell>
          <cell r="AL4" t="str">
            <v>Maybe</v>
          </cell>
          <cell r="AM4">
            <v>0</v>
          </cell>
          <cell r="AN4" t="str">
            <v>X</v>
          </cell>
          <cell r="AO4" t="str">
            <v>No</v>
          </cell>
          <cell r="AP4">
            <v>-1</v>
          </cell>
          <cell r="AR4" t="str">
            <v>Yes</v>
          </cell>
          <cell r="AS4">
            <v>1</v>
          </cell>
          <cell r="AT4" t="str">
            <v>X</v>
          </cell>
          <cell r="AU4" t="str">
            <v>Maybe</v>
          </cell>
          <cell r="AV4">
            <v>0</v>
          </cell>
          <cell r="AW4" t="str">
            <v>X</v>
          </cell>
          <cell r="AX4" t="str">
            <v>No</v>
          </cell>
          <cell r="AY4">
            <v>-1</v>
          </cell>
          <cell r="BA4" t="str">
            <v>Yes</v>
          </cell>
          <cell r="BB4">
            <v>1</v>
          </cell>
          <cell r="BC4" t="str">
            <v>X</v>
          </cell>
          <cell r="BD4">
            <v>9</v>
          </cell>
          <cell r="BE4">
            <v>4</v>
          </cell>
          <cell r="BF4">
            <v>4</v>
          </cell>
        </row>
        <row r="5">
          <cell r="A5">
            <v>16</v>
          </cell>
          <cell r="B5">
            <v>4</v>
          </cell>
          <cell r="C5">
            <v>4</v>
          </cell>
          <cell r="D5">
            <v>4</v>
          </cell>
          <cell r="E5" t="str">
            <v>No</v>
          </cell>
          <cell r="F5">
            <v>-1</v>
          </cell>
          <cell r="H5" t="str">
            <v>Yes</v>
          </cell>
          <cell r="I5">
            <v>1</v>
          </cell>
          <cell r="J5" t="str">
            <v>X</v>
          </cell>
          <cell r="K5" t="str">
            <v>No</v>
          </cell>
          <cell r="L5">
            <v>-1</v>
          </cell>
          <cell r="N5" t="str">
            <v>No</v>
          </cell>
          <cell r="O5">
            <v>-1</v>
          </cell>
          <cell r="Q5" t="str">
            <v>Yes</v>
          </cell>
          <cell r="R5">
            <v>1</v>
          </cell>
          <cell r="S5" t="str">
            <v>X</v>
          </cell>
          <cell r="T5" t="str">
            <v>Maybe</v>
          </cell>
          <cell r="U5">
            <v>0</v>
          </cell>
          <cell r="W5" t="str">
            <v>No</v>
          </cell>
          <cell r="X5">
            <v>-1</v>
          </cell>
          <cell r="Z5" t="str">
            <v>No</v>
          </cell>
          <cell r="AA5">
            <v>-1</v>
          </cell>
          <cell r="AC5" t="str">
            <v>Maybe</v>
          </cell>
          <cell r="AD5">
            <v>0</v>
          </cell>
          <cell r="AF5" t="str">
            <v>Maybe</v>
          </cell>
          <cell r="AG5">
            <v>0</v>
          </cell>
          <cell r="AI5" t="str">
            <v>No</v>
          </cell>
          <cell r="AJ5">
            <v>-1</v>
          </cell>
          <cell r="AL5" t="str">
            <v>Maybe</v>
          </cell>
          <cell r="AM5">
            <v>0</v>
          </cell>
          <cell r="AO5" t="str">
            <v>Yes</v>
          </cell>
          <cell r="AP5">
            <v>1</v>
          </cell>
          <cell r="AQ5" t="str">
            <v>X</v>
          </cell>
          <cell r="AR5" t="str">
            <v>Maybe</v>
          </cell>
          <cell r="AS5">
            <v>0</v>
          </cell>
          <cell r="AU5" t="str">
            <v>Yes</v>
          </cell>
          <cell r="AV5">
            <v>1</v>
          </cell>
          <cell r="AW5" t="str">
            <v>X</v>
          </cell>
          <cell r="AX5" t="str">
            <v>Maybe</v>
          </cell>
          <cell r="AY5">
            <v>0</v>
          </cell>
          <cell r="BA5" t="str">
            <v>Yes</v>
          </cell>
          <cell r="BB5">
            <v>1</v>
          </cell>
          <cell r="BC5" t="str">
            <v>X</v>
          </cell>
          <cell r="BD5">
            <v>6</v>
          </cell>
          <cell r="BE5">
            <v>6</v>
          </cell>
          <cell r="BF5">
            <v>5</v>
          </cell>
        </row>
        <row r="6">
          <cell r="A6">
            <v>18</v>
          </cell>
          <cell r="B6">
            <v>5</v>
          </cell>
          <cell r="C6">
            <v>5</v>
          </cell>
          <cell r="D6">
            <v>5</v>
          </cell>
          <cell r="E6" t="str">
            <v>No</v>
          </cell>
          <cell r="F6">
            <v>-1</v>
          </cell>
          <cell r="H6" t="str">
            <v>No</v>
          </cell>
          <cell r="I6">
            <v>-1</v>
          </cell>
          <cell r="K6" t="str">
            <v>Maybe</v>
          </cell>
          <cell r="L6">
            <v>0</v>
          </cell>
          <cell r="N6" t="str">
            <v>No</v>
          </cell>
          <cell r="O6">
            <v>-1</v>
          </cell>
          <cell r="Q6" t="str">
            <v>Yes</v>
          </cell>
          <cell r="R6">
            <v>1</v>
          </cell>
          <cell r="T6" t="str">
            <v>Yes</v>
          </cell>
          <cell r="U6">
            <v>1</v>
          </cell>
          <cell r="W6" t="str">
            <v>No</v>
          </cell>
          <cell r="X6">
            <v>-1</v>
          </cell>
          <cell r="Z6" t="str">
            <v>Maybe</v>
          </cell>
          <cell r="AA6">
            <v>0</v>
          </cell>
          <cell r="AC6" t="str">
            <v>Yes</v>
          </cell>
          <cell r="AD6">
            <v>1</v>
          </cell>
          <cell r="AE6" t="str">
            <v>X</v>
          </cell>
          <cell r="AF6" t="str">
            <v>Maybe</v>
          </cell>
          <cell r="AG6">
            <v>0</v>
          </cell>
          <cell r="AI6" t="str">
            <v>No</v>
          </cell>
          <cell r="AJ6">
            <v>-1</v>
          </cell>
          <cell r="AL6" t="str">
            <v>Yes</v>
          </cell>
          <cell r="AM6">
            <v>1</v>
          </cell>
          <cell r="AO6" t="str">
            <v>Yes</v>
          </cell>
          <cell r="AP6">
            <v>1</v>
          </cell>
          <cell r="AR6" t="str">
            <v>Yes</v>
          </cell>
          <cell r="AS6">
            <v>1</v>
          </cell>
          <cell r="AU6" t="str">
            <v>Yes</v>
          </cell>
          <cell r="AV6">
            <v>1</v>
          </cell>
          <cell r="AX6" t="str">
            <v>No</v>
          </cell>
          <cell r="AY6">
            <v>-1</v>
          </cell>
          <cell r="BA6" t="str">
            <v>Maybe</v>
          </cell>
          <cell r="BB6">
            <v>0</v>
          </cell>
          <cell r="BD6">
            <v>6</v>
          </cell>
          <cell r="BE6">
            <v>4</v>
          </cell>
          <cell r="BF6">
            <v>7</v>
          </cell>
        </row>
        <row r="7">
          <cell r="A7">
            <v>24</v>
          </cell>
          <cell r="B7">
            <v>6</v>
          </cell>
          <cell r="C7">
            <v>4</v>
          </cell>
          <cell r="D7">
            <v>3</v>
          </cell>
          <cell r="E7" t="str">
            <v>No</v>
          </cell>
          <cell r="F7">
            <v>-1</v>
          </cell>
          <cell r="H7" t="str">
            <v>No</v>
          </cell>
          <cell r="I7">
            <v>-1</v>
          </cell>
          <cell r="K7" t="str">
            <v>No</v>
          </cell>
          <cell r="L7">
            <v>-1</v>
          </cell>
          <cell r="N7" t="str">
            <v>No</v>
          </cell>
          <cell r="O7">
            <v>-1</v>
          </cell>
          <cell r="Q7" t="str">
            <v>No</v>
          </cell>
          <cell r="R7">
            <v>-1</v>
          </cell>
          <cell r="T7" t="str">
            <v>No</v>
          </cell>
          <cell r="U7">
            <v>-1</v>
          </cell>
          <cell r="W7" t="str">
            <v>No</v>
          </cell>
          <cell r="X7">
            <v>-1</v>
          </cell>
          <cell r="Z7" t="str">
            <v>No</v>
          </cell>
          <cell r="AA7">
            <v>-1</v>
          </cell>
          <cell r="AC7" t="str">
            <v>No</v>
          </cell>
          <cell r="AD7">
            <v>-1</v>
          </cell>
          <cell r="AF7" t="str">
            <v>No</v>
          </cell>
          <cell r="AG7">
            <v>-1</v>
          </cell>
          <cell r="AI7" t="str">
            <v>No</v>
          </cell>
          <cell r="AJ7">
            <v>-1</v>
          </cell>
          <cell r="AL7" t="str">
            <v>No</v>
          </cell>
          <cell r="AM7">
            <v>-1</v>
          </cell>
          <cell r="AO7" t="str">
            <v>No</v>
          </cell>
          <cell r="AP7">
            <v>-1</v>
          </cell>
          <cell r="AR7" t="str">
            <v>No</v>
          </cell>
          <cell r="AS7">
            <v>-1</v>
          </cell>
          <cell r="AU7" t="str">
            <v>No</v>
          </cell>
          <cell r="AV7">
            <v>-1</v>
          </cell>
          <cell r="AX7" t="str">
            <v>No</v>
          </cell>
          <cell r="AY7">
            <v>-1</v>
          </cell>
          <cell r="BA7" t="str">
            <v>No</v>
          </cell>
          <cell r="BB7">
            <v>-1</v>
          </cell>
          <cell r="BD7">
            <v>17</v>
          </cell>
          <cell r="BE7">
            <v>0</v>
          </cell>
          <cell r="BF7">
            <v>0</v>
          </cell>
        </row>
        <row r="8">
          <cell r="A8">
            <v>33</v>
          </cell>
          <cell r="B8">
            <v>7</v>
          </cell>
          <cell r="C8">
            <v>3</v>
          </cell>
          <cell r="D8">
            <v>2</v>
          </cell>
          <cell r="E8" t="str">
            <v>Yes</v>
          </cell>
          <cell r="F8">
            <v>1</v>
          </cell>
          <cell r="G8" t="str">
            <v>X</v>
          </cell>
          <cell r="H8" t="str">
            <v>Yes</v>
          </cell>
          <cell r="I8">
            <v>1</v>
          </cell>
          <cell r="J8" t="str">
            <v>X</v>
          </cell>
          <cell r="K8" t="str">
            <v>Maybe</v>
          </cell>
          <cell r="L8">
            <v>0</v>
          </cell>
          <cell r="N8" t="str">
            <v>Maybe</v>
          </cell>
          <cell r="O8">
            <v>0</v>
          </cell>
          <cell r="Q8" t="str">
            <v>Yes</v>
          </cell>
          <cell r="R8">
            <v>1</v>
          </cell>
          <cell r="S8" t="str">
            <v>X</v>
          </cell>
          <cell r="T8" t="str">
            <v>Maybe</v>
          </cell>
          <cell r="U8">
            <v>0</v>
          </cell>
          <cell r="W8" t="str">
            <v>Yes</v>
          </cell>
          <cell r="X8">
            <v>1</v>
          </cell>
          <cell r="Y8" t="str">
            <v>X</v>
          </cell>
          <cell r="Z8" t="str">
            <v>Maybe</v>
          </cell>
          <cell r="AA8">
            <v>0</v>
          </cell>
          <cell r="AC8" t="str">
            <v>Yes</v>
          </cell>
          <cell r="AD8">
            <v>1</v>
          </cell>
          <cell r="AF8" t="str">
            <v>Yes</v>
          </cell>
          <cell r="AG8">
            <v>1</v>
          </cell>
          <cell r="AH8" t="str">
            <v>X</v>
          </cell>
          <cell r="AI8" t="str">
            <v>Maybe</v>
          </cell>
          <cell r="AJ8">
            <v>0</v>
          </cell>
          <cell r="AL8" t="str">
            <v>Maybe</v>
          </cell>
          <cell r="AM8">
            <v>0</v>
          </cell>
          <cell r="AO8" t="str">
            <v>Maybe</v>
          </cell>
          <cell r="AP8">
            <v>0</v>
          </cell>
          <cell r="AR8" t="str">
            <v>No</v>
          </cell>
          <cell r="AS8">
            <v>-1</v>
          </cell>
          <cell r="AU8" t="str">
            <v>Yes</v>
          </cell>
          <cell r="AV8">
            <v>1</v>
          </cell>
          <cell r="AW8" t="str">
            <v>X</v>
          </cell>
          <cell r="AX8" t="str">
            <v>Yes</v>
          </cell>
          <cell r="AY8">
            <v>1</v>
          </cell>
          <cell r="AZ8" t="str">
            <v>X</v>
          </cell>
          <cell r="BA8" t="str">
            <v>Yes</v>
          </cell>
          <cell r="BB8">
            <v>1</v>
          </cell>
          <cell r="BC8" t="str">
            <v>X</v>
          </cell>
          <cell r="BD8">
            <v>1</v>
          </cell>
          <cell r="BE8">
            <v>7</v>
          </cell>
          <cell r="BF8">
            <v>9</v>
          </cell>
        </row>
        <row r="9">
          <cell r="A9">
            <v>39</v>
          </cell>
          <cell r="B9">
            <v>8</v>
          </cell>
          <cell r="F9" t="str">
            <v/>
          </cell>
          <cell r="I9" t="str">
            <v/>
          </cell>
          <cell r="L9" t="str">
            <v/>
          </cell>
          <cell r="O9" t="str">
            <v/>
          </cell>
          <cell r="R9" t="str">
            <v/>
          </cell>
          <cell r="U9" t="str">
            <v/>
          </cell>
          <cell r="X9" t="str">
            <v/>
          </cell>
          <cell r="AA9" t="str">
            <v/>
          </cell>
          <cell r="AD9" t="str">
            <v/>
          </cell>
          <cell r="AG9" t="str">
            <v/>
          </cell>
          <cell r="AJ9" t="str">
            <v/>
          </cell>
          <cell r="AM9" t="str">
            <v/>
          </cell>
          <cell r="AP9" t="str">
            <v/>
          </cell>
          <cell r="AS9" t="str">
            <v/>
          </cell>
          <cell r="AV9" t="str">
            <v/>
          </cell>
          <cell r="AY9" t="str">
            <v/>
          </cell>
          <cell r="BB9" t="str">
            <v/>
          </cell>
        </row>
        <row r="10">
          <cell r="A10">
            <v>40</v>
          </cell>
          <cell r="B10">
            <v>9</v>
          </cell>
          <cell r="F10" t="str">
            <v/>
          </cell>
          <cell r="I10" t="str">
            <v/>
          </cell>
          <cell r="L10" t="str">
            <v/>
          </cell>
          <cell r="O10" t="str">
            <v/>
          </cell>
          <cell r="R10" t="str">
            <v/>
          </cell>
          <cell r="U10" t="str">
            <v/>
          </cell>
          <cell r="X10" t="str">
            <v/>
          </cell>
          <cell r="AA10" t="str">
            <v/>
          </cell>
          <cell r="AD10" t="str">
            <v/>
          </cell>
          <cell r="AG10" t="str">
            <v/>
          </cell>
          <cell r="AJ10" t="str">
            <v/>
          </cell>
          <cell r="AM10" t="str">
            <v/>
          </cell>
          <cell r="AP10" t="str">
            <v/>
          </cell>
          <cell r="AS10" t="str">
            <v/>
          </cell>
          <cell r="AV10" t="str">
            <v/>
          </cell>
          <cell r="AY10" t="str">
            <v/>
          </cell>
          <cell r="BB10" t="str">
            <v/>
          </cell>
        </row>
        <row r="11">
          <cell r="A11">
            <v>43</v>
          </cell>
          <cell r="B11">
            <v>10</v>
          </cell>
          <cell r="C11">
            <v>4</v>
          </cell>
          <cell r="D11">
            <v>5</v>
          </cell>
          <cell r="E11" t="str">
            <v>Maybe</v>
          </cell>
          <cell r="F11">
            <v>0</v>
          </cell>
          <cell r="H11" t="str">
            <v>Yes</v>
          </cell>
          <cell r="I11">
            <v>1</v>
          </cell>
          <cell r="J11" t="str">
            <v>X</v>
          </cell>
          <cell r="K11" t="str">
            <v>Maybe</v>
          </cell>
          <cell r="L11">
            <v>0</v>
          </cell>
          <cell r="N11" t="str">
            <v>No</v>
          </cell>
          <cell r="O11">
            <v>-1</v>
          </cell>
          <cell r="Q11" t="str">
            <v>Yes</v>
          </cell>
          <cell r="R11">
            <v>1</v>
          </cell>
          <cell r="S11" t="str">
            <v>X</v>
          </cell>
          <cell r="T11" t="str">
            <v>No</v>
          </cell>
          <cell r="U11">
            <v>-1</v>
          </cell>
          <cell r="W11" t="str">
            <v>No</v>
          </cell>
          <cell r="X11">
            <v>-1</v>
          </cell>
          <cell r="Z11" t="str">
            <v>No</v>
          </cell>
          <cell r="AA11">
            <v>-1</v>
          </cell>
          <cell r="AC11" t="str">
            <v>Yes</v>
          </cell>
          <cell r="AD11">
            <v>1</v>
          </cell>
          <cell r="AE11" t="str">
            <v>X</v>
          </cell>
          <cell r="AF11" t="str">
            <v>Maybe</v>
          </cell>
          <cell r="AG11">
            <v>0</v>
          </cell>
          <cell r="AI11" t="str">
            <v>No</v>
          </cell>
          <cell r="AJ11">
            <v>-1</v>
          </cell>
          <cell r="AL11" t="str">
            <v>Yes</v>
          </cell>
          <cell r="AM11">
            <v>1</v>
          </cell>
          <cell r="AN11" t="str">
            <v>X</v>
          </cell>
          <cell r="AO11" t="str">
            <v>Yes</v>
          </cell>
          <cell r="AP11">
            <v>1</v>
          </cell>
          <cell r="AQ11" t="str">
            <v>X</v>
          </cell>
          <cell r="AR11" t="str">
            <v>Yes</v>
          </cell>
          <cell r="AS11">
            <v>1</v>
          </cell>
          <cell r="AT11" t="str">
            <v>X</v>
          </cell>
          <cell r="AU11" t="str">
            <v>Yes</v>
          </cell>
          <cell r="AV11">
            <v>1</v>
          </cell>
          <cell r="AW11" t="str">
            <v>X</v>
          </cell>
          <cell r="AX11" t="str">
            <v>Yes</v>
          </cell>
          <cell r="AY11">
            <v>1</v>
          </cell>
          <cell r="AZ11" t="str">
            <v>X</v>
          </cell>
          <cell r="BA11" t="str">
            <v>Maybe</v>
          </cell>
          <cell r="BB11">
            <v>0</v>
          </cell>
          <cell r="BD11">
            <v>5</v>
          </cell>
          <cell r="BE11">
            <v>4</v>
          </cell>
          <cell r="BF11">
            <v>8</v>
          </cell>
        </row>
        <row r="12">
          <cell r="A12">
            <v>44</v>
          </cell>
          <cell r="B12">
            <v>11</v>
          </cell>
          <cell r="C12">
            <v>4</v>
          </cell>
          <cell r="D12">
            <v>5</v>
          </cell>
          <cell r="E12" t="str">
            <v>No</v>
          </cell>
          <cell r="F12">
            <v>-1</v>
          </cell>
          <cell r="H12" t="str">
            <v>Yes</v>
          </cell>
          <cell r="I12">
            <v>1</v>
          </cell>
          <cell r="J12" t="str">
            <v>X</v>
          </cell>
          <cell r="K12" t="str">
            <v>No</v>
          </cell>
          <cell r="L12">
            <v>-1</v>
          </cell>
          <cell r="N12" t="str">
            <v>No</v>
          </cell>
          <cell r="O12">
            <v>-1</v>
          </cell>
          <cell r="Q12" t="str">
            <v>Yes</v>
          </cell>
          <cell r="R12">
            <v>1</v>
          </cell>
          <cell r="S12" t="str">
            <v>X</v>
          </cell>
          <cell r="T12" t="str">
            <v>Maybe</v>
          </cell>
          <cell r="U12">
            <v>0</v>
          </cell>
          <cell r="W12" t="str">
            <v>No</v>
          </cell>
          <cell r="X12">
            <v>-1</v>
          </cell>
          <cell r="Z12" t="str">
            <v>No</v>
          </cell>
          <cell r="AA12">
            <v>-1</v>
          </cell>
          <cell r="AC12" t="str">
            <v>Yes</v>
          </cell>
          <cell r="AD12">
            <v>1</v>
          </cell>
          <cell r="AE12" t="str">
            <v>X</v>
          </cell>
          <cell r="AF12" t="str">
            <v>Yes</v>
          </cell>
          <cell r="AG12">
            <v>1</v>
          </cell>
          <cell r="AH12" t="str">
            <v>X</v>
          </cell>
          <cell r="AI12" t="str">
            <v>No</v>
          </cell>
          <cell r="AJ12">
            <v>-1</v>
          </cell>
          <cell r="AL12" t="str">
            <v>Maybe</v>
          </cell>
          <cell r="AM12">
            <v>0</v>
          </cell>
          <cell r="AO12" t="str">
            <v>Maybe</v>
          </cell>
          <cell r="AP12">
            <v>0</v>
          </cell>
          <cell r="AR12" t="str">
            <v>Maybe</v>
          </cell>
          <cell r="AS12">
            <v>0</v>
          </cell>
          <cell r="AU12" t="str">
            <v>Yes</v>
          </cell>
          <cell r="AV12">
            <v>1</v>
          </cell>
          <cell r="AX12" t="str">
            <v>No</v>
          </cell>
          <cell r="AY12">
            <v>-1</v>
          </cell>
          <cell r="BA12" t="str">
            <v>Yes</v>
          </cell>
          <cell r="BB12">
            <v>1</v>
          </cell>
          <cell r="BC12" t="str">
            <v>X</v>
          </cell>
          <cell r="BD12">
            <v>7</v>
          </cell>
          <cell r="BE12">
            <v>4</v>
          </cell>
          <cell r="BF12">
            <v>6</v>
          </cell>
        </row>
        <row r="13">
          <cell r="A13">
            <v>45</v>
          </cell>
          <cell r="B13">
            <v>12</v>
          </cell>
          <cell r="C13">
            <v>3</v>
          </cell>
          <cell r="D13">
            <v>4</v>
          </cell>
          <cell r="E13" t="str">
            <v>Yes</v>
          </cell>
          <cell r="F13">
            <v>1</v>
          </cell>
          <cell r="G13" t="str">
            <v>X</v>
          </cell>
          <cell r="H13" t="str">
            <v>Yes</v>
          </cell>
          <cell r="I13">
            <v>1</v>
          </cell>
          <cell r="K13" t="str">
            <v>No</v>
          </cell>
          <cell r="L13">
            <v>-1</v>
          </cell>
          <cell r="N13" t="str">
            <v>No</v>
          </cell>
          <cell r="O13">
            <v>-1</v>
          </cell>
          <cell r="Q13" t="str">
            <v>Maybe</v>
          </cell>
          <cell r="R13">
            <v>0</v>
          </cell>
          <cell r="T13" t="str">
            <v>Maybe</v>
          </cell>
          <cell r="U13">
            <v>0</v>
          </cell>
          <cell r="W13" t="str">
            <v>No</v>
          </cell>
          <cell r="X13">
            <v>-1</v>
          </cell>
          <cell r="Z13" t="str">
            <v>No</v>
          </cell>
          <cell r="AA13">
            <v>-1</v>
          </cell>
          <cell r="AC13" t="str">
            <v>Yes</v>
          </cell>
          <cell r="AD13">
            <v>1</v>
          </cell>
          <cell r="AE13" t="str">
            <v>X</v>
          </cell>
          <cell r="AF13" t="str">
            <v>Maybe</v>
          </cell>
          <cell r="AG13">
            <v>0</v>
          </cell>
          <cell r="AI13" t="str">
            <v>No</v>
          </cell>
          <cell r="AJ13">
            <v>-1</v>
          </cell>
          <cell r="AL13" t="str">
            <v>Yes</v>
          </cell>
          <cell r="AM13">
            <v>1</v>
          </cell>
          <cell r="AO13" t="str">
            <v>Maybe</v>
          </cell>
          <cell r="AP13">
            <v>0</v>
          </cell>
          <cell r="AR13" t="str">
            <v>Maybe</v>
          </cell>
          <cell r="AS13">
            <v>0</v>
          </cell>
          <cell r="AU13" t="str">
            <v>Yes</v>
          </cell>
          <cell r="AV13">
            <v>1</v>
          </cell>
          <cell r="AX13" t="str">
            <v>Maybe</v>
          </cell>
          <cell r="AY13">
            <v>0</v>
          </cell>
          <cell r="BA13" t="str">
            <v>Maybe</v>
          </cell>
          <cell r="BB13">
            <v>0</v>
          </cell>
          <cell r="BD13">
            <v>5</v>
          </cell>
          <cell r="BE13">
            <v>7</v>
          </cell>
          <cell r="BF13">
            <v>5</v>
          </cell>
        </row>
        <row r="14">
          <cell r="A14">
            <v>47</v>
          </cell>
          <cell r="B14">
            <v>13</v>
          </cell>
          <cell r="C14">
            <v>1</v>
          </cell>
          <cell r="D14">
            <v>4</v>
          </cell>
          <cell r="E14" t="str">
            <v>Yes</v>
          </cell>
          <cell r="F14">
            <v>1</v>
          </cell>
          <cell r="G14" t="str">
            <v>X</v>
          </cell>
          <cell r="H14" t="str">
            <v>Yes</v>
          </cell>
          <cell r="I14">
            <v>1</v>
          </cell>
          <cell r="K14" t="str">
            <v>No</v>
          </cell>
          <cell r="L14">
            <v>-1</v>
          </cell>
          <cell r="N14" t="str">
            <v>Maybe</v>
          </cell>
          <cell r="O14">
            <v>0</v>
          </cell>
          <cell r="Q14" t="str">
            <v>Yes</v>
          </cell>
          <cell r="R14">
            <v>1</v>
          </cell>
          <cell r="S14" t="str">
            <v>X</v>
          </cell>
          <cell r="T14" t="str">
            <v>Maybe</v>
          </cell>
          <cell r="U14">
            <v>0</v>
          </cell>
          <cell r="W14" t="str">
            <v>No</v>
          </cell>
          <cell r="X14">
            <v>-1</v>
          </cell>
          <cell r="Z14" t="str">
            <v>Maybe</v>
          </cell>
          <cell r="AA14">
            <v>0</v>
          </cell>
          <cell r="AC14" t="str">
            <v>Yes</v>
          </cell>
          <cell r="AD14">
            <v>1</v>
          </cell>
          <cell r="AF14" t="str">
            <v>No</v>
          </cell>
          <cell r="AG14">
            <v>-1</v>
          </cell>
          <cell r="AI14" t="str">
            <v>Maybe</v>
          </cell>
          <cell r="AJ14">
            <v>0</v>
          </cell>
          <cell r="AL14" t="str">
            <v>Yes</v>
          </cell>
          <cell r="AM14">
            <v>1</v>
          </cell>
          <cell r="AO14" t="str">
            <v>Maybe</v>
          </cell>
          <cell r="AP14">
            <v>0</v>
          </cell>
          <cell r="AR14" t="str">
            <v>Maybe</v>
          </cell>
          <cell r="AS14">
            <v>0</v>
          </cell>
          <cell r="AU14" t="str">
            <v>Yes</v>
          </cell>
          <cell r="AV14">
            <v>1</v>
          </cell>
          <cell r="AW14" t="str">
            <v>X</v>
          </cell>
          <cell r="AX14" t="str">
            <v>Yes</v>
          </cell>
          <cell r="AY14">
            <v>1</v>
          </cell>
          <cell r="BA14" t="str">
            <v>Yes</v>
          </cell>
          <cell r="BB14">
            <v>1</v>
          </cell>
          <cell r="BC14" t="str">
            <v>X</v>
          </cell>
          <cell r="BD14">
            <v>3</v>
          </cell>
          <cell r="BE14">
            <v>6</v>
          </cell>
          <cell r="BF14">
            <v>8</v>
          </cell>
        </row>
        <row r="15">
          <cell r="A15">
            <v>48</v>
          </cell>
          <cell r="B15">
            <v>14</v>
          </cell>
          <cell r="F15" t="str">
            <v/>
          </cell>
          <cell r="I15" t="str">
            <v/>
          </cell>
          <cell r="L15" t="str">
            <v/>
          </cell>
          <cell r="O15" t="str">
            <v/>
          </cell>
          <cell r="R15" t="str">
            <v/>
          </cell>
          <cell r="U15" t="str">
            <v/>
          </cell>
          <cell r="X15" t="str">
            <v/>
          </cell>
          <cell r="AA15" t="str">
            <v/>
          </cell>
          <cell r="AD15" t="str">
            <v/>
          </cell>
          <cell r="AG15" t="str">
            <v/>
          </cell>
          <cell r="AJ15" t="str">
            <v/>
          </cell>
          <cell r="AM15" t="str">
            <v/>
          </cell>
          <cell r="AP15" t="str">
            <v/>
          </cell>
          <cell r="AS15" t="str">
            <v/>
          </cell>
          <cell r="AV15" t="str">
            <v/>
          </cell>
          <cell r="AY15" t="str">
            <v/>
          </cell>
          <cell r="BB15" t="str">
            <v/>
          </cell>
        </row>
        <row r="16">
          <cell r="A16">
            <v>49</v>
          </cell>
          <cell r="B16">
            <v>15</v>
          </cell>
          <cell r="C16">
            <v>3</v>
          </cell>
          <cell r="D16">
            <v>4</v>
          </cell>
          <cell r="E16" t="str">
            <v>No</v>
          </cell>
          <cell r="F16">
            <v>-1</v>
          </cell>
          <cell r="H16" t="str">
            <v>Maybe</v>
          </cell>
          <cell r="I16">
            <v>0</v>
          </cell>
          <cell r="J16" t="str">
            <v>X</v>
          </cell>
          <cell r="K16" t="str">
            <v>No</v>
          </cell>
          <cell r="L16">
            <v>-1</v>
          </cell>
          <cell r="N16" t="str">
            <v>No</v>
          </cell>
          <cell r="O16">
            <v>-1</v>
          </cell>
          <cell r="Q16" t="str">
            <v>Maybe</v>
          </cell>
          <cell r="R16">
            <v>0</v>
          </cell>
          <cell r="S16" t="str">
            <v>X</v>
          </cell>
          <cell r="T16" t="str">
            <v>No</v>
          </cell>
          <cell r="U16">
            <v>-1</v>
          </cell>
          <cell r="W16" t="str">
            <v>No</v>
          </cell>
          <cell r="X16">
            <v>-1</v>
          </cell>
          <cell r="Z16" t="str">
            <v>No</v>
          </cell>
          <cell r="AA16">
            <v>-1</v>
          </cell>
          <cell r="AC16" t="str">
            <v>Maybe</v>
          </cell>
          <cell r="AD16">
            <v>0</v>
          </cell>
          <cell r="AE16" t="str">
            <v>X</v>
          </cell>
          <cell r="AF16" t="str">
            <v>Maybe</v>
          </cell>
          <cell r="AG16">
            <v>0</v>
          </cell>
          <cell r="AH16" t="str">
            <v>X</v>
          </cell>
          <cell r="AI16" t="str">
            <v>No</v>
          </cell>
          <cell r="AJ16">
            <v>-1</v>
          </cell>
          <cell r="AL16" t="str">
            <v>Yes</v>
          </cell>
          <cell r="AM16">
            <v>1</v>
          </cell>
          <cell r="AN16" t="str">
            <v>X</v>
          </cell>
          <cell r="AO16" t="str">
            <v>Maybe</v>
          </cell>
          <cell r="AP16">
            <v>0</v>
          </cell>
          <cell r="AR16" t="str">
            <v>No</v>
          </cell>
          <cell r="AS16">
            <v>-1</v>
          </cell>
          <cell r="AU16" t="str">
            <v>Yes</v>
          </cell>
          <cell r="AV16">
            <v>1</v>
          </cell>
          <cell r="AW16" t="str">
            <v>X</v>
          </cell>
          <cell r="AX16" t="str">
            <v>Maybe</v>
          </cell>
          <cell r="AY16">
            <v>0</v>
          </cell>
          <cell r="BA16" t="str">
            <v>No</v>
          </cell>
          <cell r="BB16">
            <v>-1</v>
          </cell>
          <cell r="BD16">
            <v>9</v>
          </cell>
          <cell r="BE16">
            <v>6</v>
          </cell>
          <cell r="BF16">
            <v>2</v>
          </cell>
        </row>
        <row r="17">
          <cell r="A17">
            <v>50</v>
          </cell>
          <cell r="B17">
            <v>16</v>
          </cell>
          <cell r="F17" t="str">
            <v/>
          </cell>
          <cell r="I17" t="str">
            <v/>
          </cell>
          <cell r="L17" t="str">
            <v/>
          </cell>
          <cell r="O17" t="str">
            <v/>
          </cell>
          <cell r="R17" t="str">
            <v/>
          </cell>
          <cell r="U17" t="str">
            <v/>
          </cell>
          <cell r="X17" t="str">
            <v/>
          </cell>
          <cell r="AA17" t="str">
            <v/>
          </cell>
          <cell r="AD17" t="str">
            <v/>
          </cell>
          <cell r="AG17" t="str">
            <v/>
          </cell>
          <cell r="AJ17" t="str">
            <v/>
          </cell>
          <cell r="AM17" t="str">
            <v/>
          </cell>
          <cell r="AP17" t="str">
            <v/>
          </cell>
          <cell r="AS17" t="str">
            <v/>
          </cell>
          <cell r="AV17" t="str">
            <v/>
          </cell>
          <cell r="AY17" t="str">
            <v/>
          </cell>
          <cell r="BB17" t="str">
            <v/>
          </cell>
          <cell r="BD17">
            <v>0</v>
          </cell>
          <cell r="BE17">
            <v>0</v>
          </cell>
          <cell r="BF17">
            <v>0</v>
          </cell>
        </row>
        <row r="18">
          <cell r="A18">
            <v>51</v>
          </cell>
          <cell r="B18">
            <v>17</v>
          </cell>
          <cell r="F18" t="str">
            <v/>
          </cell>
          <cell r="I18" t="str">
            <v/>
          </cell>
          <cell r="L18" t="str">
            <v/>
          </cell>
          <cell r="O18" t="str">
            <v/>
          </cell>
          <cell r="R18" t="str">
            <v/>
          </cell>
          <cell r="U18" t="str">
            <v/>
          </cell>
          <cell r="X18" t="str">
            <v/>
          </cell>
          <cell r="AA18" t="str">
            <v/>
          </cell>
          <cell r="AD18" t="str">
            <v/>
          </cell>
          <cell r="AG18" t="str">
            <v/>
          </cell>
          <cell r="AJ18" t="str">
            <v/>
          </cell>
          <cell r="AM18" t="str">
            <v/>
          </cell>
          <cell r="AP18" t="str">
            <v/>
          </cell>
          <cell r="AS18" t="str">
            <v/>
          </cell>
          <cell r="AV18" t="str">
            <v/>
          </cell>
          <cell r="AY18" t="str">
            <v/>
          </cell>
          <cell r="BB18" t="str">
            <v/>
          </cell>
          <cell r="BD18">
            <v>0</v>
          </cell>
          <cell r="BE18">
            <v>0</v>
          </cell>
          <cell r="BF18">
            <v>0</v>
          </cell>
        </row>
        <row r="19">
          <cell r="A19">
            <v>58</v>
          </cell>
          <cell r="B19">
            <v>18</v>
          </cell>
          <cell r="C19">
            <v>3</v>
          </cell>
          <cell r="D19">
            <v>3</v>
          </cell>
          <cell r="E19" t="str">
            <v>No</v>
          </cell>
          <cell r="F19">
            <v>-1</v>
          </cell>
          <cell r="H19" t="str">
            <v>No</v>
          </cell>
          <cell r="I19">
            <v>-1</v>
          </cell>
          <cell r="K19" t="str">
            <v>No</v>
          </cell>
          <cell r="L19">
            <v>-1</v>
          </cell>
          <cell r="N19" t="str">
            <v>No</v>
          </cell>
          <cell r="O19">
            <v>-1</v>
          </cell>
          <cell r="Q19" t="str">
            <v>No</v>
          </cell>
          <cell r="R19">
            <v>-1</v>
          </cell>
          <cell r="T19" t="str">
            <v>No</v>
          </cell>
          <cell r="U19">
            <v>-1</v>
          </cell>
          <cell r="W19" t="str">
            <v>No</v>
          </cell>
          <cell r="X19">
            <v>-1</v>
          </cell>
          <cell r="Z19" t="str">
            <v>No</v>
          </cell>
          <cell r="AA19">
            <v>-1</v>
          </cell>
          <cell r="AC19" t="str">
            <v>No</v>
          </cell>
          <cell r="AD19">
            <v>-1</v>
          </cell>
          <cell r="AF19" t="str">
            <v>No</v>
          </cell>
          <cell r="AG19">
            <v>-1</v>
          </cell>
          <cell r="AI19" t="str">
            <v>No</v>
          </cell>
          <cell r="AJ19">
            <v>-1</v>
          </cell>
          <cell r="AL19" t="str">
            <v>No</v>
          </cell>
          <cell r="AM19">
            <v>-1</v>
          </cell>
          <cell r="AO19" t="str">
            <v>No</v>
          </cell>
          <cell r="AP19">
            <v>-1</v>
          </cell>
          <cell r="AR19" t="str">
            <v>No</v>
          </cell>
          <cell r="AS19">
            <v>-1</v>
          </cell>
          <cell r="AU19" t="str">
            <v>No</v>
          </cell>
          <cell r="AV19">
            <v>-1</v>
          </cell>
          <cell r="AX19" t="str">
            <v>No</v>
          </cell>
          <cell r="AY19">
            <v>-1</v>
          </cell>
          <cell r="BA19" t="str">
            <v>No</v>
          </cell>
          <cell r="BB19">
            <v>-1</v>
          </cell>
          <cell r="BD19">
            <v>17</v>
          </cell>
          <cell r="BE19">
            <v>0</v>
          </cell>
          <cell r="BF19">
            <v>0</v>
          </cell>
        </row>
        <row r="20">
          <cell r="A20">
            <v>59</v>
          </cell>
          <cell r="B20">
            <v>19</v>
          </cell>
          <cell r="F20" t="str">
            <v/>
          </cell>
          <cell r="I20" t="str">
            <v/>
          </cell>
          <cell r="L20" t="str">
            <v/>
          </cell>
          <cell r="O20" t="str">
            <v/>
          </cell>
          <cell r="R20" t="str">
            <v/>
          </cell>
          <cell r="U20" t="str">
            <v/>
          </cell>
          <cell r="X20" t="str">
            <v/>
          </cell>
          <cell r="AA20" t="str">
            <v/>
          </cell>
          <cell r="AD20" t="str">
            <v/>
          </cell>
          <cell r="AG20" t="str">
            <v/>
          </cell>
          <cell r="AJ20" t="str">
            <v/>
          </cell>
          <cell r="AM20" t="str">
            <v/>
          </cell>
          <cell r="AP20" t="str">
            <v/>
          </cell>
          <cell r="AS20" t="str">
            <v/>
          </cell>
          <cell r="AV20" t="str">
            <v/>
          </cell>
          <cell r="AY20" t="str">
            <v/>
          </cell>
          <cell r="BB20" t="str">
            <v/>
          </cell>
          <cell r="BD20">
            <v>0</v>
          </cell>
          <cell r="BE20">
            <v>0</v>
          </cell>
          <cell r="BF20">
            <v>0</v>
          </cell>
        </row>
        <row r="21">
          <cell r="A21">
            <v>60</v>
          </cell>
          <cell r="B21">
            <v>20</v>
          </cell>
          <cell r="C21">
            <v>2</v>
          </cell>
          <cell r="D21">
            <v>3</v>
          </cell>
          <cell r="E21" t="str">
            <v>No</v>
          </cell>
          <cell r="F21">
            <v>-1</v>
          </cell>
          <cell r="H21" t="str">
            <v>Yes</v>
          </cell>
          <cell r="I21">
            <v>1</v>
          </cell>
          <cell r="J21" t="str">
            <v>X</v>
          </cell>
          <cell r="K21" t="str">
            <v>No</v>
          </cell>
          <cell r="L21">
            <v>-1</v>
          </cell>
          <cell r="N21" t="str">
            <v>Maybe</v>
          </cell>
          <cell r="O21">
            <v>0</v>
          </cell>
          <cell r="Q21" t="str">
            <v>Yes</v>
          </cell>
          <cell r="R21">
            <v>1</v>
          </cell>
          <cell r="T21" t="str">
            <v>Maybe</v>
          </cell>
          <cell r="U21">
            <v>0</v>
          </cell>
          <cell r="V21" t="str">
            <v>X</v>
          </cell>
          <cell r="W21" t="str">
            <v>No</v>
          </cell>
          <cell r="X21">
            <v>-1</v>
          </cell>
          <cell r="Z21" t="str">
            <v>Yes</v>
          </cell>
          <cell r="AA21">
            <v>1</v>
          </cell>
          <cell r="AB21" t="str">
            <v>X</v>
          </cell>
          <cell r="AC21" t="str">
            <v>No</v>
          </cell>
          <cell r="AD21">
            <v>-1</v>
          </cell>
          <cell r="AF21" t="str">
            <v>No</v>
          </cell>
          <cell r="AG21">
            <v>-1</v>
          </cell>
          <cell r="AI21" t="str">
            <v>Maybe</v>
          </cell>
          <cell r="AJ21">
            <v>0</v>
          </cell>
          <cell r="AL21" t="str">
            <v>Yes</v>
          </cell>
          <cell r="AM21">
            <v>1</v>
          </cell>
          <cell r="AN21" t="str">
            <v>X</v>
          </cell>
          <cell r="AO21" t="str">
            <v>No</v>
          </cell>
          <cell r="AP21">
            <v>-1</v>
          </cell>
          <cell r="AR21" t="str">
            <v>No</v>
          </cell>
          <cell r="AS21">
            <v>-1</v>
          </cell>
          <cell r="AU21" t="str">
            <v>Yes</v>
          </cell>
          <cell r="AV21">
            <v>1</v>
          </cell>
          <cell r="AW21" t="str">
            <v>X</v>
          </cell>
          <cell r="AX21" t="str">
            <v>No</v>
          </cell>
          <cell r="AY21">
            <v>-1</v>
          </cell>
          <cell r="BA21" t="str">
            <v>Yes</v>
          </cell>
          <cell r="BB21">
            <v>1</v>
          </cell>
          <cell r="BC21" t="str">
            <v>X</v>
          </cell>
          <cell r="BD21">
            <v>8</v>
          </cell>
          <cell r="BE21">
            <v>3</v>
          </cell>
          <cell r="BF21">
            <v>6</v>
          </cell>
        </row>
        <row r="22">
          <cell r="A22">
            <v>62</v>
          </cell>
          <cell r="B22">
            <v>21</v>
          </cell>
          <cell r="C22">
            <v>5</v>
          </cell>
          <cell r="D22">
            <v>5</v>
          </cell>
          <cell r="E22" t="str">
            <v>No</v>
          </cell>
          <cell r="F22">
            <v>-1</v>
          </cell>
          <cell r="H22" t="str">
            <v>Yes</v>
          </cell>
          <cell r="I22">
            <v>1</v>
          </cell>
          <cell r="J22" t="str">
            <v>X</v>
          </cell>
          <cell r="K22" t="str">
            <v>No</v>
          </cell>
          <cell r="L22">
            <v>-1</v>
          </cell>
          <cell r="N22" t="str">
            <v>No</v>
          </cell>
          <cell r="O22">
            <v>-1</v>
          </cell>
          <cell r="Q22" t="str">
            <v>No</v>
          </cell>
          <cell r="R22">
            <v>-1</v>
          </cell>
          <cell r="T22" t="str">
            <v>Maybe</v>
          </cell>
          <cell r="U22">
            <v>0</v>
          </cell>
          <cell r="V22" t="str">
            <v>X</v>
          </cell>
          <cell r="W22" t="str">
            <v>No</v>
          </cell>
          <cell r="X22">
            <v>-1</v>
          </cell>
          <cell r="Z22" t="str">
            <v>No</v>
          </cell>
          <cell r="AA22">
            <v>-1</v>
          </cell>
          <cell r="AC22" t="str">
            <v>Yes</v>
          </cell>
          <cell r="AD22">
            <v>1</v>
          </cell>
          <cell r="AE22" t="str">
            <v>X</v>
          </cell>
          <cell r="AF22" t="str">
            <v>Yes</v>
          </cell>
          <cell r="AG22">
            <v>1</v>
          </cell>
          <cell r="AH22" t="str">
            <v>X</v>
          </cell>
          <cell r="AI22" t="str">
            <v>No</v>
          </cell>
          <cell r="AJ22">
            <v>-1</v>
          </cell>
          <cell r="AL22" t="str">
            <v>No</v>
          </cell>
          <cell r="AM22">
            <v>-1</v>
          </cell>
          <cell r="AO22" t="str">
            <v>No</v>
          </cell>
          <cell r="AP22">
            <v>-1</v>
          </cell>
          <cell r="AR22" t="str">
            <v>No</v>
          </cell>
          <cell r="AS22">
            <v>-1</v>
          </cell>
          <cell r="AU22" t="str">
            <v>Maybe</v>
          </cell>
          <cell r="AV22">
            <v>0</v>
          </cell>
          <cell r="AX22" t="str">
            <v>No</v>
          </cell>
          <cell r="AY22">
            <v>-1</v>
          </cell>
          <cell r="BA22" t="str">
            <v>Maybe</v>
          </cell>
          <cell r="BB22">
            <v>0</v>
          </cell>
          <cell r="BD22">
            <v>11</v>
          </cell>
          <cell r="BE22">
            <v>3</v>
          </cell>
          <cell r="BF22">
            <v>3</v>
          </cell>
        </row>
        <row r="23">
          <cell r="A23">
            <v>64</v>
          </cell>
          <cell r="B23">
            <v>22</v>
          </cell>
          <cell r="F23" t="str">
            <v/>
          </cell>
          <cell r="I23" t="str">
            <v/>
          </cell>
          <cell r="L23" t="str">
            <v/>
          </cell>
          <cell r="O23" t="str">
            <v/>
          </cell>
          <cell r="R23" t="str">
            <v/>
          </cell>
          <cell r="U23" t="str">
            <v/>
          </cell>
          <cell r="X23" t="str">
            <v/>
          </cell>
          <cell r="AA23" t="str">
            <v/>
          </cell>
          <cell r="AD23" t="str">
            <v/>
          </cell>
          <cell r="AG23" t="str">
            <v/>
          </cell>
          <cell r="AJ23" t="str">
            <v/>
          </cell>
          <cell r="AM23" t="str">
            <v/>
          </cell>
          <cell r="AP23" t="str">
            <v/>
          </cell>
          <cell r="AS23" t="str">
            <v/>
          </cell>
          <cell r="AV23" t="str">
            <v/>
          </cell>
          <cell r="AY23" t="str">
            <v/>
          </cell>
        </row>
        <row r="24">
          <cell r="A24">
            <v>65</v>
          </cell>
          <cell r="B24">
            <v>23</v>
          </cell>
          <cell r="F24" t="str">
            <v/>
          </cell>
          <cell r="I24" t="str">
            <v/>
          </cell>
          <cell r="L24" t="str">
            <v/>
          </cell>
          <cell r="O24" t="str">
            <v/>
          </cell>
          <cell r="R24" t="str">
            <v/>
          </cell>
          <cell r="U24" t="str">
            <v/>
          </cell>
          <cell r="X24" t="str">
            <v/>
          </cell>
          <cell r="AA24" t="str">
            <v/>
          </cell>
          <cell r="AD24" t="str">
            <v/>
          </cell>
          <cell r="AG24" t="str">
            <v/>
          </cell>
          <cell r="AJ24" t="str">
            <v/>
          </cell>
          <cell r="AM24" t="str">
            <v/>
          </cell>
          <cell r="AP24" t="str">
            <v/>
          </cell>
          <cell r="AS24" t="str">
            <v/>
          </cell>
          <cell r="AV24" t="str">
            <v/>
          </cell>
          <cell r="AY24" t="str">
            <v/>
          </cell>
        </row>
        <row r="25">
          <cell r="A25">
            <v>66</v>
          </cell>
          <cell r="B25">
            <v>24</v>
          </cell>
          <cell r="F25" t="str">
            <v/>
          </cell>
          <cell r="I25" t="str">
            <v/>
          </cell>
          <cell r="L25" t="str">
            <v/>
          </cell>
          <cell r="O25" t="str">
            <v/>
          </cell>
          <cell r="R25" t="str">
            <v/>
          </cell>
          <cell r="U25" t="str">
            <v/>
          </cell>
          <cell r="X25" t="str">
            <v/>
          </cell>
          <cell r="AA25" t="str">
            <v/>
          </cell>
          <cell r="AD25" t="str">
            <v/>
          </cell>
          <cell r="AG25" t="str">
            <v/>
          </cell>
          <cell r="AJ25" t="str">
            <v/>
          </cell>
          <cell r="AM25" t="str">
            <v/>
          </cell>
          <cell r="AP25" t="str">
            <v/>
          </cell>
          <cell r="AS25" t="str">
            <v/>
          </cell>
          <cell r="AV25" t="str">
            <v/>
          </cell>
          <cell r="AY25" t="str">
            <v/>
          </cell>
        </row>
        <row r="26">
          <cell r="A26">
            <v>70</v>
          </cell>
          <cell r="B26">
            <v>25</v>
          </cell>
          <cell r="C26">
            <v>3</v>
          </cell>
          <cell r="D26">
            <v>4</v>
          </cell>
          <cell r="E26" t="str">
            <v>Yes</v>
          </cell>
          <cell r="F26">
            <v>1</v>
          </cell>
          <cell r="H26" t="str">
            <v>Yes</v>
          </cell>
          <cell r="I26">
            <v>1</v>
          </cell>
          <cell r="J26" t="str">
            <v>X</v>
          </cell>
          <cell r="K26" t="str">
            <v>No</v>
          </cell>
          <cell r="L26">
            <v>-1</v>
          </cell>
          <cell r="N26" t="str">
            <v>Yes</v>
          </cell>
          <cell r="O26">
            <v>1</v>
          </cell>
          <cell r="P26" t="str">
            <v>X</v>
          </cell>
          <cell r="Q26" t="str">
            <v>Yes</v>
          </cell>
          <cell r="R26">
            <v>1</v>
          </cell>
          <cell r="S26" t="str">
            <v>X</v>
          </cell>
          <cell r="T26" t="str">
            <v>Yes</v>
          </cell>
          <cell r="U26">
            <v>1</v>
          </cell>
          <cell r="V26" t="str">
            <v>X</v>
          </cell>
          <cell r="W26" t="str">
            <v>No</v>
          </cell>
          <cell r="X26">
            <v>-1</v>
          </cell>
          <cell r="Z26" t="str">
            <v>Maybe</v>
          </cell>
          <cell r="AA26">
            <v>0</v>
          </cell>
          <cell r="AC26" t="str">
            <v>Yes</v>
          </cell>
          <cell r="AD26">
            <v>1</v>
          </cell>
          <cell r="AE26" t="str">
            <v>X</v>
          </cell>
          <cell r="AF26" t="str">
            <v>Yes</v>
          </cell>
          <cell r="AG26">
            <v>1</v>
          </cell>
          <cell r="AH26" t="str">
            <v>X</v>
          </cell>
          <cell r="AI26" t="str">
            <v>No</v>
          </cell>
          <cell r="AJ26">
            <v>-1</v>
          </cell>
          <cell r="AL26" t="str">
            <v>Yes</v>
          </cell>
          <cell r="AM26">
            <v>1</v>
          </cell>
          <cell r="AN26" t="str">
            <v>X</v>
          </cell>
          <cell r="AO26" t="str">
            <v>Yes</v>
          </cell>
          <cell r="AP26">
            <v>1</v>
          </cell>
          <cell r="AR26" t="str">
            <v>Yes</v>
          </cell>
          <cell r="AS26">
            <v>1</v>
          </cell>
          <cell r="AT26" t="str">
            <v>X</v>
          </cell>
          <cell r="AU26" t="str">
            <v>Yes</v>
          </cell>
          <cell r="AV26">
            <v>1</v>
          </cell>
          <cell r="AW26" t="str">
            <v>X</v>
          </cell>
          <cell r="AX26" t="str">
            <v>Maybe</v>
          </cell>
          <cell r="AY26">
            <v>0</v>
          </cell>
          <cell r="BA26" t="str">
            <v>Yes</v>
          </cell>
          <cell r="BB26">
            <v>1</v>
          </cell>
          <cell r="BD26">
            <v>3</v>
          </cell>
          <cell r="BE26">
            <v>2</v>
          </cell>
          <cell r="BF26">
            <v>12</v>
          </cell>
        </row>
        <row r="27">
          <cell r="A27">
            <v>71</v>
          </cell>
          <cell r="B27">
            <v>26</v>
          </cell>
          <cell r="F27" t="str">
            <v/>
          </cell>
          <cell r="I27" t="str">
            <v/>
          </cell>
          <cell r="L27" t="str">
            <v/>
          </cell>
          <cell r="O27" t="str">
            <v/>
          </cell>
          <cell r="R27" t="str">
            <v/>
          </cell>
          <cell r="U27" t="str">
            <v/>
          </cell>
          <cell r="X27" t="str">
            <v/>
          </cell>
          <cell r="AA27" t="str">
            <v/>
          </cell>
          <cell r="AD27" t="str">
            <v/>
          </cell>
          <cell r="AG27" t="str">
            <v/>
          </cell>
          <cell r="AJ27" t="str">
            <v/>
          </cell>
          <cell r="AM27" t="str">
            <v/>
          </cell>
          <cell r="AP27" t="str">
            <v/>
          </cell>
          <cell r="AS27" t="str">
            <v/>
          </cell>
          <cell r="AV27" t="str">
            <v/>
          </cell>
          <cell r="AY27" t="str">
            <v/>
          </cell>
        </row>
        <row r="28">
          <cell r="A28">
            <v>76</v>
          </cell>
          <cell r="B28">
            <v>27</v>
          </cell>
          <cell r="F28" t="str">
            <v/>
          </cell>
          <cell r="I28" t="str">
            <v/>
          </cell>
          <cell r="L28" t="str">
            <v/>
          </cell>
          <cell r="O28" t="str">
            <v/>
          </cell>
          <cell r="R28" t="str">
            <v/>
          </cell>
          <cell r="U28" t="str">
            <v/>
          </cell>
          <cell r="X28" t="str">
            <v/>
          </cell>
          <cell r="AA28" t="str">
            <v/>
          </cell>
          <cell r="AD28" t="str">
            <v/>
          </cell>
          <cell r="AG28" t="str">
            <v/>
          </cell>
          <cell r="AJ28" t="str">
            <v/>
          </cell>
          <cell r="AM28" t="str">
            <v/>
          </cell>
          <cell r="AP28" t="str">
            <v/>
          </cell>
          <cell r="AS28" t="str">
            <v/>
          </cell>
          <cell r="AV28" t="str">
            <v/>
          </cell>
          <cell r="AY28" t="str">
            <v/>
          </cell>
        </row>
        <row r="29">
          <cell r="A29">
            <v>80</v>
          </cell>
          <cell r="B29">
            <v>28</v>
          </cell>
          <cell r="F29" t="str">
            <v/>
          </cell>
          <cell r="I29" t="str">
            <v/>
          </cell>
          <cell r="L29" t="str">
            <v/>
          </cell>
          <cell r="O29" t="str">
            <v/>
          </cell>
          <cell r="R29" t="str">
            <v/>
          </cell>
          <cell r="U29" t="str">
            <v/>
          </cell>
          <cell r="X29" t="str">
            <v/>
          </cell>
          <cell r="AA29" t="str">
            <v/>
          </cell>
          <cell r="AD29" t="str">
            <v/>
          </cell>
          <cell r="AG29" t="str">
            <v/>
          </cell>
          <cell r="AJ29" t="str">
            <v/>
          </cell>
          <cell r="AM29" t="str">
            <v/>
          </cell>
          <cell r="AP29" t="str">
            <v/>
          </cell>
          <cell r="AS29" t="str">
            <v/>
          </cell>
          <cell r="AV29" t="str">
            <v/>
          </cell>
          <cell r="AY29" t="str">
            <v/>
          </cell>
        </row>
        <row r="30">
          <cell r="A30">
            <v>83</v>
          </cell>
          <cell r="B30">
            <v>29</v>
          </cell>
          <cell r="C30">
            <v>2</v>
          </cell>
          <cell r="D30">
            <v>3</v>
          </cell>
          <cell r="E30" t="str">
            <v>No</v>
          </cell>
          <cell r="F30">
            <v>-1</v>
          </cell>
          <cell r="H30" t="str">
            <v>Maybe</v>
          </cell>
          <cell r="I30">
            <v>0</v>
          </cell>
          <cell r="K30" t="str">
            <v>No</v>
          </cell>
          <cell r="L30">
            <v>-1</v>
          </cell>
          <cell r="N30" t="str">
            <v>No</v>
          </cell>
          <cell r="O30">
            <v>-1</v>
          </cell>
          <cell r="Q30" t="str">
            <v>Maybe</v>
          </cell>
          <cell r="R30">
            <v>0</v>
          </cell>
          <cell r="T30" t="str">
            <v>No</v>
          </cell>
          <cell r="U30">
            <v>-1</v>
          </cell>
          <cell r="W30" t="str">
            <v>No</v>
          </cell>
          <cell r="X30">
            <v>-1</v>
          </cell>
          <cell r="Z30" t="str">
            <v>No</v>
          </cell>
          <cell r="AA30">
            <v>-1</v>
          </cell>
          <cell r="AC30" t="str">
            <v>Maybe</v>
          </cell>
          <cell r="AD30">
            <v>0</v>
          </cell>
          <cell r="AF30" t="str">
            <v>No</v>
          </cell>
          <cell r="AG30">
            <v>-1</v>
          </cell>
          <cell r="AI30" t="str">
            <v>No</v>
          </cell>
          <cell r="AJ30">
            <v>-1</v>
          </cell>
          <cell r="AL30" t="str">
            <v>No</v>
          </cell>
          <cell r="AM30">
            <v>-1</v>
          </cell>
          <cell r="AO30" t="str">
            <v>No</v>
          </cell>
          <cell r="AP30">
            <v>-1</v>
          </cell>
          <cell r="AR30" t="str">
            <v>No</v>
          </cell>
          <cell r="AS30">
            <v>-1</v>
          </cell>
          <cell r="AU30" t="str">
            <v>Maybe</v>
          </cell>
          <cell r="AV30">
            <v>0</v>
          </cell>
          <cell r="AX30" t="str">
            <v>No</v>
          </cell>
          <cell r="AY30">
            <v>-1</v>
          </cell>
          <cell r="BA30" t="str">
            <v>No</v>
          </cell>
          <cell r="BB30">
            <v>-1</v>
          </cell>
          <cell r="BD30">
            <v>13</v>
          </cell>
          <cell r="BE30">
            <v>4</v>
          </cell>
          <cell r="BF30">
            <v>0</v>
          </cell>
        </row>
        <row r="31">
          <cell r="A31">
            <v>85</v>
          </cell>
          <cell r="B31">
            <v>30</v>
          </cell>
          <cell r="C31">
            <v>2</v>
          </cell>
          <cell r="D31">
            <v>3</v>
          </cell>
          <cell r="E31" t="str">
            <v>No</v>
          </cell>
          <cell r="F31">
            <v>-1</v>
          </cell>
          <cell r="H31" t="str">
            <v>Maybe</v>
          </cell>
          <cell r="I31">
            <v>0</v>
          </cell>
          <cell r="J31" t="str">
            <v>X</v>
          </cell>
          <cell r="K31" t="str">
            <v>Maybe</v>
          </cell>
          <cell r="L31">
            <v>0</v>
          </cell>
          <cell r="M31" t="str">
            <v>X</v>
          </cell>
          <cell r="N31" t="str">
            <v>No</v>
          </cell>
          <cell r="O31">
            <v>-1</v>
          </cell>
          <cell r="Q31" t="str">
            <v>Maybe</v>
          </cell>
          <cell r="R31">
            <v>0</v>
          </cell>
          <cell r="S31" t="str">
            <v>X</v>
          </cell>
          <cell r="T31" t="str">
            <v>Yes</v>
          </cell>
          <cell r="U31">
            <v>1</v>
          </cell>
          <cell r="V31" t="str">
            <v>X</v>
          </cell>
          <cell r="W31" t="str">
            <v>No</v>
          </cell>
          <cell r="X31">
            <v>-1</v>
          </cell>
          <cell r="Z31" t="str">
            <v>No</v>
          </cell>
          <cell r="AA31">
            <v>-1</v>
          </cell>
          <cell r="AC31" t="str">
            <v>Yes</v>
          </cell>
          <cell r="AD31">
            <v>1</v>
          </cell>
          <cell r="AE31" t="str">
            <v>X</v>
          </cell>
          <cell r="AF31" t="str">
            <v>Yes</v>
          </cell>
          <cell r="AG31">
            <v>1</v>
          </cell>
          <cell r="AH31" t="str">
            <v>X</v>
          </cell>
          <cell r="AI31" t="str">
            <v>No</v>
          </cell>
          <cell r="AJ31">
            <v>-1</v>
          </cell>
          <cell r="AL31" t="str">
            <v>Maybe</v>
          </cell>
          <cell r="AM31">
            <v>0</v>
          </cell>
          <cell r="AN31" t="str">
            <v>X</v>
          </cell>
          <cell r="AO31" t="str">
            <v>Yes</v>
          </cell>
          <cell r="AP31">
            <v>1</v>
          </cell>
          <cell r="AQ31" t="str">
            <v>X</v>
          </cell>
          <cell r="AR31" t="str">
            <v>Maybe</v>
          </cell>
          <cell r="AS31">
            <v>0</v>
          </cell>
          <cell r="AT31" t="str">
            <v>X</v>
          </cell>
          <cell r="AU31" t="str">
            <v>Yes</v>
          </cell>
          <cell r="AV31">
            <v>1</v>
          </cell>
          <cell r="AW31" t="str">
            <v>X</v>
          </cell>
          <cell r="AX31" t="str">
            <v>No</v>
          </cell>
          <cell r="AY31">
            <v>-1</v>
          </cell>
          <cell r="BA31" t="str">
            <v>Yes</v>
          </cell>
          <cell r="BB31">
            <v>1</v>
          </cell>
          <cell r="BC31" t="str">
            <v>X</v>
          </cell>
          <cell r="BD31">
            <v>6</v>
          </cell>
          <cell r="BE31">
            <v>5</v>
          </cell>
          <cell r="BF31">
            <v>6</v>
          </cell>
        </row>
        <row r="32">
          <cell r="A32">
            <v>86</v>
          </cell>
          <cell r="B32">
            <v>31</v>
          </cell>
          <cell r="C32">
            <v>4</v>
          </cell>
          <cell r="D32">
            <v>4</v>
          </cell>
          <cell r="E32" t="str">
            <v>No</v>
          </cell>
          <cell r="F32">
            <v>-1</v>
          </cell>
          <cell r="H32" t="str">
            <v>Maybe</v>
          </cell>
          <cell r="I32">
            <v>0</v>
          </cell>
          <cell r="K32" t="str">
            <v>Maybe</v>
          </cell>
          <cell r="L32">
            <v>0</v>
          </cell>
          <cell r="N32" t="str">
            <v>Maybe</v>
          </cell>
          <cell r="O32">
            <v>0</v>
          </cell>
          <cell r="Q32" t="str">
            <v>No</v>
          </cell>
          <cell r="R32">
            <v>-1</v>
          </cell>
          <cell r="T32" t="str">
            <v>No</v>
          </cell>
          <cell r="U32">
            <v>-1</v>
          </cell>
          <cell r="W32" t="str">
            <v>Maybe</v>
          </cell>
          <cell r="X32">
            <v>0</v>
          </cell>
          <cell r="Z32" t="str">
            <v>Maybe</v>
          </cell>
          <cell r="AA32">
            <v>0</v>
          </cell>
          <cell r="AC32" t="str">
            <v>Maybe</v>
          </cell>
          <cell r="AD32">
            <v>0</v>
          </cell>
          <cell r="AF32" t="str">
            <v>No</v>
          </cell>
          <cell r="AG32">
            <v>-1</v>
          </cell>
          <cell r="AI32" t="str">
            <v>No</v>
          </cell>
          <cell r="AJ32">
            <v>-1</v>
          </cell>
          <cell r="AL32" t="str">
            <v>No</v>
          </cell>
          <cell r="AM32">
            <v>-1</v>
          </cell>
          <cell r="AO32" t="str">
            <v>No</v>
          </cell>
          <cell r="AP32">
            <v>-1</v>
          </cell>
          <cell r="AR32" t="str">
            <v>No</v>
          </cell>
          <cell r="AS32">
            <v>-1</v>
          </cell>
          <cell r="AU32" t="str">
            <v>No</v>
          </cell>
          <cell r="AV32">
            <v>-1</v>
          </cell>
          <cell r="AX32" t="str">
            <v>No</v>
          </cell>
          <cell r="AY32">
            <v>-1</v>
          </cell>
          <cell r="BA32" t="str">
            <v>Maybe</v>
          </cell>
          <cell r="BB32">
            <v>0</v>
          </cell>
          <cell r="BD32">
            <v>10</v>
          </cell>
          <cell r="BE32">
            <v>7</v>
          </cell>
          <cell r="BF32">
            <v>0</v>
          </cell>
        </row>
        <row r="33">
          <cell r="A33">
            <v>88</v>
          </cell>
          <cell r="B33">
            <v>32</v>
          </cell>
          <cell r="C33">
            <v>4</v>
          </cell>
          <cell r="D33">
            <v>4</v>
          </cell>
          <cell r="E33" t="str">
            <v>No</v>
          </cell>
          <cell r="F33">
            <v>-1</v>
          </cell>
          <cell r="H33" t="str">
            <v>Maybe</v>
          </cell>
          <cell r="I33">
            <v>0</v>
          </cell>
          <cell r="J33" t="str">
            <v>X</v>
          </cell>
          <cell r="K33" t="str">
            <v>No</v>
          </cell>
          <cell r="L33">
            <v>-1</v>
          </cell>
          <cell r="N33" t="str">
            <v>Maybe</v>
          </cell>
          <cell r="O33">
            <v>0</v>
          </cell>
          <cell r="P33" t="str">
            <v>X</v>
          </cell>
          <cell r="Q33" t="str">
            <v>Maybe</v>
          </cell>
          <cell r="R33">
            <v>0</v>
          </cell>
          <cell r="T33" t="str">
            <v>No</v>
          </cell>
          <cell r="U33">
            <v>-1</v>
          </cell>
          <cell r="W33" t="str">
            <v>No</v>
          </cell>
          <cell r="X33">
            <v>-1</v>
          </cell>
          <cell r="Z33" t="str">
            <v>No</v>
          </cell>
          <cell r="AA33">
            <v>-1</v>
          </cell>
          <cell r="AC33" t="str">
            <v>Yes</v>
          </cell>
          <cell r="AD33">
            <v>1</v>
          </cell>
          <cell r="AE33" t="str">
            <v>X</v>
          </cell>
          <cell r="AF33" t="str">
            <v>No</v>
          </cell>
          <cell r="AG33">
            <v>-1</v>
          </cell>
          <cell r="AI33" t="str">
            <v>No</v>
          </cell>
          <cell r="AJ33">
            <v>-1</v>
          </cell>
          <cell r="AL33" t="str">
            <v>No</v>
          </cell>
          <cell r="AM33">
            <v>-1</v>
          </cell>
          <cell r="AO33" t="str">
            <v>No</v>
          </cell>
          <cell r="AP33">
            <v>-1</v>
          </cell>
          <cell r="AR33" t="str">
            <v>No</v>
          </cell>
          <cell r="AS33">
            <v>-1</v>
          </cell>
          <cell r="AU33" t="str">
            <v>Yes</v>
          </cell>
          <cell r="AV33">
            <v>1</v>
          </cell>
          <cell r="AW33" t="str">
            <v>X</v>
          </cell>
          <cell r="AX33" t="str">
            <v>No</v>
          </cell>
          <cell r="AY33">
            <v>-1</v>
          </cell>
          <cell r="BA33" t="str">
            <v>Maybe</v>
          </cell>
          <cell r="BB33">
            <v>0</v>
          </cell>
          <cell r="BC33" t="str">
            <v>X</v>
          </cell>
          <cell r="BD33">
            <v>11</v>
          </cell>
          <cell r="BE33">
            <v>4</v>
          </cell>
          <cell r="BF33">
            <v>2</v>
          </cell>
        </row>
        <row r="34">
          <cell r="A34">
            <v>89</v>
          </cell>
          <cell r="B34">
            <v>33</v>
          </cell>
          <cell r="C34">
            <v>3</v>
          </cell>
          <cell r="D34">
            <v>4</v>
          </cell>
          <cell r="E34" t="str">
            <v>No</v>
          </cell>
          <cell r="F34">
            <v>-1</v>
          </cell>
          <cell r="G34" t="str">
            <v>X</v>
          </cell>
          <cell r="H34" t="str">
            <v>Maybe</v>
          </cell>
          <cell r="I34">
            <v>0</v>
          </cell>
          <cell r="J34" t="str">
            <v>X</v>
          </cell>
          <cell r="K34" t="str">
            <v>No</v>
          </cell>
          <cell r="L34">
            <v>-1</v>
          </cell>
          <cell r="M34" t="str">
            <v>X</v>
          </cell>
          <cell r="N34" t="str">
            <v>Maybe</v>
          </cell>
          <cell r="O34">
            <v>0</v>
          </cell>
          <cell r="P34" t="str">
            <v>X</v>
          </cell>
          <cell r="Q34" t="str">
            <v>Maybe</v>
          </cell>
          <cell r="R34">
            <v>0</v>
          </cell>
          <cell r="S34" t="str">
            <v>X</v>
          </cell>
          <cell r="T34" t="str">
            <v>Maybe</v>
          </cell>
          <cell r="U34">
            <v>0</v>
          </cell>
          <cell r="V34" t="str">
            <v>X</v>
          </cell>
          <cell r="W34" t="str">
            <v>No</v>
          </cell>
          <cell r="X34">
            <v>-1</v>
          </cell>
          <cell r="Y34" t="str">
            <v>X</v>
          </cell>
          <cell r="Z34" t="str">
            <v>No</v>
          </cell>
          <cell r="AA34">
            <v>-1</v>
          </cell>
          <cell r="AB34" t="str">
            <v>X</v>
          </cell>
          <cell r="AC34" t="str">
            <v>Yes</v>
          </cell>
          <cell r="AD34">
            <v>1</v>
          </cell>
          <cell r="AE34" t="str">
            <v>X</v>
          </cell>
          <cell r="AF34" t="str">
            <v>Yes</v>
          </cell>
          <cell r="AG34">
            <v>1</v>
          </cell>
          <cell r="AH34" t="str">
            <v>X</v>
          </cell>
          <cell r="AI34" t="str">
            <v>Maybe</v>
          </cell>
          <cell r="AJ34">
            <v>0</v>
          </cell>
          <cell r="AK34" t="str">
            <v>X</v>
          </cell>
          <cell r="AL34" t="str">
            <v>Maybe</v>
          </cell>
          <cell r="AM34">
            <v>0</v>
          </cell>
          <cell r="AN34" t="str">
            <v>X</v>
          </cell>
          <cell r="AO34" t="str">
            <v>Yes</v>
          </cell>
          <cell r="AP34">
            <v>1</v>
          </cell>
          <cell r="AQ34" t="str">
            <v>X</v>
          </cell>
          <cell r="AR34" t="str">
            <v>Yes</v>
          </cell>
          <cell r="AS34">
            <v>1</v>
          </cell>
          <cell r="AT34" t="str">
            <v>X</v>
          </cell>
          <cell r="AU34" t="str">
            <v>Yes</v>
          </cell>
          <cell r="AV34">
            <v>1</v>
          </cell>
          <cell r="AW34" t="str">
            <v>X</v>
          </cell>
          <cell r="AX34" t="str">
            <v>No</v>
          </cell>
          <cell r="AY34">
            <v>-1</v>
          </cell>
          <cell r="AZ34" t="str">
            <v>X</v>
          </cell>
          <cell r="BA34" t="str">
            <v>Yes</v>
          </cell>
          <cell r="BB34">
            <v>1</v>
          </cell>
          <cell r="BC34" t="str">
            <v>X</v>
          </cell>
          <cell r="BD34">
            <v>5</v>
          </cell>
          <cell r="BE34">
            <v>6</v>
          </cell>
          <cell r="BF34">
            <v>6</v>
          </cell>
        </row>
        <row r="35">
          <cell r="A35">
            <v>90</v>
          </cell>
          <cell r="B35">
            <v>34</v>
          </cell>
          <cell r="C35">
            <v>5</v>
          </cell>
          <cell r="D35">
            <v>5</v>
          </cell>
          <cell r="E35" t="str">
            <v>Yes</v>
          </cell>
          <cell r="F35">
            <v>1</v>
          </cell>
          <cell r="H35" t="str">
            <v>Yes</v>
          </cell>
          <cell r="I35">
            <v>1</v>
          </cell>
          <cell r="K35" t="str">
            <v>Maybe</v>
          </cell>
          <cell r="L35">
            <v>0</v>
          </cell>
          <cell r="N35" t="str">
            <v>Yes</v>
          </cell>
          <cell r="O35">
            <v>1</v>
          </cell>
          <cell r="Q35" t="str">
            <v>Maybe</v>
          </cell>
          <cell r="R35">
            <v>0</v>
          </cell>
          <cell r="T35" t="str">
            <v>Maybe</v>
          </cell>
          <cell r="U35">
            <v>0</v>
          </cell>
          <cell r="W35" t="str">
            <v>Maybe</v>
          </cell>
          <cell r="X35">
            <v>0</v>
          </cell>
          <cell r="Z35" t="str">
            <v>Yes</v>
          </cell>
          <cell r="AA35">
            <v>1</v>
          </cell>
          <cell r="AC35" t="str">
            <v>Maybe</v>
          </cell>
          <cell r="AD35">
            <v>0</v>
          </cell>
          <cell r="AF35" t="str">
            <v>Yes</v>
          </cell>
          <cell r="AG35">
            <v>1</v>
          </cell>
          <cell r="AI35" t="str">
            <v>Maybe</v>
          </cell>
          <cell r="AJ35">
            <v>0</v>
          </cell>
          <cell r="AL35" t="str">
            <v>Yes</v>
          </cell>
          <cell r="AM35">
            <v>1</v>
          </cell>
          <cell r="AO35" t="str">
            <v>Maybe</v>
          </cell>
          <cell r="AP35">
            <v>0</v>
          </cell>
          <cell r="AR35" t="str">
            <v>Maybe</v>
          </cell>
          <cell r="AS35">
            <v>0</v>
          </cell>
          <cell r="AU35" t="str">
            <v>Maybe</v>
          </cell>
          <cell r="AV35">
            <v>0</v>
          </cell>
          <cell r="AX35" t="str">
            <v>Yes</v>
          </cell>
          <cell r="AY35">
            <v>1</v>
          </cell>
          <cell r="BA35" t="str">
            <v>Yes</v>
          </cell>
          <cell r="BB35">
            <v>1</v>
          </cell>
          <cell r="BD35">
            <v>0</v>
          </cell>
          <cell r="BE35">
            <v>9</v>
          </cell>
          <cell r="BF35">
            <v>8</v>
          </cell>
        </row>
        <row r="36">
          <cell r="A36">
            <v>94</v>
          </cell>
          <cell r="B36">
            <v>35</v>
          </cell>
          <cell r="C36">
            <v>4</v>
          </cell>
          <cell r="D36">
            <v>4</v>
          </cell>
          <cell r="E36" t="str">
            <v>No</v>
          </cell>
          <cell r="F36">
            <v>-1</v>
          </cell>
          <cell r="H36" t="str">
            <v>Maybe</v>
          </cell>
          <cell r="I36">
            <v>0</v>
          </cell>
          <cell r="J36" t="str">
            <v>X</v>
          </cell>
          <cell r="K36" t="str">
            <v>No</v>
          </cell>
          <cell r="L36">
            <v>-1</v>
          </cell>
          <cell r="N36" t="str">
            <v>No</v>
          </cell>
          <cell r="O36">
            <v>-1</v>
          </cell>
          <cell r="Q36" t="str">
            <v>Maybe</v>
          </cell>
          <cell r="R36">
            <v>0</v>
          </cell>
          <cell r="S36" t="str">
            <v>X</v>
          </cell>
          <cell r="T36" t="str">
            <v>No</v>
          </cell>
          <cell r="U36">
            <v>-1</v>
          </cell>
          <cell r="W36" t="str">
            <v>No</v>
          </cell>
          <cell r="X36">
            <v>-1</v>
          </cell>
          <cell r="Z36" t="str">
            <v>No</v>
          </cell>
          <cell r="AA36">
            <v>-1</v>
          </cell>
          <cell r="AC36" t="str">
            <v>Maybe</v>
          </cell>
          <cell r="AD36">
            <v>0</v>
          </cell>
          <cell r="AE36" t="str">
            <v>X</v>
          </cell>
          <cell r="AF36" t="str">
            <v>No</v>
          </cell>
          <cell r="AG36">
            <v>-1</v>
          </cell>
          <cell r="AI36" t="str">
            <v>No</v>
          </cell>
          <cell r="AJ36">
            <v>-1</v>
          </cell>
          <cell r="AL36" t="str">
            <v>No</v>
          </cell>
          <cell r="AM36">
            <v>-1</v>
          </cell>
          <cell r="AO36" t="str">
            <v>Maybe</v>
          </cell>
          <cell r="AP36">
            <v>0</v>
          </cell>
          <cell r="AQ36" t="str">
            <v>X</v>
          </cell>
          <cell r="AR36" t="str">
            <v>No</v>
          </cell>
          <cell r="AS36">
            <v>-1</v>
          </cell>
          <cell r="AU36" t="str">
            <v>No</v>
          </cell>
          <cell r="AV36">
            <v>-1</v>
          </cell>
          <cell r="AX36" t="str">
            <v>No</v>
          </cell>
          <cell r="AY36">
            <v>-1</v>
          </cell>
          <cell r="BA36" t="str">
            <v>No</v>
          </cell>
          <cell r="BB36">
            <v>-1</v>
          </cell>
          <cell r="BD36">
            <v>13</v>
          </cell>
          <cell r="BE36">
            <v>4</v>
          </cell>
          <cell r="BF36">
            <v>0</v>
          </cell>
        </row>
        <row r="37">
          <cell r="A37">
            <v>96</v>
          </cell>
          <cell r="B37">
            <v>36</v>
          </cell>
          <cell r="F37" t="str">
            <v/>
          </cell>
          <cell r="I37" t="str">
            <v/>
          </cell>
          <cell r="L37" t="str">
            <v/>
          </cell>
          <cell r="O37" t="str">
            <v/>
          </cell>
          <cell r="R37" t="str">
            <v/>
          </cell>
          <cell r="U37" t="str">
            <v/>
          </cell>
          <cell r="X37" t="str">
            <v/>
          </cell>
          <cell r="AA37" t="str">
            <v/>
          </cell>
          <cell r="AD37" t="str">
            <v/>
          </cell>
          <cell r="AG37" t="str">
            <v/>
          </cell>
          <cell r="AJ37" t="str">
            <v/>
          </cell>
          <cell r="AM37" t="str">
            <v/>
          </cell>
          <cell r="AP37" t="str">
            <v/>
          </cell>
          <cell r="AS37" t="str">
            <v/>
          </cell>
          <cell r="AV37" t="str">
            <v/>
          </cell>
          <cell r="AY37" t="str">
            <v/>
          </cell>
          <cell r="BB37" t="str">
            <v/>
          </cell>
        </row>
        <row r="38">
          <cell r="A38">
            <v>97</v>
          </cell>
          <cell r="B38">
            <v>37</v>
          </cell>
          <cell r="C38">
            <v>3</v>
          </cell>
          <cell r="D38">
            <v>3</v>
          </cell>
          <cell r="E38" t="str">
            <v>No</v>
          </cell>
          <cell r="F38">
            <v>-1</v>
          </cell>
          <cell r="H38" t="str">
            <v>Maybe</v>
          </cell>
          <cell r="I38">
            <v>0</v>
          </cell>
          <cell r="K38" t="str">
            <v>Yes</v>
          </cell>
          <cell r="L38">
            <v>1</v>
          </cell>
          <cell r="M38" t="str">
            <v>X</v>
          </cell>
          <cell r="N38" t="str">
            <v>Maybe</v>
          </cell>
          <cell r="O38">
            <v>0</v>
          </cell>
          <cell r="Q38" t="str">
            <v>Yes</v>
          </cell>
          <cell r="R38">
            <v>1</v>
          </cell>
          <cell r="S38" t="str">
            <v>X</v>
          </cell>
          <cell r="T38" t="str">
            <v>No</v>
          </cell>
          <cell r="U38">
            <v>-1</v>
          </cell>
          <cell r="W38" t="str">
            <v>No</v>
          </cell>
          <cell r="X38">
            <v>-1</v>
          </cell>
          <cell r="Z38" t="str">
            <v>Yes</v>
          </cell>
          <cell r="AA38">
            <v>1</v>
          </cell>
          <cell r="AC38" t="str">
            <v>Yes</v>
          </cell>
          <cell r="AD38">
            <v>1</v>
          </cell>
          <cell r="AF38" t="str">
            <v>Maybe</v>
          </cell>
          <cell r="AG38">
            <v>0</v>
          </cell>
          <cell r="AI38" t="str">
            <v>Maybe</v>
          </cell>
          <cell r="AJ38">
            <v>0</v>
          </cell>
          <cell r="AL38" t="str">
            <v>Maybe</v>
          </cell>
          <cell r="AM38">
            <v>0</v>
          </cell>
          <cell r="AO38" t="str">
            <v>Maybe</v>
          </cell>
          <cell r="AP38">
            <v>0</v>
          </cell>
          <cell r="AR38" t="str">
            <v>Maybe</v>
          </cell>
          <cell r="AS38">
            <v>0</v>
          </cell>
          <cell r="AU38" t="str">
            <v>Yes</v>
          </cell>
          <cell r="AV38">
            <v>1</v>
          </cell>
          <cell r="AX38" t="str">
            <v>Maybe</v>
          </cell>
          <cell r="AY38">
            <v>0</v>
          </cell>
          <cell r="BA38" t="str">
            <v>Maybe</v>
          </cell>
          <cell r="BB38">
            <v>0</v>
          </cell>
          <cell r="BD38">
            <v>3</v>
          </cell>
          <cell r="BE38">
            <v>9</v>
          </cell>
          <cell r="BF38">
            <v>5</v>
          </cell>
        </row>
        <row r="39">
          <cell r="A39">
            <v>98</v>
          </cell>
          <cell r="B39">
            <v>38</v>
          </cell>
          <cell r="F39" t="str">
            <v/>
          </cell>
          <cell r="I39" t="str">
            <v/>
          </cell>
          <cell r="L39" t="str">
            <v/>
          </cell>
          <cell r="O39" t="str">
            <v/>
          </cell>
          <cell r="R39" t="str">
            <v/>
          </cell>
          <cell r="U39" t="str">
            <v/>
          </cell>
          <cell r="X39" t="str">
            <v/>
          </cell>
          <cell r="AA39" t="str">
            <v/>
          </cell>
          <cell r="AD39" t="str">
            <v/>
          </cell>
          <cell r="AG39" t="str">
            <v/>
          </cell>
          <cell r="AJ39" t="str">
            <v/>
          </cell>
          <cell r="AM39" t="str">
            <v/>
          </cell>
          <cell r="AP39" t="str">
            <v/>
          </cell>
          <cell r="AS39" t="str">
            <v/>
          </cell>
          <cell r="AV39" t="str">
            <v/>
          </cell>
          <cell r="AY39" t="str">
            <v/>
          </cell>
        </row>
        <row r="40">
          <cell r="A40">
            <v>99</v>
          </cell>
          <cell r="B40">
            <v>39</v>
          </cell>
          <cell r="F40" t="str">
            <v/>
          </cell>
          <cell r="I40" t="str">
            <v/>
          </cell>
          <cell r="L40" t="str">
            <v/>
          </cell>
          <cell r="O40" t="str">
            <v/>
          </cell>
          <cell r="R40" t="str">
            <v/>
          </cell>
          <cell r="U40" t="str">
            <v/>
          </cell>
          <cell r="X40" t="str">
            <v/>
          </cell>
          <cell r="AA40" t="str">
            <v/>
          </cell>
          <cell r="AD40" t="str">
            <v/>
          </cell>
          <cell r="AG40" t="str">
            <v/>
          </cell>
          <cell r="AJ40" t="str">
            <v/>
          </cell>
          <cell r="AM40" t="str">
            <v/>
          </cell>
          <cell r="AP40" t="str">
            <v/>
          </cell>
          <cell r="AS40" t="str">
            <v/>
          </cell>
          <cell r="AV40" t="str">
            <v/>
          </cell>
          <cell r="AY40" t="str">
            <v/>
          </cell>
        </row>
        <row r="41">
          <cell r="A41">
            <v>100</v>
          </cell>
          <cell r="B41">
            <v>40</v>
          </cell>
          <cell r="C41">
            <v>4</v>
          </cell>
          <cell r="D41">
            <v>4</v>
          </cell>
          <cell r="E41" t="str">
            <v>Yes</v>
          </cell>
          <cell r="F41">
            <v>1</v>
          </cell>
          <cell r="G41" t="str">
            <v>X</v>
          </cell>
          <cell r="H41" t="str">
            <v>Maybe</v>
          </cell>
          <cell r="I41">
            <v>0</v>
          </cell>
          <cell r="K41" t="str">
            <v>No</v>
          </cell>
          <cell r="L41">
            <v>-1</v>
          </cell>
          <cell r="N41" t="str">
            <v>Yes</v>
          </cell>
          <cell r="O41">
            <v>1</v>
          </cell>
          <cell r="Q41" t="str">
            <v>Maybe</v>
          </cell>
          <cell r="R41">
            <v>0</v>
          </cell>
          <cell r="T41" t="str">
            <v>Maybe</v>
          </cell>
          <cell r="U41">
            <v>0</v>
          </cell>
          <cell r="W41" t="str">
            <v>No</v>
          </cell>
          <cell r="X41">
            <v>-1</v>
          </cell>
          <cell r="Z41" t="str">
            <v>Maybe</v>
          </cell>
          <cell r="AA41">
            <v>0</v>
          </cell>
          <cell r="AC41" t="str">
            <v>Yes</v>
          </cell>
          <cell r="AD41">
            <v>1</v>
          </cell>
          <cell r="AE41" t="str">
            <v>X</v>
          </cell>
          <cell r="AF41" t="str">
            <v>Maybe</v>
          </cell>
          <cell r="AG41">
            <v>0</v>
          </cell>
          <cell r="AI41" t="str">
            <v>Yes</v>
          </cell>
          <cell r="AJ41">
            <v>1</v>
          </cell>
          <cell r="AK41" t="str">
            <v>X</v>
          </cell>
          <cell r="AL41" t="str">
            <v>Maybe</v>
          </cell>
          <cell r="AM41">
            <v>0</v>
          </cell>
          <cell r="AO41" t="str">
            <v>No</v>
          </cell>
          <cell r="AP41">
            <v>-1</v>
          </cell>
          <cell r="AR41" t="str">
            <v>Maybe</v>
          </cell>
          <cell r="AS41">
            <v>0</v>
          </cell>
          <cell r="AU41" t="str">
            <v>Maybe</v>
          </cell>
          <cell r="AV41">
            <v>0</v>
          </cell>
          <cell r="AX41" t="str">
            <v>Maybe</v>
          </cell>
          <cell r="AY41">
            <v>0</v>
          </cell>
          <cell r="BA41" t="str">
            <v>Yes</v>
          </cell>
          <cell r="BB41">
            <v>1</v>
          </cell>
          <cell r="BC41" t="str">
            <v>X</v>
          </cell>
          <cell r="BD41">
            <v>3</v>
          </cell>
          <cell r="BE41">
            <v>9</v>
          </cell>
          <cell r="BF41">
            <v>5</v>
          </cell>
        </row>
        <row r="42">
          <cell r="A42">
            <v>101</v>
          </cell>
          <cell r="B42">
            <v>41</v>
          </cell>
          <cell r="F42" t="str">
            <v/>
          </cell>
          <cell r="I42" t="str">
            <v/>
          </cell>
          <cell r="L42" t="str">
            <v/>
          </cell>
          <cell r="O42" t="str">
            <v/>
          </cell>
          <cell r="R42" t="str">
            <v/>
          </cell>
          <cell r="U42" t="str">
            <v/>
          </cell>
          <cell r="X42" t="str">
            <v/>
          </cell>
          <cell r="AA42" t="str">
            <v/>
          </cell>
          <cell r="AD42" t="str">
            <v/>
          </cell>
          <cell r="AG42" t="str">
            <v/>
          </cell>
          <cell r="AJ42" t="str">
            <v/>
          </cell>
          <cell r="AM42" t="str">
            <v/>
          </cell>
          <cell r="AP42" t="str">
            <v/>
          </cell>
          <cell r="AS42" t="str">
            <v/>
          </cell>
          <cell r="AV42" t="str">
            <v/>
          </cell>
          <cell r="AY42" t="str">
            <v/>
          </cell>
        </row>
        <row r="43">
          <cell r="A43">
            <v>104</v>
          </cell>
          <cell r="B43">
            <v>42</v>
          </cell>
          <cell r="C43">
            <v>2</v>
          </cell>
          <cell r="D43">
            <v>2</v>
          </cell>
          <cell r="E43" t="str">
            <v>No</v>
          </cell>
          <cell r="F43">
            <v>-1</v>
          </cell>
          <cell r="H43" t="str">
            <v>No</v>
          </cell>
          <cell r="I43">
            <v>-1</v>
          </cell>
          <cell r="K43" t="str">
            <v>No</v>
          </cell>
          <cell r="L43">
            <v>-1</v>
          </cell>
          <cell r="N43" t="str">
            <v>No</v>
          </cell>
          <cell r="O43">
            <v>-1</v>
          </cell>
          <cell r="Q43" t="str">
            <v>Maybe</v>
          </cell>
          <cell r="R43">
            <v>0</v>
          </cell>
          <cell r="T43" t="str">
            <v>Yes</v>
          </cell>
          <cell r="U43">
            <v>1</v>
          </cell>
          <cell r="W43" t="str">
            <v>No</v>
          </cell>
          <cell r="X43">
            <v>-1</v>
          </cell>
          <cell r="Z43" t="str">
            <v>Yes</v>
          </cell>
          <cell r="AA43">
            <v>1</v>
          </cell>
          <cell r="AC43" t="str">
            <v>No</v>
          </cell>
          <cell r="AD43">
            <v>-1</v>
          </cell>
          <cell r="AF43" t="str">
            <v>No</v>
          </cell>
          <cell r="AG43">
            <v>-1</v>
          </cell>
          <cell r="AI43" t="str">
            <v>Maybe</v>
          </cell>
          <cell r="AJ43">
            <v>0</v>
          </cell>
          <cell r="AL43" t="str">
            <v>Maybe</v>
          </cell>
          <cell r="AM43">
            <v>0</v>
          </cell>
          <cell r="AO43" t="str">
            <v>No</v>
          </cell>
          <cell r="AP43">
            <v>-1</v>
          </cell>
          <cell r="AR43" t="str">
            <v>Maybe</v>
          </cell>
          <cell r="AS43">
            <v>0</v>
          </cell>
          <cell r="AU43" t="str">
            <v>Maybe</v>
          </cell>
          <cell r="AV43">
            <v>0</v>
          </cell>
          <cell r="AX43" t="str">
            <v>Maybe</v>
          </cell>
          <cell r="AY43">
            <v>0</v>
          </cell>
          <cell r="BA43" t="str">
            <v>Yes</v>
          </cell>
          <cell r="BB43">
            <v>1</v>
          </cell>
          <cell r="BC43" t="str">
            <v>X</v>
          </cell>
          <cell r="BD43">
            <v>8</v>
          </cell>
          <cell r="BE43">
            <v>6</v>
          </cell>
          <cell r="BF43">
            <v>3</v>
          </cell>
        </row>
        <row r="44">
          <cell r="A44">
            <v>105</v>
          </cell>
          <cell r="B44">
            <v>43</v>
          </cell>
          <cell r="C44">
            <v>1</v>
          </cell>
          <cell r="D44">
            <v>2</v>
          </cell>
          <cell r="E44" t="str">
            <v>Maybe</v>
          </cell>
          <cell r="F44">
            <v>0</v>
          </cell>
          <cell r="G44" t="str">
            <v>X</v>
          </cell>
          <cell r="H44" t="str">
            <v>Maybe</v>
          </cell>
          <cell r="I44">
            <v>0</v>
          </cell>
          <cell r="J44" t="str">
            <v>X</v>
          </cell>
          <cell r="K44" t="str">
            <v>No</v>
          </cell>
          <cell r="L44">
            <v>-1</v>
          </cell>
          <cell r="N44" t="str">
            <v>Maybe</v>
          </cell>
          <cell r="O44">
            <v>0</v>
          </cell>
          <cell r="P44" t="str">
            <v>X</v>
          </cell>
          <cell r="Q44" t="str">
            <v>Yes</v>
          </cell>
          <cell r="R44">
            <v>1</v>
          </cell>
          <cell r="S44" t="str">
            <v>X</v>
          </cell>
          <cell r="T44" t="str">
            <v>No</v>
          </cell>
          <cell r="U44">
            <v>-1</v>
          </cell>
          <cell r="W44" t="str">
            <v>No</v>
          </cell>
          <cell r="X44">
            <v>-1</v>
          </cell>
          <cell r="Z44" t="str">
            <v>Maybe</v>
          </cell>
          <cell r="AA44">
            <v>0</v>
          </cell>
          <cell r="AC44" t="str">
            <v>Yes</v>
          </cell>
          <cell r="AD44">
            <v>1</v>
          </cell>
          <cell r="AE44" t="str">
            <v>X</v>
          </cell>
          <cell r="AF44" t="str">
            <v>No</v>
          </cell>
          <cell r="AG44">
            <v>-1</v>
          </cell>
          <cell r="AI44" t="str">
            <v>Yes</v>
          </cell>
          <cell r="AJ44">
            <v>1</v>
          </cell>
          <cell r="AK44" t="str">
            <v>X</v>
          </cell>
          <cell r="AL44" t="str">
            <v>No</v>
          </cell>
          <cell r="AM44">
            <v>-1</v>
          </cell>
          <cell r="AO44" t="str">
            <v>Maybe</v>
          </cell>
          <cell r="AP44">
            <v>0</v>
          </cell>
          <cell r="AQ44" t="str">
            <v>X</v>
          </cell>
          <cell r="AR44" t="str">
            <v>No</v>
          </cell>
          <cell r="AS44">
            <v>-1</v>
          </cell>
          <cell r="AU44" t="str">
            <v>No</v>
          </cell>
          <cell r="AV44">
            <v>-1</v>
          </cell>
          <cell r="AX44" t="str">
            <v>Yes</v>
          </cell>
          <cell r="AY44">
            <v>1</v>
          </cell>
          <cell r="AZ44" t="str">
            <v>X</v>
          </cell>
          <cell r="BA44" t="str">
            <v>No</v>
          </cell>
          <cell r="BB44">
            <v>-1</v>
          </cell>
          <cell r="BD44">
            <v>8</v>
          </cell>
          <cell r="BE44">
            <v>5</v>
          </cell>
          <cell r="BF44">
            <v>4</v>
          </cell>
        </row>
        <row r="45">
          <cell r="A45">
            <v>107</v>
          </cell>
          <cell r="B45">
            <v>44</v>
          </cell>
          <cell r="C45">
            <v>3</v>
          </cell>
          <cell r="D45">
            <v>3</v>
          </cell>
          <cell r="E45" t="str">
            <v>No</v>
          </cell>
          <cell r="F45">
            <v>-1</v>
          </cell>
          <cell r="H45" t="str">
            <v>No</v>
          </cell>
          <cell r="I45">
            <v>-1</v>
          </cell>
          <cell r="K45" t="str">
            <v>No</v>
          </cell>
          <cell r="L45">
            <v>-1</v>
          </cell>
          <cell r="N45" t="str">
            <v>No</v>
          </cell>
          <cell r="O45">
            <v>-1</v>
          </cell>
          <cell r="Q45" t="str">
            <v>No</v>
          </cell>
          <cell r="R45">
            <v>-1</v>
          </cell>
          <cell r="T45" t="str">
            <v>No</v>
          </cell>
          <cell r="U45">
            <v>-1</v>
          </cell>
          <cell r="W45" t="str">
            <v>No</v>
          </cell>
          <cell r="X45">
            <v>-1</v>
          </cell>
          <cell r="Z45" t="str">
            <v>No</v>
          </cell>
          <cell r="AA45">
            <v>-1</v>
          </cell>
          <cell r="AC45" t="str">
            <v>Maybe</v>
          </cell>
          <cell r="AD45">
            <v>0</v>
          </cell>
          <cell r="AF45" t="str">
            <v>Maybe</v>
          </cell>
          <cell r="AG45">
            <v>0</v>
          </cell>
          <cell r="AI45" t="str">
            <v>No</v>
          </cell>
          <cell r="AJ45">
            <v>-1</v>
          </cell>
          <cell r="AL45" t="str">
            <v>No</v>
          </cell>
          <cell r="AM45">
            <v>-1</v>
          </cell>
          <cell r="AO45" t="str">
            <v>No</v>
          </cell>
          <cell r="AP45">
            <v>-1</v>
          </cell>
          <cell r="AR45" t="str">
            <v>No</v>
          </cell>
          <cell r="AS45">
            <v>-1</v>
          </cell>
          <cell r="AU45" t="str">
            <v>No</v>
          </cell>
          <cell r="AV45">
            <v>-1</v>
          </cell>
          <cell r="AX45" t="str">
            <v>No</v>
          </cell>
          <cell r="AY45">
            <v>-1</v>
          </cell>
          <cell r="BA45" t="str">
            <v>No</v>
          </cell>
          <cell r="BB45">
            <v>-1</v>
          </cell>
          <cell r="BD45">
            <v>15</v>
          </cell>
          <cell r="BE45">
            <v>2</v>
          </cell>
          <cell r="BF45">
            <v>0</v>
          </cell>
        </row>
        <row r="46">
          <cell r="A46">
            <v>108</v>
          </cell>
          <cell r="B46">
            <v>45</v>
          </cell>
          <cell r="C46">
            <v>4</v>
          </cell>
          <cell r="D46">
            <v>4</v>
          </cell>
          <cell r="E46" t="str">
            <v>Yes</v>
          </cell>
          <cell r="F46">
            <v>1</v>
          </cell>
          <cell r="H46" t="str">
            <v>Yes</v>
          </cell>
          <cell r="I46">
            <v>1</v>
          </cell>
          <cell r="J46" t="str">
            <v>X</v>
          </cell>
          <cell r="K46" t="str">
            <v>No</v>
          </cell>
          <cell r="L46">
            <v>-1</v>
          </cell>
          <cell r="N46" t="str">
            <v>Maybe</v>
          </cell>
          <cell r="O46">
            <v>0</v>
          </cell>
          <cell r="Q46" t="str">
            <v>Yes</v>
          </cell>
          <cell r="R46">
            <v>1</v>
          </cell>
          <cell r="S46" t="str">
            <v>X</v>
          </cell>
          <cell r="T46" t="str">
            <v>Yes</v>
          </cell>
          <cell r="U46">
            <v>1</v>
          </cell>
          <cell r="V46" t="str">
            <v>X</v>
          </cell>
          <cell r="W46" t="str">
            <v>No</v>
          </cell>
          <cell r="X46">
            <v>-1</v>
          </cell>
          <cell r="Z46" t="str">
            <v>No</v>
          </cell>
          <cell r="AA46">
            <v>-1</v>
          </cell>
          <cell r="AC46" t="str">
            <v>Yes</v>
          </cell>
          <cell r="AD46">
            <v>1</v>
          </cell>
          <cell r="AE46" t="str">
            <v>X</v>
          </cell>
          <cell r="AF46" t="str">
            <v>Yes</v>
          </cell>
          <cell r="AG46">
            <v>1</v>
          </cell>
          <cell r="AH46" t="str">
            <v>X</v>
          </cell>
          <cell r="AI46" t="str">
            <v>Maybe</v>
          </cell>
          <cell r="AJ46">
            <v>0</v>
          </cell>
          <cell r="AL46" t="str">
            <v>Yes</v>
          </cell>
          <cell r="AM46">
            <v>1</v>
          </cell>
          <cell r="AN46" t="str">
            <v>X</v>
          </cell>
          <cell r="AO46" t="str">
            <v>Yes</v>
          </cell>
          <cell r="AP46">
            <v>1</v>
          </cell>
          <cell r="AQ46" t="str">
            <v>X</v>
          </cell>
          <cell r="AR46" t="str">
            <v>Yes</v>
          </cell>
          <cell r="AS46">
            <v>1</v>
          </cell>
          <cell r="AT46" t="str">
            <v>X</v>
          </cell>
          <cell r="AU46" t="str">
            <v>Maybe</v>
          </cell>
          <cell r="AV46">
            <v>0</v>
          </cell>
          <cell r="AX46" t="str">
            <v>Maybe</v>
          </cell>
          <cell r="AY46">
            <v>0</v>
          </cell>
          <cell r="BA46" t="str">
            <v>Yes</v>
          </cell>
          <cell r="BB46">
            <v>1</v>
          </cell>
          <cell r="BC46" t="str">
            <v>X</v>
          </cell>
          <cell r="BD46">
            <v>3</v>
          </cell>
          <cell r="BE46">
            <v>4</v>
          </cell>
          <cell r="BF46">
            <v>10</v>
          </cell>
          <cell r="BG46" t="str">
            <v>Reactions of international community - US/Europe/Russia</v>
          </cell>
          <cell r="BH46" t="str">
            <v>History of ruling powers in Egypt, detail on conflict of islamic/secular parties</v>
          </cell>
          <cell r="BI46" t="str">
            <v>Commentary on foreign influences in the country. Why was Mubarak supported by west? Is Morsi supported?</v>
          </cell>
        </row>
        <row r="47">
          <cell r="A47">
            <v>110</v>
          </cell>
          <cell r="B47">
            <v>46</v>
          </cell>
          <cell r="C47">
            <v>3</v>
          </cell>
          <cell r="D47">
            <v>4</v>
          </cell>
          <cell r="E47" t="str">
            <v>Yes</v>
          </cell>
          <cell r="F47">
            <v>1</v>
          </cell>
          <cell r="H47" t="str">
            <v>Yes</v>
          </cell>
          <cell r="I47">
            <v>1</v>
          </cell>
          <cell r="K47" t="str">
            <v>No</v>
          </cell>
          <cell r="L47">
            <v>-1</v>
          </cell>
          <cell r="N47" t="str">
            <v>Yes</v>
          </cell>
          <cell r="O47">
            <v>1</v>
          </cell>
          <cell r="Q47" t="str">
            <v>Yes</v>
          </cell>
          <cell r="R47">
            <v>1</v>
          </cell>
          <cell r="T47" t="str">
            <v>No</v>
          </cell>
          <cell r="U47">
            <v>-1</v>
          </cell>
          <cell r="W47" t="str">
            <v>No</v>
          </cell>
          <cell r="X47">
            <v>-1</v>
          </cell>
          <cell r="Z47" t="str">
            <v>Maybe</v>
          </cell>
          <cell r="AA47">
            <v>0</v>
          </cell>
          <cell r="AC47" t="str">
            <v>Yes</v>
          </cell>
          <cell r="AD47">
            <v>1</v>
          </cell>
          <cell r="AF47" t="str">
            <v>Yes</v>
          </cell>
          <cell r="AG47">
            <v>1</v>
          </cell>
          <cell r="AI47" t="str">
            <v>Maybe</v>
          </cell>
          <cell r="AJ47">
            <v>0</v>
          </cell>
          <cell r="AL47" t="str">
            <v>No</v>
          </cell>
          <cell r="AM47">
            <v>-1</v>
          </cell>
          <cell r="AO47" t="str">
            <v>No</v>
          </cell>
          <cell r="AP47">
            <v>-1</v>
          </cell>
          <cell r="AR47" t="str">
            <v>No</v>
          </cell>
          <cell r="AS47">
            <v>-1</v>
          </cell>
          <cell r="AU47" t="str">
            <v>Yes</v>
          </cell>
          <cell r="AV47">
            <v>1</v>
          </cell>
          <cell r="AX47" t="str">
            <v>No</v>
          </cell>
          <cell r="AY47">
            <v>-1</v>
          </cell>
          <cell r="BA47" t="str">
            <v>Yes</v>
          </cell>
          <cell r="BB47">
            <v>1</v>
          </cell>
          <cell r="BD47">
            <v>7</v>
          </cell>
          <cell r="BE47">
            <v>2</v>
          </cell>
          <cell r="BF47">
            <v>8</v>
          </cell>
        </row>
        <row r="48">
          <cell r="A48">
            <v>112</v>
          </cell>
          <cell r="B48">
            <v>47</v>
          </cell>
          <cell r="C48">
            <v>4</v>
          </cell>
          <cell r="D48">
            <v>4</v>
          </cell>
          <cell r="E48" t="str">
            <v>No</v>
          </cell>
          <cell r="F48">
            <v>-1</v>
          </cell>
          <cell r="H48" t="str">
            <v>Yes</v>
          </cell>
          <cell r="I48">
            <v>1</v>
          </cell>
          <cell r="J48" t="str">
            <v>X</v>
          </cell>
          <cell r="K48" t="str">
            <v>Maybe</v>
          </cell>
          <cell r="L48">
            <v>0</v>
          </cell>
          <cell r="N48" t="str">
            <v>No</v>
          </cell>
          <cell r="O48">
            <v>-1</v>
          </cell>
          <cell r="Q48" t="str">
            <v>Maybe</v>
          </cell>
          <cell r="R48">
            <v>0</v>
          </cell>
          <cell r="T48" t="str">
            <v>Maybe</v>
          </cell>
          <cell r="U48">
            <v>0</v>
          </cell>
          <cell r="V48" t="str">
            <v>X</v>
          </cell>
          <cell r="W48" t="str">
            <v>No</v>
          </cell>
          <cell r="X48">
            <v>-1</v>
          </cell>
          <cell r="Z48" t="str">
            <v>No</v>
          </cell>
          <cell r="AA48">
            <v>-1</v>
          </cell>
          <cell r="AC48" t="str">
            <v>Yes</v>
          </cell>
          <cell r="AD48">
            <v>1</v>
          </cell>
          <cell r="AE48" t="str">
            <v>X</v>
          </cell>
          <cell r="AF48" t="str">
            <v>Maybe</v>
          </cell>
          <cell r="AG48">
            <v>0</v>
          </cell>
          <cell r="AI48" t="str">
            <v>Maybe</v>
          </cell>
          <cell r="AJ48">
            <v>0</v>
          </cell>
          <cell r="AL48" t="str">
            <v>Yes</v>
          </cell>
          <cell r="AM48">
            <v>1</v>
          </cell>
          <cell r="AN48" t="str">
            <v>X</v>
          </cell>
          <cell r="AO48" t="str">
            <v>No</v>
          </cell>
          <cell r="AP48">
            <v>-1</v>
          </cell>
          <cell r="AR48" t="str">
            <v>Maybe</v>
          </cell>
          <cell r="AS48">
            <v>0</v>
          </cell>
          <cell r="AT48" t="str">
            <v>X</v>
          </cell>
          <cell r="AU48" t="str">
            <v>Yes</v>
          </cell>
          <cell r="AV48">
            <v>1</v>
          </cell>
          <cell r="AW48" t="str">
            <v>X</v>
          </cell>
          <cell r="AX48" t="str">
            <v>No</v>
          </cell>
          <cell r="AY48">
            <v>-1</v>
          </cell>
          <cell r="BA48" t="str">
            <v>Yes</v>
          </cell>
          <cell r="BB48">
            <v>1</v>
          </cell>
          <cell r="BC48" t="str">
            <v>X</v>
          </cell>
          <cell r="BD48">
            <v>6</v>
          </cell>
          <cell r="BE48">
            <v>6</v>
          </cell>
          <cell r="BF48">
            <v>5</v>
          </cell>
          <cell r="BG48" t="str">
            <v>Locations: Reactions in the country outside of Cairo</v>
          </cell>
        </row>
        <row r="49">
          <cell r="A49">
            <v>114</v>
          </cell>
          <cell r="B49">
            <v>48</v>
          </cell>
          <cell r="C49">
            <v>2</v>
          </cell>
          <cell r="D49">
            <v>3</v>
          </cell>
          <cell r="E49" t="str">
            <v>No</v>
          </cell>
          <cell r="F49">
            <v>-1</v>
          </cell>
          <cell r="H49" t="str">
            <v>Yes</v>
          </cell>
          <cell r="I49">
            <v>1</v>
          </cell>
          <cell r="J49" t="str">
            <v>X</v>
          </cell>
          <cell r="K49" t="str">
            <v>No</v>
          </cell>
          <cell r="L49">
            <v>-1</v>
          </cell>
          <cell r="N49" t="str">
            <v>No</v>
          </cell>
          <cell r="O49">
            <v>-1</v>
          </cell>
          <cell r="Q49" t="str">
            <v>Maybe</v>
          </cell>
          <cell r="R49">
            <v>0</v>
          </cell>
          <cell r="T49" t="str">
            <v>No</v>
          </cell>
          <cell r="U49">
            <v>-1</v>
          </cell>
          <cell r="W49" t="str">
            <v>No</v>
          </cell>
          <cell r="X49">
            <v>-1</v>
          </cell>
          <cell r="Z49" t="str">
            <v>Maybe</v>
          </cell>
          <cell r="AA49">
            <v>0</v>
          </cell>
          <cell r="AB49" t="str">
            <v>X</v>
          </cell>
          <cell r="AC49" t="str">
            <v>Yes</v>
          </cell>
          <cell r="AD49">
            <v>1</v>
          </cell>
          <cell r="AE49" t="str">
            <v>X</v>
          </cell>
          <cell r="AF49" t="str">
            <v>Maybe</v>
          </cell>
          <cell r="AG49">
            <v>0</v>
          </cell>
          <cell r="AH49" t="str">
            <v>X</v>
          </cell>
          <cell r="AI49" t="str">
            <v>Maybe</v>
          </cell>
          <cell r="AJ49">
            <v>0</v>
          </cell>
          <cell r="AL49" t="str">
            <v>Maybe</v>
          </cell>
          <cell r="AM49">
            <v>0</v>
          </cell>
          <cell r="AO49" t="str">
            <v>Maybe</v>
          </cell>
          <cell r="AP49">
            <v>0</v>
          </cell>
          <cell r="AR49" t="str">
            <v>No</v>
          </cell>
          <cell r="AS49">
            <v>-1</v>
          </cell>
          <cell r="AU49" t="str">
            <v>Yes</v>
          </cell>
          <cell r="AV49">
            <v>1</v>
          </cell>
          <cell r="AW49" t="str">
            <v>X</v>
          </cell>
          <cell r="AX49" t="str">
            <v>Maybe</v>
          </cell>
          <cell r="AY49">
            <v>0</v>
          </cell>
          <cell r="BA49" t="str">
            <v>Yes</v>
          </cell>
          <cell r="BB49">
            <v>1</v>
          </cell>
          <cell r="BC49" t="str">
            <v>X</v>
          </cell>
          <cell r="BD49">
            <v>6</v>
          </cell>
          <cell r="BE49">
            <v>7</v>
          </cell>
          <cell r="BF49">
            <v>4</v>
          </cell>
        </row>
        <row r="50">
          <cell r="A50">
            <v>115</v>
          </cell>
          <cell r="B50">
            <v>49</v>
          </cell>
          <cell r="C50">
            <v>4</v>
          </cell>
          <cell r="D50">
            <v>4</v>
          </cell>
          <cell r="E50" t="str">
            <v>No</v>
          </cell>
          <cell r="F50">
            <v>-1</v>
          </cell>
          <cell r="H50" t="str">
            <v>Maybe</v>
          </cell>
          <cell r="I50">
            <v>0</v>
          </cell>
          <cell r="J50" t="str">
            <v>X</v>
          </cell>
          <cell r="K50" t="str">
            <v>Maybe</v>
          </cell>
          <cell r="L50">
            <v>0</v>
          </cell>
          <cell r="N50" t="str">
            <v>No</v>
          </cell>
          <cell r="O50">
            <v>-1</v>
          </cell>
          <cell r="Q50" t="str">
            <v>Yes</v>
          </cell>
          <cell r="R50">
            <v>1</v>
          </cell>
          <cell r="S50" t="str">
            <v>X</v>
          </cell>
          <cell r="T50" t="str">
            <v>No</v>
          </cell>
          <cell r="U50">
            <v>-1</v>
          </cell>
          <cell r="W50" t="str">
            <v>No</v>
          </cell>
          <cell r="X50">
            <v>-1</v>
          </cell>
          <cell r="Z50" t="str">
            <v>Maybe</v>
          </cell>
          <cell r="AA50">
            <v>0</v>
          </cell>
          <cell r="AC50" t="str">
            <v>Maybe</v>
          </cell>
          <cell r="AD50">
            <v>0</v>
          </cell>
          <cell r="AE50" t="str">
            <v>X</v>
          </cell>
          <cell r="AF50" t="str">
            <v>Maybe</v>
          </cell>
          <cell r="AG50">
            <v>0</v>
          </cell>
          <cell r="AH50" t="str">
            <v>X</v>
          </cell>
          <cell r="AI50" t="str">
            <v>Maybe</v>
          </cell>
          <cell r="AJ50">
            <v>0</v>
          </cell>
          <cell r="AK50" t="str">
            <v>X</v>
          </cell>
          <cell r="AL50" t="str">
            <v>Yes</v>
          </cell>
          <cell r="AM50">
            <v>1</v>
          </cell>
          <cell r="AN50" t="str">
            <v>X</v>
          </cell>
          <cell r="AO50" t="str">
            <v>Maybe</v>
          </cell>
          <cell r="AP50">
            <v>0</v>
          </cell>
          <cell r="AQ50" t="str">
            <v>X</v>
          </cell>
          <cell r="AR50" t="str">
            <v>Maybe</v>
          </cell>
          <cell r="AS50">
            <v>0</v>
          </cell>
          <cell r="AT50" t="str">
            <v>X</v>
          </cell>
          <cell r="AU50" t="str">
            <v>Maybe</v>
          </cell>
          <cell r="AV50">
            <v>0</v>
          </cell>
          <cell r="AW50" t="str">
            <v>X</v>
          </cell>
          <cell r="AX50" t="str">
            <v>Yes</v>
          </cell>
          <cell r="AY50">
            <v>1</v>
          </cell>
          <cell r="AZ50" t="str">
            <v>X</v>
          </cell>
          <cell r="BA50" t="str">
            <v>Yes</v>
          </cell>
          <cell r="BB50">
            <v>1</v>
          </cell>
          <cell r="BC50" t="str">
            <v>X</v>
          </cell>
          <cell r="BD50">
            <v>4</v>
          </cell>
          <cell r="BE50">
            <v>9</v>
          </cell>
          <cell r="BF50">
            <v>4</v>
          </cell>
        </row>
        <row r="51">
          <cell r="A51">
            <v>116</v>
          </cell>
          <cell r="B51">
            <v>50</v>
          </cell>
          <cell r="C51">
            <v>3</v>
          </cell>
          <cell r="D51">
            <v>3</v>
          </cell>
          <cell r="E51" t="str">
            <v>Yes</v>
          </cell>
          <cell r="F51">
            <v>1</v>
          </cell>
          <cell r="G51" t="str">
            <v>X</v>
          </cell>
          <cell r="H51" t="str">
            <v>Yes</v>
          </cell>
          <cell r="I51">
            <v>1</v>
          </cell>
          <cell r="J51" t="str">
            <v>X</v>
          </cell>
          <cell r="K51" t="str">
            <v>No</v>
          </cell>
          <cell r="L51">
            <v>-1</v>
          </cell>
          <cell r="N51" t="str">
            <v>No</v>
          </cell>
          <cell r="O51">
            <v>-1</v>
          </cell>
          <cell r="Q51" t="str">
            <v>Yes</v>
          </cell>
          <cell r="R51">
            <v>1</v>
          </cell>
          <cell r="T51" t="str">
            <v>No</v>
          </cell>
          <cell r="U51">
            <v>-1</v>
          </cell>
          <cell r="W51" t="str">
            <v>No</v>
          </cell>
          <cell r="X51">
            <v>-1</v>
          </cell>
          <cell r="Z51" t="str">
            <v>No</v>
          </cell>
          <cell r="AA51">
            <v>-1</v>
          </cell>
          <cell r="AC51" t="str">
            <v>Yes</v>
          </cell>
          <cell r="AD51">
            <v>1</v>
          </cell>
          <cell r="AE51" t="str">
            <v>X</v>
          </cell>
          <cell r="AF51" t="str">
            <v>Maybe</v>
          </cell>
          <cell r="AG51">
            <v>0</v>
          </cell>
          <cell r="AH51" t="str">
            <v>X</v>
          </cell>
          <cell r="AI51" t="str">
            <v>No</v>
          </cell>
          <cell r="AJ51">
            <v>-1</v>
          </cell>
          <cell r="AL51" t="str">
            <v>Yes</v>
          </cell>
          <cell r="AM51">
            <v>1</v>
          </cell>
          <cell r="AN51" t="str">
            <v>X</v>
          </cell>
          <cell r="AO51" t="str">
            <v>Maybe</v>
          </cell>
          <cell r="AP51">
            <v>0</v>
          </cell>
          <cell r="AQ51" t="str">
            <v>X</v>
          </cell>
          <cell r="AR51" t="str">
            <v>Maybe</v>
          </cell>
          <cell r="AS51">
            <v>0</v>
          </cell>
          <cell r="AU51" t="str">
            <v>Maybe</v>
          </cell>
          <cell r="AV51">
            <v>0</v>
          </cell>
          <cell r="AX51" t="str">
            <v>Maybe</v>
          </cell>
          <cell r="AY51">
            <v>0</v>
          </cell>
          <cell r="BA51" t="str">
            <v>Maybe</v>
          </cell>
          <cell r="BB51">
            <v>0</v>
          </cell>
          <cell r="BD51">
            <v>6</v>
          </cell>
          <cell r="BE51">
            <v>6</v>
          </cell>
          <cell r="BF51">
            <v>5</v>
          </cell>
        </row>
        <row r="53">
          <cell r="A53" t="str">
            <v>No</v>
          </cell>
          <cell r="E53">
            <v>22</v>
          </cell>
          <cell r="F53">
            <v>22</v>
          </cell>
          <cell r="H53">
            <v>5</v>
          </cell>
          <cell r="I53">
            <v>5</v>
          </cell>
          <cell r="K53">
            <v>25</v>
          </cell>
          <cell r="L53">
            <v>25</v>
          </cell>
          <cell r="N53">
            <v>20</v>
          </cell>
          <cell r="O53">
            <v>20</v>
          </cell>
          <cell r="Q53">
            <v>6</v>
          </cell>
          <cell r="R53">
            <v>6</v>
          </cell>
          <cell r="T53">
            <v>15</v>
          </cell>
          <cell r="U53">
            <v>15</v>
          </cell>
          <cell r="W53">
            <v>31</v>
          </cell>
          <cell r="X53">
            <v>31</v>
          </cell>
          <cell r="Z53">
            <v>20</v>
          </cell>
          <cell r="AA53">
            <v>20</v>
          </cell>
          <cell r="AC53">
            <v>5</v>
          </cell>
          <cell r="AD53">
            <v>5</v>
          </cell>
          <cell r="AF53">
            <v>10</v>
          </cell>
          <cell r="AG53">
            <v>10</v>
          </cell>
          <cell r="AI53">
            <v>20</v>
          </cell>
          <cell r="AJ53">
            <v>20</v>
          </cell>
          <cell r="AL53">
            <v>10</v>
          </cell>
          <cell r="AM53">
            <v>10</v>
          </cell>
          <cell r="AO53">
            <v>14</v>
          </cell>
          <cell r="AP53">
            <v>14</v>
          </cell>
          <cell r="AR53">
            <v>15</v>
          </cell>
          <cell r="AS53">
            <v>15</v>
          </cell>
          <cell r="AU53">
            <v>6</v>
          </cell>
          <cell r="AV53">
            <v>6</v>
          </cell>
          <cell r="AX53">
            <v>16</v>
          </cell>
          <cell r="AY53">
            <v>16</v>
          </cell>
          <cell r="BA53">
            <v>8</v>
          </cell>
          <cell r="BB53">
            <v>8</v>
          </cell>
        </row>
        <row r="54">
          <cell r="A54" t="str">
            <v>Yes</v>
          </cell>
          <cell r="E54">
            <v>10</v>
          </cell>
          <cell r="F54">
            <v>10</v>
          </cell>
          <cell r="H54">
            <v>17</v>
          </cell>
          <cell r="I54">
            <v>17</v>
          </cell>
          <cell r="K54">
            <v>1</v>
          </cell>
          <cell r="L54">
            <v>1</v>
          </cell>
          <cell r="N54">
            <v>4</v>
          </cell>
          <cell r="O54">
            <v>4</v>
          </cell>
          <cell r="Q54">
            <v>14</v>
          </cell>
          <cell r="R54">
            <v>14</v>
          </cell>
          <cell r="T54">
            <v>7</v>
          </cell>
          <cell r="U54">
            <v>7</v>
          </cell>
          <cell r="W54">
            <v>1</v>
          </cell>
          <cell r="X54">
            <v>1</v>
          </cell>
          <cell r="Z54">
            <v>4</v>
          </cell>
          <cell r="AA54">
            <v>4</v>
          </cell>
          <cell r="AC54">
            <v>20</v>
          </cell>
          <cell r="AD54">
            <v>20</v>
          </cell>
          <cell r="AF54">
            <v>9</v>
          </cell>
          <cell r="AG54">
            <v>9</v>
          </cell>
          <cell r="AI54">
            <v>2</v>
          </cell>
          <cell r="AJ54">
            <v>2</v>
          </cell>
          <cell r="AL54">
            <v>13</v>
          </cell>
          <cell r="AM54">
            <v>13</v>
          </cell>
          <cell r="AO54">
            <v>8</v>
          </cell>
          <cell r="AP54">
            <v>8</v>
          </cell>
          <cell r="AR54">
            <v>7</v>
          </cell>
          <cell r="AS54">
            <v>7</v>
          </cell>
          <cell r="AU54">
            <v>17</v>
          </cell>
          <cell r="AV54">
            <v>17</v>
          </cell>
          <cell r="AX54">
            <v>6</v>
          </cell>
          <cell r="AY54">
            <v>6</v>
          </cell>
          <cell r="BA54">
            <v>17</v>
          </cell>
          <cell r="BB54">
            <v>17</v>
          </cell>
        </row>
        <row r="55">
          <cell r="A55" t="str">
            <v>Maybe</v>
          </cell>
          <cell r="E55">
            <v>2</v>
          </cell>
          <cell r="F55">
            <v>2</v>
          </cell>
          <cell r="H55">
            <v>12</v>
          </cell>
          <cell r="I55">
            <v>12</v>
          </cell>
          <cell r="K55">
            <v>8</v>
          </cell>
          <cell r="L55">
            <v>8</v>
          </cell>
          <cell r="N55">
            <v>10</v>
          </cell>
          <cell r="O55">
            <v>10</v>
          </cell>
          <cell r="Q55">
            <v>14</v>
          </cell>
          <cell r="R55">
            <v>14</v>
          </cell>
          <cell r="T55">
            <v>12</v>
          </cell>
          <cell r="U55">
            <v>12</v>
          </cell>
          <cell r="W55">
            <v>2</v>
          </cell>
          <cell r="X55">
            <v>2</v>
          </cell>
          <cell r="Z55">
            <v>10</v>
          </cell>
          <cell r="AA55">
            <v>10</v>
          </cell>
          <cell r="AC55">
            <v>9</v>
          </cell>
          <cell r="AD55">
            <v>9</v>
          </cell>
          <cell r="AF55">
            <v>15</v>
          </cell>
          <cell r="AG55">
            <v>15</v>
          </cell>
          <cell r="AI55">
            <v>12</v>
          </cell>
          <cell r="AJ55">
            <v>12</v>
          </cell>
          <cell r="AL55">
            <v>11</v>
          </cell>
          <cell r="AM55">
            <v>11</v>
          </cell>
          <cell r="AO55">
            <v>12</v>
          </cell>
          <cell r="AP55">
            <v>12</v>
          </cell>
          <cell r="AR55">
            <v>12</v>
          </cell>
          <cell r="AS55">
            <v>12</v>
          </cell>
          <cell r="AU55">
            <v>11</v>
          </cell>
          <cell r="AV55">
            <v>11</v>
          </cell>
          <cell r="AX55">
            <v>12</v>
          </cell>
          <cell r="AY55">
            <v>12</v>
          </cell>
          <cell r="BA55">
            <v>9</v>
          </cell>
          <cell r="BB55">
            <v>9</v>
          </cell>
        </row>
        <row r="56">
          <cell r="A56" t="str">
            <v>Respondants</v>
          </cell>
          <cell r="E56">
            <v>34</v>
          </cell>
          <cell r="F56">
            <v>34</v>
          </cell>
          <cell r="H56">
            <v>34</v>
          </cell>
          <cell r="I56">
            <v>34</v>
          </cell>
          <cell r="K56">
            <v>34</v>
          </cell>
          <cell r="L56">
            <v>34</v>
          </cell>
          <cell r="N56">
            <v>34</v>
          </cell>
          <cell r="O56">
            <v>34</v>
          </cell>
          <cell r="Q56">
            <v>34</v>
          </cell>
          <cell r="R56">
            <v>34</v>
          </cell>
          <cell r="T56">
            <v>34</v>
          </cell>
          <cell r="U56">
            <v>34</v>
          </cell>
          <cell r="W56">
            <v>34</v>
          </cell>
          <cell r="X56">
            <v>34</v>
          </cell>
          <cell r="Z56">
            <v>34</v>
          </cell>
          <cell r="AA56">
            <v>34</v>
          </cell>
          <cell r="AC56">
            <v>34</v>
          </cell>
          <cell r="AD56">
            <v>34</v>
          </cell>
          <cell r="AF56">
            <v>34</v>
          </cell>
          <cell r="AG56">
            <v>34</v>
          </cell>
          <cell r="AI56">
            <v>34</v>
          </cell>
          <cell r="AJ56">
            <v>34</v>
          </cell>
          <cell r="AL56">
            <v>34</v>
          </cell>
          <cell r="AM56">
            <v>34</v>
          </cell>
          <cell r="AO56">
            <v>34</v>
          </cell>
          <cell r="AP56">
            <v>34</v>
          </cell>
          <cell r="AR56">
            <v>34</v>
          </cell>
          <cell r="AS56">
            <v>34</v>
          </cell>
          <cell r="AU56">
            <v>34</v>
          </cell>
          <cell r="AV56">
            <v>34</v>
          </cell>
          <cell r="AX56">
            <v>34</v>
          </cell>
          <cell r="AY56">
            <v>34</v>
          </cell>
          <cell r="BA56">
            <v>34</v>
          </cell>
          <cell r="BB56">
            <v>25</v>
          </cell>
        </row>
        <row r="57">
          <cell r="A57" t="str">
            <v>Mode</v>
          </cell>
          <cell r="E57" t="str">
            <v>No</v>
          </cell>
          <cell r="F57">
            <v>-1</v>
          </cell>
          <cell r="H57" t="str">
            <v>Yes</v>
          </cell>
          <cell r="I57">
            <v>1</v>
          </cell>
          <cell r="K57" t="str">
            <v>No</v>
          </cell>
          <cell r="L57">
            <v>-1</v>
          </cell>
          <cell r="N57" t="str">
            <v>No</v>
          </cell>
          <cell r="O57">
            <v>-1</v>
          </cell>
          <cell r="Q57" t="str">
            <v>Maybe</v>
          </cell>
          <cell r="R57">
            <v>0</v>
          </cell>
          <cell r="T57" t="str">
            <v>No</v>
          </cell>
          <cell r="U57">
            <v>-1</v>
          </cell>
          <cell r="W57" t="str">
            <v>No</v>
          </cell>
          <cell r="X57">
            <v>-1</v>
          </cell>
          <cell r="Z57" t="str">
            <v>No</v>
          </cell>
          <cell r="AA57">
            <v>-1</v>
          </cell>
          <cell r="AC57" t="str">
            <v>Yes</v>
          </cell>
          <cell r="AD57">
            <v>1</v>
          </cell>
          <cell r="AF57" t="str">
            <v>Maybe</v>
          </cell>
          <cell r="AG57">
            <v>0</v>
          </cell>
          <cell r="AI57" t="str">
            <v>No</v>
          </cell>
          <cell r="AJ57">
            <v>-1</v>
          </cell>
          <cell r="AL57" t="str">
            <v>Yes</v>
          </cell>
          <cell r="AM57">
            <v>1</v>
          </cell>
          <cell r="AO57" t="str">
            <v>No</v>
          </cell>
          <cell r="AP57">
            <v>-1</v>
          </cell>
          <cell r="AR57" t="str">
            <v>No</v>
          </cell>
          <cell r="AS57">
            <v>-1</v>
          </cell>
          <cell r="AU57" t="str">
            <v>Yes</v>
          </cell>
          <cell r="AV57">
            <v>1</v>
          </cell>
          <cell r="AX57" t="str">
            <v>No</v>
          </cell>
          <cell r="AY57">
            <v>-1</v>
          </cell>
          <cell r="BA57" t="str">
            <v>Yes</v>
          </cell>
          <cell r="BB57">
            <v>1</v>
          </cell>
          <cell r="CH57" t="e">
            <v>#N/A</v>
          </cell>
          <cell r="CI57" t="e">
            <v>#N/A</v>
          </cell>
          <cell r="CK57" t="e">
            <v>#N/A</v>
          </cell>
          <cell r="CL57" t="e">
            <v>#N/A</v>
          </cell>
        </row>
        <row r="58">
          <cell r="A58" t="str">
            <v>No vs Y/M</v>
          </cell>
          <cell r="F58">
            <v>-10</v>
          </cell>
          <cell r="I58">
            <v>24</v>
          </cell>
          <cell r="L58">
            <v>-16</v>
          </cell>
          <cell r="O58">
            <v>-6</v>
          </cell>
          <cell r="Q58" t="str">
            <v>and No</v>
          </cell>
          <cell r="R58">
            <v>22</v>
          </cell>
          <cell r="U58">
            <v>4</v>
          </cell>
          <cell r="X58">
            <v>-28</v>
          </cell>
          <cell r="AA58">
            <v>-6</v>
          </cell>
          <cell r="AD58">
            <v>24</v>
          </cell>
          <cell r="AG58">
            <v>14</v>
          </cell>
          <cell r="AJ58">
            <v>-6</v>
          </cell>
          <cell r="AM58">
            <v>14</v>
          </cell>
          <cell r="AP58">
            <v>6</v>
          </cell>
          <cell r="AS58">
            <v>4</v>
          </cell>
          <cell r="AV58">
            <v>22</v>
          </cell>
          <cell r="AY58">
            <v>2</v>
          </cell>
          <cell r="BB58">
            <v>18</v>
          </cell>
        </row>
        <row r="59">
          <cell r="A59" t="str">
            <v>RANKING</v>
          </cell>
          <cell r="C59">
            <v>3.2058823529411766</v>
          </cell>
          <cell r="D59">
            <v>3.5588235294117645</v>
          </cell>
          <cell r="E59">
            <v>-12</v>
          </cell>
          <cell r="F59">
            <v>-12</v>
          </cell>
          <cell r="G59">
            <v>8</v>
          </cell>
          <cell r="H59">
            <v>18</v>
          </cell>
          <cell r="I59">
            <v>12</v>
          </cell>
          <cell r="J59">
            <v>20</v>
          </cell>
          <cell r="K59">
            <v>-20</v>
          </cell>
          <cell r="L59">
            <v>-24</v>
          </cell>
          <cell r="M59">
            <v>3</v>
          </cell>
          <cell r="N59">
            <v>-11</v>
          </cell>
          <cell r="O59">
            <v>-16</v>
          </cell>
          <cell r="P59">
            <v>5</v>
          </cell>
          <cell r="Q59">
            <v>15</v>
          </cell>
          <cell r="R59">
            <v>8</v>
          </cell>
          <cell r="S59">
            <v>14</v>
          </cell>
          <cell r="T59">
            <v>-2</v>
          </cell>
          <cell r="U59">
            <v>-8</v>
          </cell>
          <cell r="V59">
            <v>8</v>
          </cell>
          <cell r="W59">
            <v>-29</v>
          </cell>
          <cell r="X59">
            <v>-30</v>
          </cell>
          <cell r="Y59">
            <v>2</v>
          </cell>
          <cell r="Z59">
            <v>-11</v>
          </cell>
          <cell r="AA59">
            <v>-16</v>
          </cell>
          <cell r="AB59">
            <v>3</v>
          </cell>
          <cell r="AC59">
            <v>19.5</v>
          </cell>
          <cell r="AD59">
            <v>15</v>
          </cell>
          <cell r="AE59">
            <v>19</v>
          </cell>
          <cell r="AF59">
            <v>6.5</v>
          </cell>
          <cell r="AG59">
            <v>-1</v>
          </cell>
          <cell r="AH59">
            <v>12</v>
          </cell>
          <cell r="AI59">
            <v>-12</v>
          </cell>
          <cell r="AJ59">
            <v>-18</v>
          </cell>
          <cell r="AK59">
            <v>4</v>
          </cell>
          <cell r="AL59">
            <v>8.5</v>
          </cell>
          <cell r="AM59">
            <v>3</v>
          </cell>
          <cell r="AN59">
            <v>12</v>
          </cell>
          <cell r="AO59">
            <v>0</v>
          </cell>
          <cell r="AP59">
            <v>-6</v>
          </cell>
          <cell r="AQ59">
            <v>10</v>
          </cell>
          <cell r="AR59">
            <v>-2</v>
          </cell>
          <cell r="AS59">
            <v>-8</v>
          </cell>
          <cell r="AT59">
            <v>8</v>
          </cell>
          <cell r="AU59">
            <v>16.5</v>
          </cell>
          <cell r="AV59">
            <v>11</v>
          </cell>
          <cell r="AW59">
            <v>14</v>
          </cell>
          <cell r="AX59">
            <v>-4</v>
          </cell>
          <cell r="AY59">
            <v>-10</v>
          </cell>
          <cell r="AZ59">
            <v>5</v>
          </cell>
          <cell r="BA59">
            <v>13.5</v>
          </cell>
          <cell r="BB59">
            <v>9</v>
          </cell>
          <cell r="BC59">
            <v>15</v>
          </cell>
        </row>
        <row r="60">
          <cell r="A60" t="str">
            <v>Ranking AVG</v>
          </cell>
          <cell r="E60">
            <v>-0.35294117647058826</v>
          </cell>
          <cell r="F60">
            <v>-0.35294117647058826</v>
          </cell>
          <cell r="G60">
            <v>0.66666666666666663</v>
          </cell>
          <cell r="H60">
            <v>0.52941176470588236</v>
          </cell>
          <cell r="I60">
            <v>0.35294117647058826</v>
          </cell>
          <cell r="J60">
            <v>0.68965517241379315</v>
          </cell>
          <cell r="K60">
            <v>-0.58823529411764708</v>
          </cell>
          <cell r="L60">
            <v>-0.70588235294117652</v>
          </cell>
          <cell r="M60">
            <v>0.33333333333333331</v>
          </cell>
          <cell r="N60">
            <v>-0.3235294117647059</v>
          </cell>
          <cell r="O60">
            <v>-0.47058823529411764</v>
          </cell>
          <cell r="P60">
            <v>0.35714285714285715</v>
          </cell>
          <cell r="Q60">
            <v>0.44117647058823528</v>
          </cell>
          <cell r="R60">
            <v>0.23529411764705882</v>
          </cell>
          <cell r="S60">
            <v>0.5</v>
          </cell>
          <cell r="T60">
            <v>-5.8823529411764705E-2</v>
          </cell>
          <cell r="U60">
            <v>-0.23529411764705882</v>
          </cell>
          <cell r="V60">
            <v>0.42105263157894735</v>
          </cell>
          <cell r="W60">
            <v>-0.8529411764705882</v>
          </cell>
          <cell r="X60">
            <v>-0.88235294117647056</v>
          </cell>
          <cell r="Y60">
            <v>0.66666666666666663</v>
          </cell>
          <cell r="Z60">
            <v>-0.3235294117647059</v>
          </cell>
          <cell r="AA60">
            <v>-0.47058823529411764</v>
          </cell>
          <cell r="AB60">
            <v>0.21428571428571427</v>
          </cell>
          <cell r="AC60">
            <v>0.57352941176470584</v>
          </cell>
          <cell r="AD60">
            <v>0.44117647058823528</v>
          </cell>
          <cell r="AE60">
            <v>0.65517241379310343</v>
          </cell>
          <cell r="AF60">
            <v>0.19117647058823528</v>
          </cell>
          <cell r="AG60">
            <v>-2.9411764705882353E-2</v>
          </cell>
          <cell r="AH60">
            <v>0.5</v>
          </cell>
          <cell r="AI60">
            <v>-0.35294117647058826</v>
          </cell>
          <cell r="AJ60">
            <v>-0.52941176470588236</v>
          </cell>
          <cell r="AK60">
            <v>0.2857142857142857</v>
          </cell>
          <cell r="AL60">
            <v>0.25</v>
          </cell>
          <cell r="AM60">
            <v>8.8235294117647065E-2</v>
          </cell>
          <cell r="AN60">
            <v>0.5</v>
          </cell>
          <cell r="AO60">
            <v>0</v>
          </cell>
          <cell r="AP60">
            <v>-0.17647058823529413</v>
          </cell>
          <cell r="AQ60">
            <v>0.5</v>
          </cell>
          <cell r="AR60">
            <v>-5.8823529411764705E-2</v>
          </cell>
          <cell r="AS60">
            <v>-0.23529411764705882</v>
          </cell>
          <cell r="AT60">
            <v>0.42105263157894735</v>
          </cell>
          <cell r="AU60">
            <v>0.48529411764705882</v>
          </cell>
          <cell r="AV60">
            <v>0.3235294117647059</v>
          </cell>
          <cell r="AW60">
            <v>0.5</v>
          </cell>
          <cell r="AX60">
            <v>-0.11764705882352941</v>
          </cell>
          <cell r="AY60">
            <v>-0.29411764705882354</v>
          </cell>
          <cell r="AZ60">
            <v>0.27777777777777779</v>
          </cell>
          <cell r="BA60">
            <v>0.39705882352941174</v>
          </cell>
          <cell r="BB60">
            <v>0.26470588235294118</v>
          </cell>
          <cell r="BC60">
            <v>0.57692307692307687</v>
          </cell>
        </row>
        <row r="61">
          <cell r="A61" t="str">
            <v>Standard Dev</v>
          </cell>
          <cell r="F61">
            <v>0.9172539036208377</v>
          </cell>
          <cell r="I61">
            <v>0.73370594973556125</v>
          </cell>
          <cell r="L61">
            <v>0.52393683199558383</v>
          </cell>
          <cell r="O61">
            <v>0.70647628014169872</v>
          </cell>
          <cell r="R61">
            <v>0.74095857363494833</v>
          </cell>
          <cell r="U61">
            <v>0.7807852895958004</v>
          </cell>
          <cell r="X61">
            <v>0.40933840799980481</v>
          </cell>
          <cell r="AA61">
            <v>0.70647628014169872</v>
          </cell>
          <cell r="AD61">
            <v>0.74635179253316508</v>
          </cell>
          <cell r="AG61">
            <v>0.75819938681090193</v>
          </cell>
          <cell r="AJ61">
            <v>0.61473296087873053</v>
          </cell>
          <cell r="AM61">
            <v>0.83002909984853268</v>
          </cell>
          <cell r="AP61">
            <v>0.79660599117088027</v>
          </cell>
          <cell r="AS61">
            <v>0.7807852895958004</v>
          </cell>
          <cell r="AV61">
            <v>0.76754580300773911</v>
          </cell>
          <cell r="AY61">
            <v>0.7599605956573483</v>
          </cell>
          <cell r="BB61">
            <v>0.82787876178023412</v>
          </cell>
        </row>
      </sheetData>
      <sheetData sheetId="6">
        <row r="1">
          <cell r="A1" t="str">
            <v>Response ID</v>
          </cell>
          <cell r="B1" t="str">
            <v>NewID</v>
          </cell>
          <cell r="C1" t="str">
            <v>fukushima_familiarity</v>
          </cell>
          <cell r="D1" t="str">
            <v>fukushima_interest</v>
          </cell>
          <cell r="E1" t="str">
            <v>Fukushima Daiichi</v>
          </cell>
          <cell r="G1" t="str">
            <v>Wikipedia:Fukushima Daiichi</v>
          </cell>
          <cell r="H1" t="str">
            <v>Japan</v>
          </cell>
          <cell r="J1" t="str">
            <v>Wikipedia:Japan</v>
          </cell>
          <cell r="K1" t="str">
            <v>Naomi Hirose</v>
          </cell>
          <cell r="M1" t="str">
            <v>Wikipedia:Naomi Hirose</v>
          </cell>
          <cell r="N1" t="str">
            <v>Nuclear Regulation Authority</v>
          </cell>
          <cell r="P1" t="str">
            <v>Wikipedia:Nuclear Regulation Authority</v>
          </cell>
          <cell r="Q1" t="str">
            <v>Pacific Ocean</v>
          </cell>
          <cell r="S1" t="str">
            <v>Wikipedia:Pacific Ocean</v>
          </cell>
          <cell r="T1" t="str">
            <v>Reactor building no 3</v>
          </cell>
          <cell r="V1" t="str">
            <v>Wikipedia:Reactor building no 3</v>
          </cell>
          <cell r="W1" t="str">
            <v>Rupert Wingfield-Hayes</v>
          </cell>
          <cell r="Y1" t="str">
            <v>Wikipedia:Rupert Wingfield-Hayes</v>
          </cell>
          <cell r="Z1" t="str">
            <v>Shinzo Abe</v>
          </cell>
          <cell r="AB1" t="str">
            <v>Wikipedia:Shinzo Abe</v>
          </cell>
          <cell r="AC1" t="str">
            <v>Shunichi Tanaka</v>
          </cell>
          <cell r="AE1" t="str">
            <v>Wikipedia:Shunichi Tanaka</v>
          </cell>
          <cell r="AF1" t="str">
            <v>TEPCO</v>
          </cell>
          <cell r="AH1" t="str">
            <v>Wikipedia:TEPCO</v>
          </cell>
          <cell r="AI1" t="str">
            <v>TV Tokyo</v>
          </cell>
          <cell r="AK1" t="str">
            <v>Wikipedia:TV Tokyo TV</v>
          </cell>
          <cell r="AL1" t="str">
            <v>Tokyo</v>
          </cell>
          <cell r="AN1" t="str">
            <v>Wikipedia:Tokyo</v>
          </cell>
          <cell r="AO1" t="str">
            <v>United States Nuclear Regulatory CommissionIndependent agency of the United States government. Its role is to protect public health and safety related to nuclear energy.:I would like more information about this.:Please indicate in the table below if you would like to have more information about the person, organisations or location listed. Please rate ALL items in the list. Select the box in the Wikipedia column only if you are interested in information from Wikipedia otherwise, leave it blank.</v>
          </cell>
          <cell r="AQ1" t="str">
            <v>Wikipedia:United States Nuclear Regulatory CommissionIndependent agency of the United States government. Its role is to protect public health and safety related to nuclear energy.:Select if you are interested in information from WIkipedia on this subject:Please indicate in the table below if you would like to have more information about the person, organisations or location listed. Please rate ALL items in the list. Select the box in the Wikipedia column only if you are interested in information from Wikipedia otherwise, leave it blank.</v>
          </cell>
          <cell r="AR1" t="str">
            <v>N No</v>
          </cell>
          <cell r="AS1" t="str">
            <v>N Maybe</v>
          </cell>
          <cell r="AT1" t="str">
            <v>N  Yes</v>
          </cell>
          <cell r="AU1" t="str">
            <v>1.:Are there other persons, organisations, or locations related to this news item that you would like information about? (OPTIONAL)</v>
          </cell>
          <cell r="AV1" t="str">
            <v>2.:Are there other persons, organisations, or locations related to this news item that you would like information about? (OPTIONAL)</v>
          </cell>
          <cell r="AW1" t="str">
            <v>3.:Are there other persons, organisations, or locations related to this news item that you would like information about? (OPTIONAL)</v>
          </cell>
        </row>
        <row r="2">
          <cell r="A2">
            <v>6</v>
          </cell>
          <cell r="B2">
            <v>1</v>
          </cell>
          <cell r="C2">
            <v>3</v>
          </cell>
          <cell r="D2">
            <v>3</v>
          </cell>
          <cell r="E2" t="str">
            <v>Yes</v>
          </cell>
          <cell r="F2">
            <v>1</v>
          </cell>
          <cell r="G2" t="str">
            <v/>
          </cell>
          <cell r="H2" t="str">
            <v>No</v>
          </cell>
          <cell r="I2">
            <v>-1</v>
          </cell>
          <cell r="J2" t="str">
            <v/>
          </cell>
          <cell r="K2" t="str">
            <v>Maybe</v>
          </cell>
          <cell r="L2">
            <v>0</v>
          </cell>
          <cell r="M2" t="str">
            <v/>
          </cell>
          <cell r="N2" t="str">
            <v>Yes</v>
          </cell>
          <cell r="O2">
            <v>1</v>
          </cell>
          <cell r="P2" t="str">
            <v/>
          </cell>
          <cell r="Q2" t="str">
            <v>Yes</v>
          </cell>
          <cell r="R2">
            <v>1</v>
          </cell>
          <cell r="S2" t="str">
            <v/>
          </cell>
          <cell r="T2" t="str">
            <v>Yes</v>
          </cell>
          <cell r="U2">
            <v>1</v>
          </cell>
          <cell r="V2" t="str">
            <v/>
          </cell>
          <cell r="W2" t="str">
            <v>No</v>
          </cell>
          <cell r="X2">
            <v>-1</v>
          </cell>
          <cell r="Y2" t="str">
            <v/>
          </cell>
          <cell r="Z2" t="str">
            <v>Maybe</v>
          </cell>
          <cell r="AA2">
            <v>0</v>
          </cell>
          <cell r="AB2" t="str">
            <v/>
          </cell>
          <cell r="AC2" t="str">
            <v>Maybe</v>
          </cell>
          <cell r="AD2">
            <v>0</v>
          </cell>
          <cell r="AE2" t="str">
            <v/>
          </cell>
          <cell r="AF2" t="str">
            <v>Maybe</v>
          </cell>
          <cell r="AG2">
            <v>0</v>
          </cell>
          <cell r="AH2" t="str">
            <v/>
          </cell>
          <cell r="AI2" t="str">
            <v>No</v>
          </cell>
          <cell r="AJ2">
            <v>-1</v>
          </cell>
          <cell r="AK2" t="str">
            <v/>
          </cell>
          <cell r="AL2" t="str">
            <v>No</v>
          </cell>
          <cell r="AM2">
            <v>-1</v>
          </cell>
          <cell r="AN2" t="str">
            <v/>
          </cell>
          <cell r="AO2" t="str">
            <v>Maybe</v>
          </cell>
          <cell r="AP2">
            <v>0</v>
          </cell>
          <cell r="AQ2" t="str">
            <v/>
          </cell>
          <cell r="AR2">
            <v>4</v>
          </cell>
          <cell r="AS2">
            <v>5</v>
          </cell>
          <cell r="AT2">
            <v>4</v>
          </cell>
          <cell r="AU2" t="str">
            <v/>
          </cell>
          <cell r="AV2" t="str">
            <v/>
          </cell>
          <cell r="AW2" t="str">
            <v/>
          </cell>
        </row>
        <row r="3">
          <cell r="A3">
            <v>8</v>
          </cell>
          <cell r="B3">
            <v>2</v>
          </cell>
          <cell r="C3">
            <v>4</v>
          </cell>
          <cell r="D3">
            <v>4</v>
          </cell>
          <cell r="E3" t="str">
            <v>Yes</v>
          </cell>
          <cell r="F3">
            <v>1</v>
          </cell>
          <cell r="G3" t="str">
            <v>X</v>
          </cell>
          <cell r="H3" t="str">
            <v>Maybe</v>
          </cell>
          <cell r="I3">
            <v>0</v>
          </cell>
          <cell r="J3" t="str">
            <v/>
          </cell>
          <cell r="K3" t="str">
            <v>Maybe</v>
          </cell>
          <cell r="L3">
            <v>0</v>
          </cell>
          <cell r="M3" t="str">
            <v/>
          </cell>
          <cell r="N3" t="str">
            <v>Maybe</v>
          </cell>
          <cell r="O3">
            <v>0</v>
          </cell>
          <cell r="P3" t="str">
            <v/>
          </cell>
          <cell r="Q3" t="str">
            <v>Maybe</v>
          </cell>
          <cell r="R3">
            <v>0</v>
          </cell>
          <cell r="S3" t="str">
            <v/>
          </cell>
          <cell r="T3" t="str">
            <v>Yes</v>
          </cell>
          <cell r="U3">
            <v>1</v>
          </cell>
          <cell r="V3" t="str">
            <v/>
          </cell>
          <cell r="W3" t="str">
            <v>No</v>
          </cell>
          <cell r="X3">
            <v>-1</v>
          </cell>
          <cell r="Y3" t="str">
            <v/>
          </cell>
          <cell r="Z3" t="str">
            <v>No</v>
          </cell>
          <cell r="AA3">
            <v>-1</v>
          </cell>
          <cell r="AB3" t="str">
            <v/>
          </cell>
          <cell r="AC3" t="str">
            <v>Maybe</v>
          </cell>
          <cell r="AD3">
            <v>0</v>
          </cell>
          <cell r="AE3" t="str">
            <v/>
          </cell>
          <cell r="AF3" t="str">
            <v>Yes</v>
          </cell>
          <cell r="AG3">
            <v>1</v>
          </cell>
          <cell r="AH3" t="str">
            <v>X</v>
          </cell>
          <cell r="AI3" t="str">
            <v>No</v>
          </cell>
          <cell r="AJ3">
            <v>-1</v>
          </cell>
          <cell r="AK3" t="str">
            <v/>
          </cell>
          <cell r="AL3" t="str">
            <v>Maybe</v>
          </cell>
          <cell r="AM3">
            <v>0</v>
          </cell>
          <cell r="AN3" t="str">
            <v/>
          </cell>
          <cell r="AO3" t="str">
            <v>Maybe</v>
          </cell>
          <cell r="AP3">
            <v>0</v>
          </cell>
          <cell r="AQ3" t="str">
            <v/>
          </cell>
          <cell r="AR3">
            <v>3</v>
          </cell>
          <cell r="AS3">
            <v>7</v>
          </cell>
          <cell r="AT3">
            <v>3</v>
          </cell>
          <cell r="AU3" t="str">
            <v/>
          </cell>
          <cell r="AV3" t="str">
            <v/>
          </cell>
          <cell r="AW3" t="str">
            <v/>
          </cell>
        </row>
        <row r="4">
          <cell r="A4">
            <v>10</v>
          </cell>
          <cell r="B4">
            <v>3</v>
          </cell>
          <cell r="C4">
            <v>4</v>
          </cell>
          <cell r="D4">
            <v>5</v>
          </cell>
          <cell r="E4" t="str">
            <v>Yes</v>
          </cell>
          <cell r="F4">
            <v>1</v>
          </cell>
          <cell r="G4" t="str">
            <v>X</v>
          </cell>
          <cell r="H4" t="str">
            <v>Yes</v>
          </cell>
          <cell r="I4">
            <v>1</v>
          </cell>
          <cell r="J4" t="str">
            <v>X</v>
          </cell>
          <cell r="K4" t="str">
            <v>No</v>
          </cell>
          <cell r="L4">
            <v>-1</v>
          </cell>
          <cell r="M4" t="str">
            <v/>
          </cell>
          <cell r="N4" t="str">
            <v>Maybe</v>
          </cell>
          <cell r="O4">
            <v>0</v>
          </cell>
          <cell r="P4" t="str">
            <v>X</v>
          </cell>
          <cell r="Q4" t="str">
            <v>No</v>
          </cell>
          <cell r="R4">
            <v>-1</v>
          </cell>
          <cell r="S4" t="str">
            <v/>
          </cell>
          <cell r="T4" t="str">
            <v>Yes</v>
          </cell>
          <cell r="U4">
            <v>1</v>
          </cell>
          <cell r="V4" t="str">
            <v>X</v>
          </cell>
          <cell r="W4" t="str">
            <v>No</v>
          </cell>
          <cell r="X4">
            <v>-1</v>
          </cell>
          <cell r="Y4" t="str">
            <v/>
          </cell>
          <cell r="Z4" t="str">
            <v>Maybe</v>
          </cell>
          <cell r="AA4">
            <v>0</v>
          </cell>
          <cell r="AB4" t="str">
            <v/>
          </cell>
          <cell r="AC4" t="str">
            <v>No</v>
          </cell>
          <cell r="AD4">
            <v>-1</v>
          </cell>
          <cell r="AE4" t="str">
            <v/>
          </cell>
          <cell r="AF4" t="str">
            <v>Maybe</v>
          </cell>
          <cell r="AG4">
            <v>0</v>
          </cell>
          <cell r="AH4" t="str">
            <v>X</v>
          </cell>
          <cell r="AI4" t="str">
            <v>No</v>
          </cell>
          <cell r="AJ4">
            <v>-1</v>
          </cell>
          <cell r="AK4" t="str">
            <v/>
          </cell>
          <cell r="AL4" t="str">
            <v>Maybe</v>
          </cell>
          <cell r="AM4">
            <v>0</v>
          </cell>
          <cell r="AN4" t="str">
            <v>X</v>
          </cell>
          <cell r="AO4" t="str">
            <v>No</v>
          </cell>
          <cell r="AP4">
            <v>-1</v>
          </cell>
          <cell r="AQ4" t="str">
            <v/>
          </cell>
          <cell r="AR4">
            <v>6</v>
          </cell>
          <cell r="AS4">
            <v>4</v>
          </cell>
          <cell r="AT4">
            <v>3</v>
          </cell>
          <cell r="AU4" t="str">
            <v>Nuclear safety</v>
          </cell>
          <cell r="AV4" t="str">
            <v>Nuclear power</v>
          </cell>
          <cell r="AW4" t="str">
            <v>Chernobyl</v>
          </cell>
        </row>
        <row r="5">
          <cell r="A5">
            <v>16</v>
          </cell>
          <cell r="B5">
            <v>4</v>
          </cell>
          <cell r="C5">
            <v>4</v>
          </cell>
          <cell r="D5">
            <v>5</v>
          </cell>
          <cell r="E5" t="str">
            <v>Maybe</v>
          </cell>
          <cell r="F5">
            <v>0</v>
          </cell>
          <cell r="G5" t="str">
            <v/>
          </cell>
          <cell r="H5" t="str">
            <v>No</v>
          </cell>
          <cell r="I5">
            <v>-1</v>
          </cell>
          <cell r="J5" t="str">
            <v/>
          </cell>
          <cell r="K5" t="str">
            <v>No</v>
          </cell>
          <cell r="L5">
            <v>-1</v>
          </cell>
          <cell r="M5" t="str">
            <v/>
          </cell>
          <cell r="N5" t="str">
            <v>Yes</v>
          </cell>
          <cell r="O5">
            <v>1</v>
          </cell>
          <cell r="P5" t="str">
            <v/>
          </cell>
          <cell r="Q5" t="str">
            <v>No</v>
          </cell>
          <cell r="R5">
            <v>-1</v>
          </cell>
          <cell r="S5" t="str">
            <v/>
          </cell>
          <cell r="T5" t="str">
            <v>Yes</v>
          </cell>
          <cell r="U5">
            <v>1</v>
          </cell>
          <cell r="V5" t="str">
            <v/>
          </cell>
          <cell r="W5" t="str">
            <v>No</v>
          </cell>
          <cell r="X5">
            <v>-1</v>
          </cell>
          <cell r="Y5" t="str">
            <v/>
          </cell>
          <cell r="Z5" t="str">
            <v>No</v>
          </cell>
          <cell r="AA5">
            <v>-1</v>
          </cell>
          <cell r="AB5" t="str">
            <v/>
          </cell>
          <cell r="AC5" t="str">
            <v>Maybe</v>
          </cell>
          <cell r="AD5">
            <v>0</v>
          </cell>
          <cell r="AE5" t="str">
            <v/>
          </cell>
          <cell r="AF5" t="str">
            <v>Yes</v>
          </cell>
          <cell r="AG5">
            <v>1</v>
          </cell>
          <cell r="AH5" t="str">
            <v/>
          </cell>
          <cell r="AI5" t="str">
            <v>No</v>
          </cell>
          <cell r="AJ5">
            <v>-1</v>
          </cell>
          <cell r="AK5" t="str">
            <v/>
          </cell>
          <cell r="AL5" t="str">
            <v>No</v>
          </cell>
          <cell r="AM5">
            <v>-1</v>
          </cell>
          <cell r="AN5" t="str">
            <v/>
          </cell>
          <cell r="AO5" t="str">
            <v>No</v>
          </cell>
          <cell r="AP5">
            <v>-1</v>
          </cell>
          <cell r="AQ5" t="str">
            <v/>
          </cell>
          <cell r="AR5">
            <v>8</v>
          </cell>
          <cell r="AS5">
            <v>2</v>
          </cell>
          <cell r="AT5">
            <v>3</v>
          </cell>
          <cell r="AU5" t="str">
            <v/>
          </cell>
          <cell r="AV5" t="str">
            <v/>
          </cell>
          <cell r="AW5" t="str">
            <v/>
          </cell>
        </row>
        <row r="6">
          <cell r="A6">
            <v>18</v>
          </cell>
          <cell r="B6">
            <v>5</v>
          </cell>
          <cell r="C6">
            <v>5</v>
          </cell>
          <cell r="D6">
            <v>5</v>
          </cell>
          <cell r="E6" t="str">
            <v>Yes</v>
          </cell>
          <cell r="F6">
            <v>1</v>
          </cell>
          <cell r="G6" t="str">
            <v>X</v>
          </cell>
          <cell r="H6" t="str">
            <v>No</v>
          </cell>
          <cell r="I6">
            <v>-1</v>
          </cell>
          <cell r="J6" t="str">
            <v/>
          </cell>
          <cell r="K6" t="str">
            <v>No</v>
          </cell>
          <cell r="L6">
            <v>-1</v>
          </cell>
          <cell r="M6" t="str">
            <v/>
          </cell>
          <cell r="N6" t="str">
            <v>No</v>
          </cell>
          <cell r="O6">
            <v>-1</v>
          </cell>
          <cell r="P6" t="str">
            <v/>
          </cell>
          <cell r="Q6" t="str">
            <v>No</v>
          </cell>
          <cell r="R6">
            <v>-1</v>
          </cell>
          <cell r="S6" t="str">
            <v/>
          </cell>
          <cell r="T6" t="str">
            <v>Yes</v>
          </cell>
          <cell r="U6">
            <v>1</v>
          </cell>
          <cell r="V6" t="str">
            <v/>
          </cell>
          <cell r="W6" t="str">
            <v>No</v>
          </cell>
          <cell r="X6">
            <v>-1</v>
          </cell>
          <cell r="Y6" t="str">
            <v/>
          </cell>
          <cell r="Z6" t="str">
            <v>No</v>
          </cell>
          <cell r="AA6">
            <v>-1</v>
          </cell>
          <cell r="AB6" t="str">
            <v/>
          </cell>
          <cell r="AC6" t="str">
            <v>No</v>
          </cell>
          <cell r="AD6">
            <v>-1</v>
          </cell>
          <cell r="AE6" t="str">
            <v/>
          </cell>
          <cell r="AF6" t="str">
            <v>Yes</v>
          </cell>
          <cell r="AG6">
            <v>1</v>
          </cell>
          <cell r="AH6" t="str">
            <v/>
          </cell>
          <cell r="AI6" t="str">
            <v>No</v>
          </cell>
          <cell r="AJ6">
            <v>-1</v>
          </cell>
          <cell r="AK6" t="str">
            <v/>
          </cell>
          <cell r="AL6" t="str">
            <v>No</v>
          </cell>
          <cell r="AM6">
            <v>-1</v>
          </cell>
          <cell r="AN6" t="str">
            <v/>
          </cell>
          <cell r="AO6" t="str">
            <v>No</v>
          </cell>
          <cell r="AP6">
            <v>-1</v>
          </cell>
          <cell r="AQ6" t="str">
            <v/>
          </cell>
          <cell r="AR6">
            <v>10</v>
          </cell>
          <cell r="AS6">
            <v>0</v>
          </cell>
          <cell r="AT6">
            <v>3</v>
          </cell>
          <cell r="AU6" t="str">
            <v/>
          </cell>
          <cell r="AV6" t="str">
            <v/>
          </cell>
          <cell r="AW6" t="str">
            <v/>
          </cell>
        </row>
        <row r="7">
          <cell r="A7">
            <v>24</v>
          </cell>
          <cell r="B7">
            <v>6</v>
          </cell>
          <cell r="C7">
            <v>4</v>
          </cell>
          <cell r="D7">
            <v>3</v>
          </cell>
          <cell r="E7" t="str">
            <v>No</v>
          </cell>
          <cell r="F7">
            <v>-1</v>
          </cell>
          <cell r="G7" t="str">
            <v/>
          </cell>
          <cell r="H7" t="str">
            <v>No</v>
          </cell>
          <cell r="I7">
            <v>-1</v>
          </cell>
          <cell r="J7" t="str">
            <v/>
          </cell>
          <cell r="K7" t="str">
            <v>No</v>
          </cell>
          <cell r="L7">
            <v>-1</v>
          </cell>
          <cell r="M7" t="str">
            <v/>
          </cell>
          <cell r="N7" t="str">
            <v>No</v>
          </cell>
          <cell r="O7">
            <v>-1</v>
          </cell>
          <cell r="P7" t="str">
            <v/>
          </cell>
          <cell r="Q7" t="str">
            <v>No</v>
          </cell>
          <cell r="R7">
            <v>-1</v>
          </cell>
          <cell r="S7" t="str">
            <v/>
          </cell>
          <cell r="T7" t="str">
            <v>No</v>
          </cell>
          <cell r="U7">
            <v>-1</v>
          </cell>
          <cell r="V7" t="str">
            <v/>
          </cell>
          <cell r="W7" t="str">
            <v>No</v>
          </cell>
          <cell r="X7">
            <v>-1</v>
          </cell>
          <cell r="Y7" t="str">
            <v/>
          </cell>
          <cell r="Z7" t="str">
            <v>No</v>
          </cell>
          <cell r="AA7">
            <v>-1</v>
          </cell>
          <cell r="AB7" t="str">
            <v/>
          </cell>
          <cell r="AC7" t="str">
            <v>No</v>
          </cell>
          <cell r="AD7">
            <v>-1</v>
          </cell>
          <cell r="AE7" t="str">
            <v/>
          </cell>
          <cell r="AF7" t="str">
            <v>No</v>
          </cell>
          <cell r="AG7">
            <v>-1</v>
          </cell>
          <cell r="AH7" t="str">
            <v/>
          </cell>
          <cell r="AI7" t="str">
            <v>No</v>
          </cell>
          <cell r="AJ7">
            <v>-1</v>
          </cell>
          <cell r="AK7" t="str">
            <v/>
          </cell>
          <cell r="AL7" t="str">
            <v>No</v>
          </cell>
          <cell r="AM7">
            <v>-1</v>
          </cell>
          <cell r="AN7" t="str">
            <v/>
          </cell>
          <cell r="AO7" t="str">
            <v>No</v>
          </cell>
          <cell r="AP7">
            <v>-1</v>
          </cell>
          <cell r="AQ7" t="str">
            <v/>
          </cell>
          <cell r="AR7">
            <v>13</v>
          </cell>
          <cell r="AS7">
            <v>0</v>
          </cell>
          <cell r="AT7">
            <v>0</v>
          </cell>
          <cell r="AU7" t="str">
            <v/>
          </cell>
          <cell r="AV7" t="str">
            <v/>
          </cell>
          <cell r="AW7" t="str">
            <v/>
          </cell>
        </row>
        <row r="8">
          <cell r="A8">
            <v>33</v>
          </cell>
          <cell r="B8">
            <v>7</v>
          </cell>
          <cell r="C8">
            <v>3</v>
          </cell>
          <cell r="D8">
            <v>2</v>
          </cell>
          <cell r="E8" t="str">
            <v>Yes</v>
          </cell>
          <cell r="F8">
            <v>1</v>
          </cell>
          <cell r="G8" t="str">
            <v>X</v>
          </cell>
          <cell r="H8" t="str">
            <v>Yes</v>
          </cell>
          <cell r="I8">
            <v>1</v>
          </cell>
          <cell r="J8" t="str">
            <v>X</v>
          </cell>
          <cell r="K8" t="str">
            <v>Yes</v>
          </cell>
          <cell r="L8">
            <v>1</v>
          </cell>
          <cell r="M8" t="str">
            <v>X</v>
          </cell>
          <cell r="N8" t="str">
            <v>Maybe</v>
          </cell>
          <cell r="O8">
            <v>0</v>
          </cell>
          <cell r="P8" t="str">
            <v/>
          </cell>
          <cell r="Q8" t="str">
            <v>Yes</v>
          </cell>
          <cell r="R8">
            <v>1</v>
          </cell>
          <cell r="S8" t="str">
            <v>X</v>
          </cell>
          <cell r="T8" t="str">
            <v>Yes</v>
          </cell>
          <cell r="U8">
            <v>1</v>
          </cell>
          <cell r="V8" t="str">
            <v>X</v>
          </cell>
          <cell r="W8" t="str">
            <v>Maybe</v>
          </cell>
          <cell r="X8">
            <v>0</v>
          </cell>
          <cell r="Y8" t="str">
            <v/>
          </cell>
          <cell r="Z8" t="str">
            <v>Maybe</v>
          </cell>
          <cell r="AA8">
            <v>0</v>
          </cell>
          <cell r="AB8" t="str">
            <v/>
          </cell>
          <cell r="AC8" t="str">
            <v>Maybe</v>
          </cell>
          <cell r="AD8">
            <v>0</v>
          </cell>
          <cell r="AE8" t="str">
            <v/>
          </cell>
          <cell r="AF8" t="str">
            <v>Yes</v>
          </cell>
          <cell r="AG8">
            <v>1</v>
          </cell>
          <cell r="AH8" t="str">
            <v>X</v>
          </cell>
          <cell r="AI8" t="str">
            <v>No</v>
          </cell>
          <cell r="AJ8">
            <v>-1</v>
          </cell>
          <cell r="AK8" t="str">
            <v/>
          </cell>
          <cell r="AL8" t="str">
            <v>Maybe</v>
          </cell>
          <cell r="AM8">
            <v>0</v>
          </cell>
          <cell r="AN8" t="str">
            <v/>
          </cell>
          <cell r="AO8" t="str">
            <v>No</v>
          </cell>
          <cell r="AP8">
            <v>-1</v>
          </cell>
          <cell r="AQ8" t="str">
            <v/>
          </cell>
          <cell r="AR8">
            <v>2</v>
          </cell>
          <cell r="AS8">
            <v>5</v>
          </cell>
          <cell r="AT8">
            <v>6</v>
          </cell>
          <cell r="AU8" t="str">
            <v/>
          </cell>
          <cell r="AV8" t="str">
            <v/>
          </cell>
          <cell r="AW8" t="str">
            <v/>
          </cell>
        </row>
        <row r="9">
          <cell r="A9">
            <v>39</v>
          </cell>
          <cell r="B9">
            <v>8</v>
          </cell>
          <cell r="C9">
            <v>4</v>
          </cell>
          <cell r="D9">
            <v>5</v>
          </cell>
          <cell r="E9" t="str">
            <v>Yes</v>
          </cell>
          <cell r="F9">
            <v>1</v>
          </cell>
          <cell r="G9" t="str">
            <v>X</v>
          </cell>
          <cell r="H9" t="str">
            <v>No</v>
          </cell>
          <cell r="I9">
            <v>-1</v>
          </cell>
          <cell r="J9" t="str">
            <v/>
          </cell>
          <cell r="K9" t="str">
            <v>No</v>
          </cell>
          <cell r="L9">
            <v>-1</v>
          </cell>
          <cell r="M9" t="str">
            <v/>
          </cell>
          <cell r="N9" t="str">
            <v>Yes</v>
          </cell>
          <cell r="O9">
            <v>1</v>
          </cell>
          <cell r="P9" t="str">
            <v>X</v>
          </cell>
          <cell r="Q9" t="str">
            <v>No</v>
          </cell>
          <cell r="R9">
            <v>-1</v>
          </cell>
          <cell r="S9" t="str">
            <v/>
          </cell>
          <cell r="T9" t="str">
            <v>Yes</v>
          </cell>
          <cell r="U9">
            <v>1</v>
          </cell>
          <cell r="V9" t="str">
            <v/>
          </cell>
          <cell r="W9" t="str">
            <v>No</v>
          </cell>
          <cell r="X9">
            <v>-1</v>
          </cell>
          <cell r="Y9" t="str">
            <v/>
          </cell>
          <cell r="Z9" t="str">
            <v>Maybe</v>
          </cell>
          <cell r="AA9">
            <v>0</v>
          </cell>
          <cell r="AB9" t="str">
            <v>X</v>
          </cell>
          <cell r="AC9" t="str">
            <v>Maybe</v>
          </cell>
          <cell r="AD9">
            <v>0</v>
          </cell>
          <cell r="AE9" t="str">
            <v/>
          </cell>
          <cell r="AF9" t="str">
            <v>Yes</v>
          </cell>
          <cell r="AG9">
            <v>1</v>
          </cell>
          <cell r="AH9" t="str">
            <v>X</v>
          </cell>
          <cell r="AI9" t="str">
            <v>No</v>
          </cell>
          <cell r="AJ9">
            <v>-1</v>
          </cell>
          <cell r="AK9" t="str">
            <v/>
          </cell>
          <cell r="AL9" t="str">
            <v>No</v>
          </cell>
          <cell r="AM9">
            <v>-1</v>
          </cell>
          <cell r="AN9" t="str">
            <v/>
          </cell>
          <cell r="AO9" t="str">
            <v>Maybe</v>
          </cell>
          <cell r="AP9">
            <v>0</v>
          </cell>
          <cell r="AQ9" t="str">
            <v>X</v>
          </cell>
          <cell r="AR9">
            <v>6</v>
          </cell>
          <cell r="AS9">
            <v>3</v>
          </cell>
          <cell r="AT9">
            <v>4</v>
          </cell>
          <cell r="AU9" t="str">
            <v/>
          </cell>
          <cell r="AV9" t="str">
            <v/>
          </cell>
          <cell r="AW9" t="str">
            <v/>
          </cell>
        </row>
        <row r="10">
          <cell r="A10">
            <v>40</v>
          </cell>
          <cell r="B10">
            <v>9</v>
          </cell>
          <cell r="C10">
            <v>4</v>
          </cell>
          <cell r="D10">
            <v>4</v>
          </cell>
          <cell r="E10" t="str">
            <v>No</v>
          </cell>
          <cell r="F10">
            <v>-1</v>
          </cell>
          <cell r="G10" t="str">
            <v/>
          </cell>
          <cell r="H10" t="str">
            <v>No</v>
          </cell>
          <cell r="I10">
            <v>-1</v>
          </cell>
          <cell r="J10" t="str">
            <v/>
          </cell>
          <cell r="K10" t="str">
            <v>No</v>
          </cell>
          <cell r="L10">
            <v>-1</v>
          </cell>
          <cell r="M10" t="str">
            <v/>
          </cell>
          <cell r="N10" t="str">
            <v>No</v>
          </cell>
          <cell r="O10">
            <v>-1</v>
          </cell>
          <cell r="P10" t="str">
            <v/>
          </cell>
          <cell r="Q10" t="str">
            <v>No</v>
          </cell>
          <cell r="R10">
            <v>-1</v>
          </cell>
          <cell r="S10" t="str">
            <v/>
          </cell>
          <cell r="T10" t="str">
            <v>No</v>
          </cell>
          <cell r="U10">
            <v>-1</v>
          </cell>
          <cell r="V10" t="str">
            <v/>
          </cell>
          <cell r="W10" t="str">
            <v>No</v>
          </cell>
          <cell r="X10">
            <v>-1</v>
          </cell>
          <cell r="Y10" t="str">
            <v/>
          </cell>
          <cell r="Z10" t="str">
            <v>No</v>
          </cell>
          <cell r="AA10">
            <v>-1</v>
          </cell>
          <cell r="AB10" t="str">
            <v/>
          </cell>
          <cell r="AC10" t="str">
            <v>No</v>
          </cell>
          <cell r="AD10">
            <v>-1</v>
          </cell>
          <cell r="AE10" t="str">
            <v/>
          </cell>
          <cell r="AF10" t="str">
            <v>No</v>
          </cell>
          <cell r="AG10">
            <v>-1</v>
          </cell>
          <cell r="AH10" t="str">
            <v/>
          </cell>
          <cell r="AI10" t="str">
            <v>No</v>
          </cell>
          <cell r="AJ10">
            <v>-1</v>
          </cell>
          <cell r="AK10" t="str">
            <v/>
          </cell>
          <cell r="AL10" t="str">
            <v>No</v>
          </cell>
          <cell r="AM10">
            <v>-1</v>
          </cell>
          <cell r="AN10" t="str">
            <v/>
          </cell>
          <cell r="AO10" t="str">
            <v>No</v>
          </cell>
          <cell r="AP10">
            <v>-1</v>
          </cell>
          <cell r="AQ10" t="str">
            <v/>
          </cell>
          <cell r="AR10">
            <v>13</v>
          </cell>
          <cell r="AS10">
            <v>0</v>
          </cell>
          <cell r="AT10">
            <v>0</v>
          </cell>
          <cell r="AU10" t="str">
            <v/>
          </cell>
          <cell r="AV10" t="str">
            <v/>
          </cell>
          <cell r="AW10" t="str">
            <v/>
          </cell>
        </row>
        <row r="11">
          <cell r="A11">
            <v>43</v>
          </cell>
          <cell r="B11">
            <v>10</v>
          </cell>
          <cell r="F11" t="str">
            <v/>
          </cell>
          <cell r="I11" t="str">
            <v/>
          </cell>
          <cell r="L11" t="str">
            <v/>
          </cell>
          <cell r="O11" t="str">
            <v/>
          </cell>
          <cell r="R11" t="str">
            <v/>
          </cell>
          <cell r="U11" t="str">
            <v/>
          </cell>
          <cell r="X11" t="str">
            <v/>
          </cell>
          <cell r="AA11" t="str">
            <v/>
          </cell>
          <cell r="AD11" t="str">
            <v/>
          </cell>
          <cell r="AG11" t="str">
            <v/>
          </cell>
          <cell r="AJ11" t="str">
            <v/>
          </cell>
          <cell r="AM11" t="str">
            <v/>
          </cell>
          <cell r="AP11" t="str">
            <v/>
          </cell>
          <cell r="AV11" t="str">
            <v/>
          </cell>
          <cell r="AW11" t="str">
            <v/>
          </cell>
        </row>
        <row r="12">
          <cell r="A12">
            <v>44</v>
          </cell>
          <cell r="B12">
            <v>11</v>
          </cell>
          <cell r="F12" t="str">
            <v/>
          </cell>
          <cell r="I12" t="str">
            <v/>
          </cell>
          <cell r="L12" t="str">
            <v/>
          </cell>
          <cell r="O12" t="str">
            <v/>
          </cell>
          <cell r="R12" t="str">
            <v/>
          </cell>
          <cell r="U12" t="str">
            <v/>
          </cell>
          <cell r="X12" t="str">
            <v/>
          </cell>
          <cell r="AA12" t="str">
            <v/>
          </cell>
          <cell r="AD12" t="str">
            <v/>
          </cell>
          <cell r="AG12" t="str">
            <v/>
          </cell>
          <cell r="AJ12" t="str">
            <v/>
          </cell>
          <cell r="AM12" t="str">
            <v/>
          </cell>
          <cell r="AP12" t="str">
            <v/>
          </cell>
          <cell r="AV12" t="str">
            <v/>
          </cell>
          <cell r="AW12" t="str">
            <v/>
          </cell>
        </row>
        <row r="13">
          <cell r="A13">
            <v>45</v>
          </cell>
          <cell r="B13">
            <v>12</v>
          </cell>
          <cell r="F13" t="str">
            <v/>
          </cell>
          <cell r="I13" t="str">
            <v/>
          </cell>
          <cell r="L13" t="str">
            <v/>
          </cell>
          <cell r="O13" t="str">
            <v/>
          </cell>
          <cell r="R13" t="str">
            <v/>
          </cell>
          <cell r="U13" t="str">
            <v/>
          </cell>
          <cell r="X13" t="str">
            <v/>
          </cell>
          <cell r="AA13" t="str">
            <v/>
          </cell>
          <cell r="AD13" t="str">
            <v/>
          </cell>
          <cell r="AG13" t="str">
            <v/>
          </cell>
          <cell r="AJ13" t="str">
            <v/>
          </cell>
          <cell r="AM13" t="str">
            <v/>
          </cell>
          <cell r="AP13" t="str">
            <v/>
          </cell>
          <cell r="AV13" t="str">
            <v/>
          </cell>
          <cell r="AW13" t="str">
            <v/>
          </cell>
        </row>
        <row r="14">
          <cell r="A14">
            <v>47</v>
          </cell>
          <cell r="B14">
            <v>13</v>
          </cell>
          <cell r="C14">
            <v>4</v>
          </cell>
          <cell r="D14">
            <v>5</v>
          </cell>
          <cell r="E14" t="str">
            <v>Yes</v>
          </cell>
          <cell r="F14">
            <v>1</v>
          </cell>
          <cell r="G14" t="str">
            <v>X</v>
          </cell>
          <cell r="H14" t="str">
            <v>Maybe</v>
          </cell>
          <cell r="I14">
            <v>0</v>
          </cell>
          <cell r="J14" t="str">
            <v/>
          </cell>
          <cell r="K14" t="str">
            <v>Maybe</v>
          </cell>
          <cell r="L14">
            <v>0</v>
          </cell>
          <cell r="M14" t="str">
            <v/>
          </cell>
          <cell r="N14" t="str">
            <v>Yes</v>
          </cell>
          <cell r="O14">
            <v>1</v>
          </cell>
          <cell r="P14" t="str">
            <v>X</v>
          </cell>
          <cell r="Q14" t="str">
            <v>Maybe</v>
          </cell>
          <cell r="R14">
            <v>0</v>
          </cell>
          <cell r="S14" t="str">
            <v/>
          </cell>
          <cell r="T14" t="str">
            <v>Yes</v>
          </cell>
          <cell r="U14">
            <v>1</v>
          </cell>
          <cell r="V14" t="str">
            <v/>
          </cell>
          <cell r="W14" t="str">
            <v>No</v>
          </cell>
          <cell r="X14">
            <v>-1</v>
          </cell>
          <cell r="Y14" t="str">
            <v/>
          </cell>
          <cell r="Z14" t="str">
            <v>Yes</v>
          </cell>
          <cell r="AA14">
            <v>1</v>
          </cell>
          <cell r="AB14" t="str">
            <v/>
          </cell>
          <cell r="AC14" t="str">
            <v>Yes</v>
          </cell>
          <cell r="AD14">
            <v>1</v>
          </cell>
          <cell r="AE14" t="str">
            <v/>
          </cell>
          <cell r="AF14" t="str">
            <v>Yes</v>
          </cell>
          <cell r="AG14">
            <v>1</v>
          </cell>
          <cell r="AH14" t="str">
            <v>X</v>
          </cell>
          <cell r="AI14" t="str">
            <v>No</v>
          </cell>
          <cell r="AJ14">
            <v>-1</v>
          </cell>
          <cell r="AK14" t="str">
            <v/>
          </cell>
          <cell r="AL14" t="str">
            <v>Maybe</v>
          </cell>
          <cell r="AM14">
            <v>0</v>
          </cell>
          <cell r="AN14" t="str">
            <v/>
          </cell>
          <cell r="AO14" t="str">
            <v>Yes</v>
          </cell>
          <cell r="AP14">
            <v>1</v>
          </cell>
          <cell r="AQ14" t="str">
            <v>X</v>
          </cell>
          <cell r="AR14">
            <v>2</v>
          </cell>
          <cell r="AS14">
            <v>4</v>
          </cell>
          <cell r="AT14">
            <v>7</v>
          </cell>
          <cell r="AU14" t="str">
            <v/>
          </cell>
          <cell r="AV14" t="str">
            <v/>
          </cell>
          <cell r="AW14" t="str">
            <v/>
          </cell>
        </row>
        <row r="15">
          <cell r="A15">
            <v>48</v>
          </cell>
          <cell r="B15">
            <v>14</v>
          </cell>
          <cell r="C15">
            <v>4</v>
          </cell>
          <cell r="D15">
            <v>4</v>
          </cell>
          <cell r="E15" t="str">
            <v>No</v>
          </cell>
          <cell r="F15">
            <v>-1</v>
          </cell>
          <cell r="G15" t="str">
            <v/>
          </cell>
          <cell r="H15" t="str">
            <v>No</v>
          </cell>
          <cell r="I15">
            <v>-1</v>
          </cell>
          <cell r="J15" t="str">
            <v/>
          </cell>
          <cell r="K15" t="str">
            <v>No</v>
          </cell>
          <cell r="L15">
            <v>-1</v>
          </cell>
          <cell r="M15" t="str">
            <v/>
          </cell>
          <cell r="N15" t="str">
            <v>No</v>
          </cell>
          <cell r="O15">
            <v>-1</v>
          </cell>
          <cell r="P15" t="str">
            <v/>
          </cell>
          <cell r="Q15" t="str">
            <v>Maybe</v>
          </cell>
          <cell r="R15">
            <v>0</v>
          </cell>
          <cell r="S15" t="str">
            <v/>
          </cell>
          <cell r="T15" t="str">
            <v>Yes</v>
          </cell>
          <cell r="U15">
            <v>1</v>
          </cell>
          <cell r="V15" t="str">
            <v>X</v>
          </cell>
          <cell r="W15" t="str">
            <v>No</v>
          </cell>
          <cell r="X15">
            <v>-1</v>
          </cell>
          <cell r="Y15" t="str">
            <v/>
          </cell>
          <cell r="Z15" t="str">
            <v>No</v>
          </cell>
          <cell r="AA15">
            <v>-1</v>
          </cell>
          <cell r="AB15" t="str">
            <v/>
          </cell>
          <cell r="AC15" t="str">
            <v>No</v>
          </cell>
          <cell r="AD15">
            <v>-1</v>
          </cell>
          <cell r="AE15" t="str">
            <v/>
          </cell>
          <cell r="AF15" t="str">
            <v>Maybe</v>
          </cell>
          <cell r="AG15">
            <v>0</v>
          </cell>
          <cell r="AH15" t="str">
            <v/>
          </cell>
          <cell r="AI15" t="str">
            <v>No</v>
          </cell>
          <cell r="AJ15">
            <v>-1</v>
          </cell>
          <cell r="AK15" t="str">
            <v/>
          </cell>
          <cell r="AL15" t="str">
            <v>No</v>
          </cell>
          <cell r="AM15">
            <v>-1</v>
          </cell>
          <cell r="AN15" t="str">
            <v/>
          </cell>
          <cell r="AO15" t="str">
            <v>No</v>
          </cell>
          <cell r="AP15">
            <v>-1</v>
          </cell>
          <cell r="AQ15" t="str">
            <v/>
          </cell>
          <cell r="AR15">
            <v>10</v>
          </cell>
          <cell r="AS15">
            <v>2</v>
          </cell>
          <cell r="AT15">
            <v>1</v>
          </cell>
          <cell r="AU15" t="str">
            <v/>
          </cell>
          <cell r="AV15" t="str">
            <v/>
          </cell>
          <cell r="AW15" t="str">
            <v/>
          </cell>
        </row>
        <row r="16">
          <cell r="A16">
            <v>49</v>
          </cell>
          <cell r="B16">
            <v>15</v>
          </cell>
          <cell r="F16" t="str">
            <v/>
          </cell>
          <cell r="I16" t="str">
            <v/>
          </cell>
          <cell r="L16" t="str">
            <v/>
          </cell>
          <cell r="O16" t="str">
            <v/>
          </cell>
          <cell r="R16" t="str">
            <v/>
          </cell>
          <cell r="U16" t="str">
            <v/>
          </cell>
          <cell r="X16" t="str">
            <v/>
          </cell>
          <cell r="AA16" t="str">
            <v/>
          </cell>
          <cell r="AD16" t="str">
            <v/>
          </cell>
          <cell r="AG16" t="str">
            <v/>
          </cell>
          <cell r="AJ16" t="str">
            <v/>
          </cell>
          <cell r="AM16" t="str">
            <v/>
          </cell>
          <cell r="AP16" t="str">
            <v/>
          </cell>
          <cell r="AV16" t="str">
            <v/>
          </cell>
          <cell r="AW16" t="str">
            <v/>
          </cell>
        </row>
        <row r="17">
          <cell r="A17">
            <v>50</v>
          </cell>
          <cell r="B17">
            <v>16</v>
          </cell>
          <cell r="C17">
            <v>3</v>
          </cell>
          <cell r="D17">
            <v>4</v>
          </cell>
          <cell r="E17" t="str">
            <v>Yes</v>
          </cell>
          <cell r="F17">
            <v>1</v>
          </cell>
          <cell r="G17" t="str">
            <v/>
          </cell>
          <cell r="H17" t="str">
            <v>No</v>
          </cell>
          <cell r="I17">
            <v>-1</v>
          </cell>
          <cell r="J17" t="str">
            <v/>
          </cell>
          <cell r="K17" t="str">
            <v>No</v>
          </cell>
          <cell r="L17">
            <v>-1</v>
          </cell>
          <cell r="M17" t="str">
            <v/>
          </cell>
          <cell r="N17" t="str">
            <v>Maybe</v>
          </cell>
          <cell r="O17">
            <v>0</v>
          </cell>
          <cell r="P17" t="str">
            <v/>
          </cell>
          <cell r="Q17" t="str">
            <v>No</v>
          </cell>
          <cell r="R17">
            <v>-1</v>
          </cell>
          <cell r="S17" t="str">
            <v/>
          </cell>
          <cell r="T17" t="str">
            <v>Yes</v>
          </cell>
          <cell r="U17">
            <v>1</v>
          </cell>
          <cell r="V17" t="str">
            <v/>
          </cell>
          <cell r="W17" t="str">
            <v>No</v>
          </cell>
          <cell r="X17">
            <v>-1</v>
          </cell>
          <cell r="Y17" t="str">
            <v/>
          </cell>
          <cell r="Z17" t="str">
            <v>No</v>
          </cell>
          <cell r="AA17">
            <v>-1</v>
          </cell>
          <cell r="AB17" t="str">
            <v/>
          </cell>
          <cell r="AC17" t="str">
            <v>Maybe</v>
          </cell>
          <cell r="AD17">
            <v>0</v>
          </cell>
          <cell r="AE17" t="str">
            <v/>
          </cell>
          <cell r="AF17" t="str">
            <v>Maybe</v>
          </cell>
          <cell r="AG17">
            <v>0</v>
          </cell>
          <cell r="AH17" t="str">
            <v/>
          </cell>
          <cell r="AI17" t="str">
            <v>No</v>
          </cell>
          <cell r="AJ17">
            <v>-1</v>
          </cell>
          <cell r="AK17" t="str">
            <v/>
          </cell>
          <cell r="AL17" t="str">
            <v>No</v>
          </cell>
          <cell r="AM17">
            <v>-1</v>
          </cell>
          <cell r="AN17" t="str">
            <v/>
          </cell>
          <cell r="AO17" t="str">
            <v>No</v>
          </cell>
          <cell r="AP17">
            <v>-1</v>
          </cell>
          <cell r="AQ17" t="str">
            <v/>
          </cell>
          <cell r="AR17">
            <v>8</v>
          </cell>
          <cell r="AS17">
            <v>3</v>
          </cell>
          <cell r="AT17">
            <v>2</v>
          </cell>
          <cell r="AU17" t="str">
            <v/>
          </cell>
          <cell r="AV17" t="str">
            <v/>
          </cell>
          <cell r="AW17" t="str">
            <v/>
          </cell>
        </row>
        <row r="18">
          <cell r="A18">
            <v>51</v>
          </cell>
          <cell r="B18">
            <v>17</v>
          </cell>
          <cell r="C18">
            <v>3</v>
          </cell>
          <cell r="D18">
            <v>4</v>
          </cell>
          <cell r="E18" t="str">
            <v>No</v>
          </cell>
          <cell r="F18">
            <v>-1</v>
          </cell>
          <cell r="G18" t="str">
            <v/>
          </cell>
          <cell r="H18" t="str">
            <v>No</v>
          </cell>
          <cell r="I18">
            <v>-1</v>
          </cell>
          <cell r="J18" t="str">
            <v/>
          </cell>
          <cell r="K18" t="str">
            <v>No</v>
          </cell>
          <cell r="L18">
            <v>-1</v>
          </cell>
          <cell r="M18" t="str">
            <v/>
          </cell>
          <cell r="N18" t="str">
            <v>No</v>
          </cell>
          <cell r="O18">
            <v>-1</v>
          </cell>
          <cell r="P18" t="str">
            <v/>
          </cell>
          <cell r="Q18" t="str">
            <v>No</v>
          </cell>
          <cell r="R18">
            <v>-1</v>
          </cell>
          <cell r="S18" t="str">
            <v/>
          </cell>
          <cell r="T18" t="str">
            <v>No</v>
          </cell>
          <cell r="U18">
            <v>-1</v>
          </cell>
          <cell r="V18" t="str">
            <v/>
          </cell>
          <cell r="W18" t="str">
            <v>No</v>
          </cell>
          <cell r="X18">
            <v>-1</v>
          </cell>
          <cell r="Y18" t="str">
            <v/>
          </cell>
          <cell r="Z18" t="str">
            <v>No</v>
          </cell>
          <cell r="AA18">
            <v>-1</v>
          </cell>
          <cell r="AB18" t="str">
            <v/>
          </cell>
          <cell r="AC18" t="str">
            <v>No</v>
          </cell>
          <cell r="AD18">
            <v>-1</v>
          </cell>
          <cell r="AE18" t="str">
            <v/>
          </cell>
          <cell r="AF18" t="str">
            <v>Maybe</v>
          </cell>
          <cell r="AG18">
            <v>0</v>
          </cell>
          <cell r="AH18" t="str">
            <v>X</v>
          </cell>
          <cell r="AI18" t="str">
            <v>No</v>
          </cell>
          <cell r="AJ18">
            <v>-1</v>
          </cell>
          <cell r="AK18" t="str">
            <v/>
          </cell>
          <cell r="AL18" t="str">
            <v>No</v>
          </cell>
          <cell r="AM18">
            <v>-1</v>
          </cell>
          <cell r="AN18" t="str">
            <v/>
          </cell>
          <cell r="AO18" t="str">
            <v>No</v>
          </cell>
          <cell r="AP18">
            <v>-1</v>
          </cell>
          <cell r="AQ18" t="str">
            <v/>
          </cell>
          <cell r="AR18">
            <v>12</v>
          </cell>
          <cell r="AS18">
            <v>1</v>
          </cell>
          <cell r="AT18">
            <v>0</v>
          </cell>
          <cell r="AU18" t="str">
            <v/>
          </cell>
          <cell r="AV18" t="str">
            <v/>
          </cell>
          <cell r="AW18" t="str">
            <v/>
          </cell>
        </row>
        <row r="19">
          <cell r="A19">
            <v>58</v>
          </cell>
          <cell r="B19">
            <v>18</v>
          </cell>
          <cell r="F19" t="str">
            <v/>
          </cell>
          <cell r="I19" t="str">
            <v/>
          </cell>
          <cell r="L19" t="str">
            <v/>
          </cell>
          <cell r="O19" t="str">
            <v/>
          </cell>
          <cell r="R19" t="str">
            <v/>
          </cell>
          <cell r="U19" t="str">
            <v/>
          </cell>
          <cell r="X19" t="str">
            <v/>
          </cell>
          <cell r="AA19" t="str">
            <v/>
          </cell>
          <cell r="AD19" t="str">
            <v/>
          </cell>
          <cell r="AG19" t="str">
            <v/>
          </cell>
          <cell r="AJ19" t="str">
            <v/>
          </cell>
          <cell r="AM19" t="str">
            <v/>
          </cell>
          <cell r="AP19" t="str">
            <v/>
          </cell>
        </row>
        <row r="20">
          <cell r="A20">
            <v>59</v>
          </cell>
          <cell r="B20">
            <v>19</v>
          </cell>
          <cell r="C20">
            <v>3</v>
          </cell>
          <cell r="D20">
            <v>5</v>
          </cell>
          <cell r="E20" t="str">
            <v>Yes</v>
          </cell>
          <cell r="F20">
            <v>1</v>
          </cell>
          <cell r="G20" t="str">
            <v>X</v>
          </cell>
          <cell r="H20" t="str">
            <v>No</v>
          </cell>
          <cell r="I20">
            <v>-1</v>
          </cell>
          <cell r="J20" t="str">
            <v/>
          </cell>
          <cell r="K20" t="str">
            <v>Yes</v>
          </cell>
          <cell r="L20">
            <v>1</v>
          </cell>
          <cell r="M20" t="str">
            <v/>
          </cell>
          <cell r="N20" t="str">
            <v>Yes</v>
          </cell>
          <cell r="O20">
            <v>1</v>
          </cell>
          <cell r="P20" t="str">
            <v>X</v>
          </cell>
          <cell r="Q20" t="str">
            <v>Maybe</v>
          </cell>
          <cell r="R20">
            <v>0</v>
          </cell>
          <cell r="S20" t="str">
            <v/>
          </cell>
          <cell r="T20" t="str">
            <v>Yes</v>
          </cell>
          <cell r="U20">
            <v>1</v>
          </cell>
          <cell r="V20" t="str">
            <v>X</v>
          </cell>
          <cell r="W20" t="str">
            <v>No</v>
          </cell>
          <cell r="X20">
            <v>-1</v>
          </cell>
          <cell r="Y20" t="str">
            <v/>
          </cell>
          <cell r="Z20" t="str">
            <v>No</v>
          </cell>
          <cell r="AA20">
            <v>-1</v>
          </cell>
          <cell r="AB20" t="str">
            <v/>
          </cell>
          <cell r="AC20" t="str">
            <v>Maybe</v>
          </cell>
          <cell r="AD20">
            <v>0</v>
          </cell>
          <cell r="AE20" t="str">
            <v/>
          </cell>
          <cell r="AF20" t="str">
            <v>Yes</v>
          </cell>
          <cell r="AG20">
            <v>1</v>
          </cell>
          <cell r="AH20" t="str">
            <v>X</v>
          </cell>
          <cell r="AI20" t="str">
            <v>No</v>
          </cell>
          <cell r="AJ20">
            <v>-1</v>
          </cell>
          <cell r="AK20" t="str">
            <v/>
          </cell>
          <cell r="AL20" t="str">
            <v>No</v>
          </cell>
          <cell r="AM20">
            <v>-1</v>
          </cell>
          <cell r="AN20" t="str">
            <v/>
          </cell>
          <cell r="AO20" t="str">
            <v>Maybe</v>
          </cell>
          <cell r="AP20">
            <v>0</v>
          </cell>
          <cell r="AQ20" t="str">
            <v/>
          </cell>
          <cell r="AR20">
            <v>5</v>
          </cell>
          <cell r="AS20">
            <v>3</v>
          </cell>
          <cell r="AT20">
            <v>5</v>
          </cell>
          <cell r="AU20" t="str">
            <v/>
          </cell>
          <cell r="AV20" t="str">
            <v/>
          </cell>
          <cell r="AW20" t="str">
            <v/>
          </cell>
        </row>
        <row r="21">
          <cell r="A21">
            <v>60</v>
          </cell>
          <cell r="B21">
            <v>20</v>
          </cell>
          <cell r="C21">
            <v>4</v>
          </cell>
          <cell r="D21">
            <v>3</v>
          </cell>
          <cell r="E21" t="str">
            <v>Yes</v>
          </cell>
          <cell r="F21">
            <v>1</v>
          </cell>
          <cell r="G21" t="str">
            <v>X</v>
          </cell>
          <cell r="H21" t="str">
            <v>No</v>
          </cell>
          <cell r="I21">
            <v>-1</v>
          </cell>
          <cell r="J21" t="str">
            <v/>
          </cell>
          <cell r="K21" t="str">
            <v>Yes</v>
          </cell>
          <cell r="L21">
            <v>1</v>
          </cell>
          <cell r="M21" t="str">
            <v>X</v>
          </cell>
          <cell r="N21" t="str">
            <v>Yes</v>
          </cell>
          <cell r="O21">
            <v>1</v>
          </cell>
          <cell r="P21" t="str">
            <v>X</v>
          </cell>
          <cell r="Q21" t="str">
            <v>No</v>
          </cell>
          <cell r="R21">
            <v>-1</v>
          </cell>
          <cell r="S21" t="str">
            <v/>
          </cell>
          <cell r="T21" t="str">
            <v>Maybe</v>
          </cell>
          <cell r="U21">
            <v>0</v>
          </cell>
          <cell r="V21" t="str">
            <v/>
          </cell>
          <cell r="W21" t="str">
            <v>No</v>
          </cell>
          <cell r="X21">
            <v>-1</v>
          </cell>
          <cell r="Y21" t="str">
            <v/>
          </cell>
          <cell r="Z21" t="str">
            <v>No</v>
          </cell>
          <cell r="AA21">
            <v>-1</v>
          </cell>
          <cell r="AB21" t="str">
            <v/>
          </cell>
          <cell r="AC21" t="str">
            <v>Maybe</v>
          </cell>
          <cell r="AD21">
            <v>0</v>
          </cell>
          <cell r="AE21" t="str">
            <v/>
          </cell>
          <cell r="AF21" t="str">
            <v>Yes</v>
          </cell>
          <cell r="AG21">
            <v>1</v>
          </cell>
          <cell r="AH21" t="str">
            <v>X</v>
          </cell>
          <cell r="AI21" t="str">
            <v>No</v>
          </cell>
          <cell r="AJ21">
            <v>-1</v>
          </cell>
          <cell r="AK21" t="str">
            <v/>
          </cell>
          <cell r="AL21" t="str">
            <v>No</v>
          </cell>
          <cell r="AM21">
            <v>-1</v>
          </cell>
          <cell r="AN21" t="str">
            <v/>
          </cell>
          <cell r="AO21" t="str">
            <v>No</v>
          </cell>
          <cell r="AP21">
            <v>-1</v>
          </cell>
          <cell r="AQ21" t="str">
            <v/>
          </cell>
          <cell r="AR21">
            <v>7</v>
          </cell>
          <cell r="AS21">
            <v>2</v>
          </cell>
          <cell r="AT21">
            <v>4</v>
          </cell>
          <cell r="AU21" t="str">
            <v/>
          </cell>
          <cell r="AV21" t="str">
            <v/>
          </cell>
          <cell r="AW21" t="str">
            <v/>
          </cell>
        </row>
        <row r="22">
          <cell r="A22">
            <v>62</v>
          </cell>
          <cell r="B22">
            <v>21</v>
          </cell>
          <cell r="C22">
            <v>5</v>
          </cell>
          <cell r="D22">
            <v>5</v>
          </cell>
          <cell r="E22" t="str">
            <v>Yes</v>
          </cell>
          <cell r="F22">
            <v>1</v>
          </cell>
          <cell r="G22" t="str">
            <v>X</v>
          </cell>
          <cell r="H22" t="str">
            <v>No</v>
          </cell>
          <cell r="I22">
            <v>-1</v>
          </cell>
          <cell r="J22" t="str">
            <v/>
          </cell>
          <cell r="K22" t="str">
            <v>No</v>
          </cell>
          <cell r="L22">
            <v>-1</v>
          </cell>
          <cell r="M22" t="str">
            <v/>
          </cell>
          <cell r="N22" t="str">
            <v>Maybe</v>
          </cell>
          <cell r="O22">
            <v>0</v>
          </cell>
          <cell r="P22" t="str">
            <v/>
          </cell>
          <cell r="Q22" t="str">
            <v>No</v>
          </cell>
          <cell r="R22">
            <v>-1</v>
          </cell>
          <cell r="S22" t="str">
            <v/>
          </cell>
          <cell r="T22" t="str">
            <v>Yes</v>
          </cell>
          <cell r="U22">
            <v>1</v>
          </cell>
          <cell r="V22" t="str">
            <v>X</v>
          </cell>
          <cell r="W22" t="str">
            <v>No</v>
          </cell>
          <cell r="X22">
            <v>-1</v>
          </cell>
          <cell r="Y22" t="str">
            <v/>
          </cell>
          <cell r="Z22" t="str">
            <v>Maybe</v>
          </cell>
          <cell r="AA22">
            <v>0</v>
          </cell>
          <cell r="AB22" t="str">
            <v>X</v>
          </cell>
          <cell r="AC22" t="str">
            <v>No</v>
          </cell>
          <cell r="AD22">
            <v>-1</v>
          </cell>
          <cell r="AE22" t="str">
            <v/>
          </cell>
          <cell r="AF22" t="str">
            <v>Yes</v>
          </cell>
          <cell r="AG22">
            <v>1</v>
          </cell>
          <cell r="AH22" t="str">
            <v>X</v>
          </cell>
          <cell r="AI22" t="str">
            <v>No</v>
          </cell>
          <cell r="AJ22">
            <v>-1</v>
          </cell>
          <cell r="AK22" t="str">
            <v/>
          </cell>
          <cell r="AL22" t="str">
            <v>No</v>
          </cell>
          <cell r="AM22">
            <v>-1</v>
          </cell>
          <cell r="AN22" t="str">
            <v/>
          </cell>
          <cell r="AO22" t="str">
            <v>No</v>
          </cell>
          <cell r="AP22">
            <v>-1</v>
          </cell>
          <cell r="AQ22" t="str">
            <v/>
          </cell>
          <cell r="AR22">
            <v>8</v>
          </cell>
          <cell r="AS22">
            <v>2</v>
          </cell>
          <cell r="AT22">
            <v>3</v>
          </cell>
          <cell r="AU22" t="str">
            <v/>
          </cell>
          <cell r="AV22" t="str">
            <v/>
          </cell>
          <cell r="AW22" t="str">
            <v/>
          </cell>
        </row>
        <row r="23">
          <cell r="A23">
            <v>64</v>
          </cell>
          <cell r="B23">
            <v>22</v>
          </cell>
          <cell r="C23">
            <v>2</v>
          </cell>
          <cell r="D23">
            <v>5</v>
          </cell>
          <cell r="E23" t="str">
            <v>Yes</v>
          </cell>
          <cell r="F23">
            <v>1</v>
          </cell>
          <cell r="G23" t="str">
            <v>X</v>
          </cell>
          <cell r="H23" t="str">
            <v>Maybe</v>
          </cell>
          <cell r="I23">
            <v>0</v>
          </cell>
          <cell r="J23" t="str">
            <v/>
          </cell>
          <cell r="K23" t="str">
            <v>Yes</v>
          </cell>
          <cell r="L23">
            <v>1</v>
          </cell>
          <cell r="M23" t="str">
            <v>X</v>
          </cell>
          <cell r="N23" t="str">
            <v>Yes</v>
          </cell>
          <cell r="O23">
            <v>1</v>
          </cell>
          <cell r="P23" t="str">
            <v>X</v>
          </cell>
          <cell r="Q23" t="str">
            <v>Yes</v>
          </cell>
          <cell r="R23">
            <v>1</v>
          </cell>
          <cell r="S23" t="str">
            <v>X</v>
          </cell>
          <cell r="T23" t="str">
            <v>Yes</v>
          </cell>
          <cell r="U23">
            <v>1</v>
          </cell>
          <cell r="V23" t="str">
            <v>X</v>
          </cell>
          <cell r="W23" t="str">
            <v>Maybe</v>
          </cell>
          <cell r="X23">
            <v>0</v>
          </cell>
          <cell r="Y23" t="str">
            <v/>
          </cell>
          <cell r="Z23" t="str">
            <v>Maybe</v>
          </cell>
          <cell r="AA23">
            <v>0</v>
          </cell>
          <cell r="AB23" t="str">
            <v>X</v>
          </cell>
          <cell r="AC23" t="str">
            <v>Maybe</v>
          </cell>
          <cell r="AD23">
            <v>0</v>
          </cell>
          <cell r="AE23" t="str">
            <v>X</v>
          </cell>
          <cell r="AF23" t="str">
            <v>Yes</v>
          </cell>
          <cell r="AG23">
            <v>1</v>
          </cell>
          <cell r="AH23" t="str">
            <v>X</v>
          </cell>
          <cell r="AI23" t="str">
            <v>No</v>
          </cell>
          <cell r="AJ23">
            <v>-1</v>
          </cell>
          <cell r="AK23" t="str">
            <v/>
          </cell>
          <cell r="AL23" t="str">
            <v>Yes</v>
          </cell>
          <cell r="AM23">
            <v>1</v>
          </cell>
          <cell r="AN23" t="str">
            <v>X</v>
          </cell>
          <cell r="AO23" t="str">
            <v>Yes</v>
          </cell>
          <cell r="AP23">
            <v>1</v>
          </cell>
          <cell r="AQ23" t="str">
            <v>X</v>
          </cell>
          <cell r="AR23">
            <v>1</v>
          </cell>
          <cell r="AS23">
            <v>4</v>
          </cell>
          <cell r="AT23">
            <v>8</v>
          </cell>
          <cell r="AU23" t="str">
            <v>Authoritative sources about the spread of nuclear pollution.</v>
          </cell>
          <cell r="AV23" t="str">
            <v>Authoritative sources about the design flaws and the ramifications for other nuclear power plants.</v>
          </cell>
          <cell r="AW23" t="str">
            <v>More information from sources who understand the engineering/scientific details and less from spokesmen.</v>
          </cell>
        </row>
        <row r="24">
          <cell r="A24">
            <v>65</v>
          </cell>
          <cell r="B24">
            <v>23</v>
          </cell>
          <cell r="C24">
            <v>5</v>
          </cell>
          <cell r="D24">
            <v>4</v>
          </cell>
          <cell r="E24" t="str">
            <v>Maybe</v>
          </cell>
          <cell r="F24">
            <v>0</v>
          </cell>
          <cell r="G24" t="str">
            <v/>
          </cell>
          <cell r="H24" t="str">
            <v>Maybe</v>
          </cell>
          <cell r="I24">
            <v>0</v>
          </cell>
          <cell r="J24" t="str">
            <v/>
          </cell>
          <cell r="K24" t="str">
            <v>No</v>
          </cell>
          <cell r="L24">
            <v>-1</v>
          </cell>
          <cell r="M24" t="str">
            <v/>
          </cell>
          <cell r="N24" t="str">
            <v>Maybe</v>
          </cell>
          <cell r="O24">
            <v>0</v>
          </cell>
          <cell r="P24" t="str">
            <v/>
          </cell>
          <cell r="Q24" t="str">
            <v>No</v>
          </cell>
          <cell r="R24">
            <v>-1</v>
          </cell>
          <cell r="S24" t="str">
            <v/>
          </cell>
          <cell r="T24" t="str">
            <v>Maybe</v>
          </cell>
          <cell r="U24">
            <v>0</v>
          </cell>
          <cell r="V24" t="str">
            <v/>
          </cell>
          <cell r="W24" t="str">
            <v>No</v>
          </cell>
          <cell r="X24">
            <v>-1</v>
          </cell>
          <cell r="Y24" t="str">
            <v/>
          </cell>
          <cell r="Z24" t="str">
            <v>No</v>
          </cell>
          <cell r="AA24">
            <v>-1</v>
          </cell>
          <cell r="AB24" t="str">
            <v/>
          </cell>
          <cell r="AC24" t="str">
            <v>No</v>
          </cell>
          <cell r="AD24">
            <v>-1</v>
          </cell>
          <cell r="AE24" t="str">
            <v/>
          </cell>
          <cell r="AF24" t="str">
            <v>Maybe</v>
          </cell>
          <cell r="AG24">
            <v>0</v>
          </cell>
          <cell r="AH24" t="str">
            <v/>
          </cell>
          <cell r="AI24" t="str">
            <v>No</v>
          </cell>
          <cell r="AJ24">
            <v>-1</v>
          </cell>
          <cell r="AK24" t="str">
            <v/>
          </cell>
          <cell r="AL24" t="str">
            <v>Maybe</v>
          </cell>
          <cell r="AM24">
            <v>0</v>
          </cell>
          <cell r="AN24" t="str">
            <v/>
          </cell>
          <cell r="AO24" t="str">
            <v>Maybe</v>
          </cell>
          <cell r="AP24">
            <v>0</v>
          </cell>
          <cell r="AQ24" t="str">
            <v/>
          </cell>
          <cell r="AR24">
            <v>6</v>
          </cell>
          <cell r="AS24">
            <v>7</v>
          </cell>
          <cell r="AT24">
            <v>0</v>
          </cell>
          <cell r="AU24" t="str">
            <v/>
          </cell>
          <cell r="AV24" t="str">
            <v/>
          </cell>
          <cell r="AW24" t="str">
            <v/>
          </cell>
        </row>
        <row r="25">
          <cell r="A25">
            <v>66</v>
          </cell>
          <cell r="B25">
            <v>24</v>
          </cell>
          <cell r="C25">
            <v>3</v>
          </cell>
          <cell r="D25">
            <v>3</v>
          </cell>
          <cell r="E25" t="str">
            <v>Yes</v>
          </cell>
          <cell r="F25">
            <v>1</v>
          </cell>
          <cell r="G25" t="str">
            <v/>
          </cell>
          <cell r="H25" t="str">
            <v>Yes</v>
          </cell>
          <cell r="I25">
            <v>1</v>
          </cell>
          <cell r="J25" t="str">
            <v>X</v>
          </cell>
          <cell r="K25" t="str">
            <v>Maybe</v>
          </cell>
          <cell r="L25">
            <v>0</v>
          </cell>
          <cell r="M25" t="str">
            <v/>
          </cell>
          <cell r="N25" t="str">
            <v>Maybe</v>
          </cell>
          <cell r="O25">
            <v>0</v>
          </cell>
          <cell r="P25" t="str">
            <v/>
          </cell>
          <cell r="Q25" t="str">
            <v>Maybe</v>
          </cell>
          <cell r="R25">
            <v>0</v>
          </cell>
          <cell r="S25" t="str">
            <v>X</v>
          </cell>
          <cell r="T25" t="str">
            <v>No</v>
          </cell>
          <cell r="U25">
            <v>-1</v>
          </cell>
          <cell r="V25" t="str">
            <v/>
          </cell>
          <cell r="W25" t="str">
            <v>Maybe</v>
          </cell>
          <cell r="X25">
            <v>0</v>
          </cell>
          <cell r="Y25" t="str">
            <v/>
          </cell>
          <cell r="Z25" t="str">
            <v>No</v>
          </cell>
          <cell r="AA25">
            <v>-1</v>
          </cell>
          <cell r="AB25" t="str">
            <v/>
          </cell>
          <cell r="AC25" t="str">
            <v>No</v>
          </cell>
          <cell r="AD25">
            <v>-1</v>
          </cell>
          <cell r="AE25" t="str">
            <v/>
          </cell>
          <cell r="AF25" t="str">
            <v>Yes</v>
          </cell>
          <cell r="AG25">
            <v>1</v>
          </cell>
          <cell r="AH25" t="str">
            <v/>
          </cell>
          <cell r="AI25" t="str">
            <v>Maybe</v>
          </cell>
          <cell r="AJ25">
            <v>0</v>
          </cell>
          <cell r="AK25" t="str">
            <v/>
          </cell>
          <cell r="AL25" t="str">
            <v>Maybe</v>
          </cell>
          <cell r="AM25">
            <v>0</v>
          </cell>
          <cell r="AN25" t="str">
            <v>X</v>
          </cell>
          <cell r="AO25" t="str">
            <v>Maybe</v>
          </cell>
          <cell r="AP25">
            <v>0</v>
          </cell>
          <cell r="AQ25" t="str">
            <v/>
          </cell>
          <cell r="AR25">
            <v>3</v>
          </cell>
          <cell r="AS25">
            <v>7</v>
          </cell>
          <cell r="AT25">
            <v>3</v>
          </cell>
          <cell r="AU25" t="str">
            <v/>
          </cell>
          <cell r="AV25" t="str">
            <v/>
          </cell>
          <cell r="AW25" t="str">
            <v/>
          </cell>
        </row>
        <row r="26">
          <cell r="A26">
            <v>70</v>
          </cell>
          <cell r="B26">
            <v>25</v>
          </cell>
          <cell r="C26">
            <v>3</v>
          </cell>
          <cell r="D26">
            <v>3</v>
          </cell>
          <cell r="E26" t="str">
            <v>Yes</v>
          </cell>
          <cell r="F26">
            <v>1</v>
          </cell>
          <cell r="G26" t="str">
            <v/>
          </cell>
          <cell r="H26" t="str">
            <v>Maybe</v>
          </cell>
          <cell r="I26">
            <v>0</v>
          </cell>
          <cell r="J26" t="str">
            <v/>
          </cell>
          <cell r="K26" t="str">
            <v>Maybe</v>
          </cell>
          <cell r="L26">
            <v>0</v>
          </cell>
          <cell r="M26" t="str">
            <v/>
          </cell>
          <cell r="N26" t="str">
            <v>Yes</v>
          </cell>
          <cell r="O26">
            <v>1</v>
          </cell>
          <cell r="P26" t="str">
            <v/>
          </cell>
          <cell r="Q26" t="str">
            <v>No</v>
          </cell>
          <cell r="R26">
            <v>-1</v>
          </cell>
          <cell r="S26" t="str">
            <v/>
          </cell>
          <cell r="T26" t="str">
            <v>No</v>
          </cell>
          <cell r="U26">
            <v>-1</v>
          </cell>
          <cell r="V26" t="str">
            <v/>
          </cell>
          <cell r="W26" t="str">
            <v>Maybe</v>
          </cell>
          <cell r="X26">
            <v>0</v>
          </cell>
          <cell r="Y26" t="str">
            <v/>
          </cell>
          <cell r="Z26" t="str">
            <v>No</v>
          </cell>
          <cell r="AA26">
            <v>-1</v>
          </cell>
          <cell r="AB26" t="str">
            <v/>
          </cell>
          <cell r="AC26" t="str">
            <v>No</v>
          </cell>
          <cell r="AD26">
            <v>-1</v>
          </cell>
          <cell r="AE26" t="str">
            <v/>
          </cell>
          <cell r="AF26" t="str">
            <v>Yes</v>
          </cell>
          <cell r="AG26">
            <v>1</v>
          </cell>
          <cell r="AH26" t="str">
            <v/>
          </cell>
          <cell r="AI26" t="str">
            <v>No</v>
          </cell>
          <cell r="AJ26">
            <v>-1</v>
          </cell>
          <cell r="AK26" t="str">
            <v/>
          </cell>
          <cell r="AL26" t="str">
            <v>No</v>
          </cell>
          <cell r="AM26">
            <v>-1</v>
          </cell>
          <cell r="AN26" t="str">
            <v/>
          </cell>
          <cell r="AO26" t="str">
            <v>Yes</v>
          </cell>
          <cell r="AP26">
            <v>1</v>
          </cell>
          <cell r="AQ26" t="str">
            <v>X</v>
          </cell>
          <cell r="AR26">
            <v>6</v>
          </cell>
          <cell r="AS26">
            <v>3</v>
          </cell>
          <cell r="AT26">
            <v>4</v>
          </cell>
          <cell r="AU26" t="str">
            <v/>
          </cell>
          <cell r="AV26" t="str">
            <v/>
          </cell>
          <cell r="AW26" t="str">
            <v/>
          </cell>
        </row>
        <row r="27">
          <cell r="A27">
            <v>71</v>
          </cell>
          <cell r="B27">
            <v>26</v>
          </cell>
          <cell r="C27">
            <v>4</v>
          </cell>
          <cell r="D27">
            <v>3</v>
          </cell>
          <cell r="E27" t="str">
            <v>Yes</v>
          </cell>
          <cell r="F27">
            <v>1</v>
          </cell>
          <cell r="G27" t="str">
            <v>X</v>
          </cell>
          <cell r="H27" t="str">
            <v>No</v>
          </cell>
          <cell r="I27">
            <v>-1</v>
          </cell>
          <cell r="J27" t="str">
            <v/>
          </cell>
          <cell r="K27" t="str">
            <v>No</v>
          </cell>
          <cell r="L27">
            <v>-1</v>
          </cell>
          <cell r="M27" t="str">
            <v/>
          </cell>
          <cell r="N27" t="str">
            <v>No</v>
          </cell>
          <cell r="O27">
            <v>-1</v>
          </cell>
          <cell r="P27" t="str">
            <v/>
          </cell>
          <cell r="Q27" t="str">
            <v>No</v>
          </cell>
          <cell r="R27">
            <v>-1</v>
          </cell>
          <cell r="S27" t="str">
            <v/>
          </cell>
          <cell r="T27" t="str">
            <v>Yes</v>
          </cell>
          <cell r="U27">
            <v>1</v>
          </cell>
          <cell r="V27" t="str">
            <v>X</v>
          </cell>
          <cell r="W27" t="str">
            <v>No</v>
          </cell>
          <cell r="X27">
            <v>-1</v>
          </cell>
          <cell r="Y27" t="str">
            <v/>
          </cell>
          <cell r="Z27" t="str">
            <v>No</v>
          </cell>
          <cell r="AA27">
            <v>-1</v>
          </cell>
          <cell r="AB27" t="str">
            <v/>
          </cell>
          <cell r="AC27" t="str">
            <v>No</v>
          </cell>
          <cell r="AD27">
            <v>-1</v>
          </cell>
          <cell r="AE27" t="str">
            <v/>
          </cell>
          <cell r="AF27" t="str">
            <v>Maybe</v>
          </cell>
          <cell r="AG27">
            <v>0</v>
          </cell>
          <cell r="AH27" t="str">
            <v>X</v>
          </cell>
          <cell r="AI27" t="str">
            <v>No</v>
          </cell>
          <cell r="AJ27">
            <v>-1</v>
          </cell>
          <cell r="AK27" t="str">
            <v/>
          </cell>
          <cell r="AL27" t="str">
            <v>No</v>
          </cell>
          <cell r="AM27">
            <v>-1</v>
          </cell>
          <cell r="AN27" t="str">
            <v/>
          </cell>
          <cell r="AO27" t="str">
            <v>No</v>
          </cell>
          <cell r="AP27">
            <v>-1</v>
          </cell>
          <cell r="AQ27" t="str">
            <v/>
          </cell>
          <cell r="AR27">
            <v>10</v>
          </cell>
          <cell r="AS27">
            <v>1</v>
          </cell>
          <cell r="AT27">
            <v>2</v>
          </cell>
          <cell r="AU27" t="str">
            <v/>
          </cell>
          <cell r="AV27" t="str">
            <v/>
          </cell>
          <cell r="AW27" t="str">
            <v/>
          </cell>
        </row>
        <row r="28">
          <cell r="A28">
            <v>76</v>
          </cell>
          <cell r="B28">
            <v>27</v>
          </cell>
          <cell r="C28">
            <v>3</v>
          </cell>
          <cell r="D28">
            <v>4</v>
          </cell>
          <cell r="E28" t="str">
            <v>Maybe</v>
          </cell>
          <cell r="F28">
            <v>0</v>
          </cell>
          <cell r="G28" t="str">
            <v>X</v>
          </cell>
          <cell r="H28" t="str">
            <v>Yes</v>
          </cell>
          <cell r="I28">
            <v>1</v>
          </cell>
          <cell r="J28" t="str">
            <v/>
          </cell>
          <cell r="K28" t="str">
            <v>Maybe</v>
          </cell>
          <cell r="L28">
            <v>0</v>
          </cell>
          <cell r="M28" t="str">
            <v>X</v>
          </cell>
          <cell r="N28" t="str">
            <v>Yes</v>
          </cell>
          <cell r="O28">
            <v>1</v>
          </cell>
          <cell r="P28" t="str">
            <v/>
          </cell>
          <cell r="Q28" t="str">
            <v>Yes</v>
          </cell>
          <cell r="R28">
            <v>1</v>
          </cell>
          <cell r="S28" t="str">
            <v>X</v>
          </cell>
          <cell r="T28" t="str">
            <v>Maybe</v>
          </cell>
          <cell r="U28">
            <v>0</v>
          </cell>
          <cell r="V28" t="str">
            <v>X</v>
          </cell>
          <cell r="W28" t="str">
            <v>Yes</v>
          </cell>
          <cell r="X28">
            <v>1</v>
          </cell>
          <cell r="Y28" t="str">
            <v>X</v>
          </cell>
          <cell r="Z28" t="str">
            <v>Maybe</v>
          </cell>
          <cell r="AA28">
            <v>0</v>
          </cell>
          <cell r="AB28" t="str">
            <v/>
          </cell>
          <cell r="AC28" t="str">
            <v>No</v>
          </cell>
          <cell r="AD28">
            <v>-1</v>
          </cell>
          <cell r="AE28" t="str">
            <v>X</v>
          </cell>
          <cell r="AF28" t="str">
            <v>Maybe</v>
          </cell>
          <cell r="AG28">
            <v>0</v>
          </cell>
          <cell r="AH28" t="str">
            <v/>
          </cell>
          <cell r="AI28" t="str">
            <v>No</v>
          </cell>
          <cell r="AJ28">
            <v>-1</v>
          </cell>
          <cell r="AK28" t="str">
            <v>X</v>
          </cell>
          <cell r="AL28" t="str">
            <v>Maybe</v>
          </cell>
          <cell r="AM28">
            <v>0</v>
          </cell>
          <cell r="AN28" t="str">
            <v/>
          </cell>
          <cell r="AO28" t="str">
            <v>No</v>
          </cell>
          <cell r="AP28">
            <v>-1</v>
          </cell>
          <cell r="AQ28" t="str">
            <v/>
          </cell>
          <cell r="AR28">
            <v>3</v>
          </cell>
          <cell r="AS28">
            <v>6</v>
          </cell>
          <cell r="AT28">
            <v>4</v>
          </cell>
          <cell r="AU28" t="str">
            <v/>
          </cell>
          <cell r="AV28" t="str">
            <v/>
          </cell>
          <cell r="AW28" t="str">
            <v/>
          </cell>
        </row>
        <row r="29">
          <cell r="A29">
            <v>80</v>
          </cell>
          <cell r="B29">
            <v>28</v>
          </cell>
          <cell r="C29">
            <v>3</v>
          </cell>
          <cell r="D29">
            <v>2</v>
          </cell>
          <cell r="E29" t="str">
            <v>Yes</v>
          </cell>
          <cell r="F29">
            <v>1</v>
          </cell>
          <cell r="G29" t="str">
            <v>X</v>
          </cell>
          <cell r="H29" t="str">
            <v>No</v>
          </cell>
          <cell r="I29">
            <v>-1</v>
          </cell>
          <cell r="J29" t="str">
            <v/>
          </cell>
          <cell r="K29" t="str">
            <v>No</v>
          </cell>
          <cell r="L29">
            <v>-1</v>
          </cell>
          <cell r="M29" t="str">
            <v/>
          </cell>
          <cell r="N29" t="str">
            <v>Maybe</v>
          </cell>
          <cell r="O29">
            <v>0</v>
          </cell>
          <cell r="P29" t="str">
            <v/>
          </cell>
          <cell r="Q29" t="str">
            <v>No</v>
          </cell>
          <cell r="R29">
            <v>-1</v>
          </cell>
          <cell r="S29" t="str">
            <v/>
          </cell>
          <cell r="T29" t="str">
            <v>Maybe</v>
          </cell>
          <cell r="U29">
            <v>0</v>
          </cell>
          <cell r="V29" t="str">
            <v/>
          </cell>
          <cell r="W29" t="str">
            <v>No</v>
          </cell>
          <cell r="X29">
            <v>-1</v>
          </cell>
          <cell r="Y29" t="str">
            <v/>
          </cell>
          <cell r="Z29" t="str">
            <v>No</v>
          </cell>
          <cell r="AA29">
            <v>-1</v>
          </cell>
          <cell r="AB29" t="str">
            <v/>
          </cell>
          <cell r="AC29" t="str">
            <v>No</v>
          </cell>
          <cell r="AD29">
            <v>-1</v>
          </cell>
          <cell r="AE29" t="str">
            <v/>
          </cell>
          <cell r="AF29" t="str">
            <v>Yes</v>
          </cell>
          <cell r="AG29">
            <v>1</v>
          </cell>
          <cell r="AH29" t="str">
            <v>X</v>
          </cell>
          <cell r="AI29" t="str">
            <v>No</v>
          </cell>
          <cell r="AJ29">
            <v>-1</v>
          </cell>
          <cell r="AK29" t="str">
            <v/>
          </cell>
          <cell r="AL29" t="str">
            <v>No</v>
          </cell>
          <cell r="AM29">
            <v>-1</v>
          </cell>
          <cell r="AN29" t="str">
            <v/>
          </cell>
          <cell r="AO29" t="str">
            <v>No</v>
          </cell>
          <cell r="AP29">
            <v>-1</v>
          </cell>
          <cell r="AQ29" t="str">
            <v/>
          </cell>
          <cell r="AR29">
            <v>9</v>
          </cell>
          <cell r="AS29">
            <v>2</v>
          </cell>
          <cell r="AT29">
            <v>2</v>
          </cell>
          <cell r="AU29" t="str">
            <v>Fukushima</v>
          </cell>
          <cell r="AV29" t="str">
            <v/>
          </cell>
          <cell r="AW29" t="str">
            <v/>
          </cell>
        </row>
        <row r="30">
          <cell r="A30">
            <v>83</v>
          </cell>
          <cell r="B30">
            <v>29</v>
          </cell>
          <cell r="C30">
            <v>3</v>
          </cell>
          <cell r="D30">
            <v>3</v>
          </cell>
          <cell r="E30" t="str">
            <v>No</v>
          </cell>
          <cell r="F30">
            <v>-1</v>
          </cell>
          <cell r="G30" t="str">
            <v/>
          </cell>
          <cell r="H30" t="str">
            <v>No</v>
          </cell>
          <cell r="I30">
            <v>-1</v>
          </cell>
          <cell r="J30" t="str">
            <v/>
          </cell>
          <cell r="K30" t="str">
            <v>No</v>
          </cell>
          <cell r="L30">
            <v>-1</v>
          </cell>
          <cell r="M30" t="str">
            <v/>
          </cell>
          <cell r="N30" t="str">
            <v>No</v>
          </cell>
          <cell r="O30">
            <v>-1</v>
          </cell>
          <cell r="P30" t="str">
            <v/>
          </cell>
          <cell r="Q30" t="str">
            <v>No</v>
          </cell>
          <cell r="R30">
            <v>-1</v>
          </cell>
          <cell r="S30" t="str">
            <v/>
          </cell>
          <cell r="T30" t="str">
            <v>Maybe</v>
          </cell>
          <cell r="U30">
            <v>0</v>
          </cell>
          <cell r="V30" t="str">
            <v/>
          </cell>
          <cell r="W30" t="str">
            <v>No</v>
          </cell>
          <cell r="X30">
            <v>-1</v>
          </cell>
          <cell r="Y30" t="str">
            <v/>
          </cell>
          <cell r="Z30" t="str">
            <v>No</v>
          </cell>
          <cell r="AA30">
            <v>-1</v>
          </cell>
          <cell r="AB30" t="str">
            <v/>
          </cell>
          <cell r="AC30" t="str">
            <v>No</v>
          </cell>
          <cell r="AD30">
            <v>-1</v>
          </cell>
          <cell r="AE30" t="str">
            <v/>
          </cell>
          <cell r="AF30" t="str">
            <v>Maybe</v>
          </cell>
          <cell r="AG30">
            <v>0</v>
          </cell>
          <cell r="AH30" t="str">
            <v/>
          </cell>
          <cell r="AI30" t="str">
            <v>No</v>
          </cell>
          <cell r="AJ30">
            <v>-1</v>
          </cell>
          <cell r="AK30" t="str">
            <v/>
          </cell>
          <cell r="AL30" t="str">
            <v>No</v>
          </cell>
          <cell r="AM30">
            <v>-1</v>
          </cell>
          <cell r="AN30" t="str">
            <v/>
          </cell>
          <cell r="AO30" t="str">
            <v>No</v>
          </cell>
          <cell r="AP30">
            <v>-1</v>
          </cell>
          <cell r="AQ30" t="str">
            <v/>
          </cell>
          <cell r="AR30">
            <v>11</v>
          </cell>
          <cell r="AS30">
            <v>2</v>
          </cell>
          <cell r="AT30">
            <v>0</v>
          </cell>
          <cell r="AU30" t="str">
            <v/>
          </cell>
          <cell r="AV30" t="str">
            <v/>
          </cell>
          <cell r="AW30" t="str">
            <v/>
          </cell>
        </row>
        <row r="31">
          <cell r="A31">
            <v>85</v>
          </cell>
          <cell r="B31">
            <v>30</v>
          </cell>
          <cell r="C31">
            <v>4</v>
          </cell>
          <cell r="D31">
            <v>5</v>
          </cell>
          <cell r="E31" t="str">
            <v>Maybe</v>
          </cell>
          <cell r="F31">
            <v>0</v>
          </cell>
          <cell r="G31" t="str">
            <v>X</v>
          </cell>
          <cell r="H31" t="str">
            <v>No</v>
          </cell>
          <cell r="I31">
            <v>-1</v>
          </cell>
          <cell r="J31" t="str">
            <v/>
          </cell>
          <cell r="K31" t="str">
            <v>No</v>
          </cell>
          <cell r="L31">
            <v>-1</v>
          </cell>
          <cell r="M31" t="str">
            <v/>
          </cell>
          <cell r="N31" t="str">
            <v>Yes</v>
          </cell>
          <cell r="O31">
            <v>1</v>
          </cell>
          <cell r="P31" t="str">
            <v>X</v>
          </cell>
          <cell r="Q31" t="str">
            <v>No</v>
          </cell>
          <cell r="R31">
            <v>-1</v>
          </cell>
          <cell r="S31" t="str">
            <v/>
          </cell>
          <cell r="T31" t="str">
            <v>Yes</v>
          </cell>
          <cell r="U31">
            <v>1</v>
          </cell>
          <cell r="V31" t="str">
            <v>X</v>
          </cell>
          <cell r="W31" t="str">
            <v>No</v>
          </cell>
          <cell r="X31">
            <v>-1</v>
          </cell>
          <cell r="Y31" t="str">
            <v/>
          </cell>
          <cell r="Z31" t="str">
            <v>Maybe</v>
          </cell>
          <cell r="AA31">
            <v>0</v>
          </cell>
          <cell r="AB31" t="str">
            <v>X</v>
          </cell>
          <cell r="AC31" t="str">
            <v>Maybe</v>
          </cell>
          <cell r="AD31">
            <v>0</v>
          </cell>
          <cell r="AE31" t="str">
            <v>X</v>
          </cell>
          <cell r="AF31" t="str">
            <v>No</v>
          </cell>
          <cell r="AG31">
            <v>-1</v>
          </cell>
          <cell r="AH31" t="str">
            <v/>
          </cell>
          <cell r="AI31" t="str">
            <v>No</v>
          </cell>
          <cell r="AJ31">
            <v>-1</v>
          </cell>
          <cell r="AK31" t="str">
            <v/>
          </cell>
          <cell r="AL31" t="str">
            <v>No</v>
          </cell>
          <cell r="AM31">
            <v>-1</v>
          </cell>
          <cell r="AN31" t="str">
            <v/>
          </cell>
          <cell r="AO31" t="str">
            <v>Yes</v>
          </cell>
          <cell r="AP31">
            <v>1</v>
          </cell>
          <cell r="AQ31" t="str">
            <v>X</v>
          </cell>
          <cell r="AR31">
            <v>7</v>
          </cell>
          <cell r="AS31">
            <v>3</v>
          </cell>
          <cell r="AT31">
            <v>3</v>
          </cell>
          <cell r="AU31" t="str">
            <v/>
          </cell>
          <cell r="AV31" t="str">
            <v/>
          </cell>
          <cell r="AW31" t="str">
            <v/>
          </cell>
        </row>
        <row r="32">
          <cell r="A32">
            <v>86</v>
          </cell>
          <cell r="B32">
            <v>31</v>
          </cell>
          <cell r="F32" t="str">
            <v/>
          </cell>
          <cell r="I32" t="str">
            <v/>
          </cell>
          <cell r="L32" t="str">
            <v/>
          </cell>
          <cell r="O32" t="str">
            <v/>
          </cell>
          <cell r="R32" t="str">
            <v/>
          </cell>
          <cell r="U32" t="str">
            <v/>
          </cell>
          <cell r="X32" t="str">
            <v/>
          </cell>
          <cell r="AA32" t="str">
            <v/>
          </cell>
          <cell r="AD32" t="str">
            <v/>
          </cell>
          <cell r="AG32" t="str">
            <v/>
          </cell>
          <cell r="AJ32" t="str">
            <v/>
          </cell>
          <cell r="AM32" t="str">
            <v/>
          </cell>
          <cell r="AP32" t="str">
            <v/>
          </cell>
          <cell r="AW32" t="str">
            <v/>
          </cell>
        </row>
        <row r="33">
          <cell r="A33">
            <v>88</v>
          </cell>
          <cell r="B33">
            <v>32</v>
          </cell>
          <cell r="C33">
            <v>5</v>
          </cell>
          <cell r="D33">
            <v>5</v>
          </cell>
          <cell r="E33" t="str">
            <v>Yes</v>
          </cell>
          <cell r="F33">
            <v>1</v>
          </cell>
          <cell r="G33" t="str">
            <v>X</v>
          </cell>
          <cell r="H33" t="str">
            <v>No</v>
          </cell>
          <cell r="I33">
            <v>-1</v>
          </cell>
          <cell r="J33" t="str">
            <v/>
          </cell>
          <cell r="K33" t="str">
            <v>No</v>
          </cell>
          <cell r="L33">
            <v>-1</v>
          </cell>
          <cell r="M33" t="str">
            <v/>
          </cell>
          <cell r="N33" t="str">
            <v>No</v>
          </cell>
          <cell r="O33">
            <v>-1</v>
          </cell>
          <cell r="P33" t="str">
            <v/>
          </cell>
          <cell r="Q33" t="str">
            <v>No</v>
          </cell>
          <cell r="R33">
            <v>-1</v>
          </cell>
          <cell r="S33" t="str">
            <v/>
          </cell>
          <cell r="T33" t="str">
            <v>Yes</v>
          </cell>
          <cell r="U33">
            <v>1</v>
          </cell>
          <cell r="V33" t="str">
            <v>X</v>
          </cell>
          <cell r="W33" t="str">
            <v>No</v>
          </cell>
          <cell r="X33">
            <v>-1</v>
          </cell>
          <cell r="Y33" t="str">
            <v/>
          </cell>
          <cell r="Z33" t="str">
            <v>No</v>
          </cell>
          <cell r="AA33">
            <v>-1</v>
          </cell>
          <cell r="AB33" t="str">
            <v/>
          </cell>
          <cell r="AC33" t="str">
            <v>No</v>
          </cell>
          <cell r="AD33">
            <v>-1</v>
          </cell>
          <cell r="AE33" t="str">
            <v/>
          </cell>
          <cell r="AF33" t="str">
            <v>Yes</v>
          </cell>
          <cell r="AG33">
            <v>1</v>
          </cell>
          <cell r="AH33" t="str">
            <v>X</v>
          </cell>
          <cell r="AI33" t="str">
            <v>No</v>
          </cell>
          <cell r="AJ33">
            <v>-1</v>
          </cell>
          <cell r="AK33" t="str">
            <v/>
          </cell>
          <cell r="AL33" t="str">
            <v>No</v>
          </cell>
          <cell r="AM33">
            <v>-1</v>
          </cell>
          <cell r="AN33" t="str">
            <v/>
          </cell>
          <cell r="AO33" t="str">
            <v>Maybe</v>
          </cell>
          <cell r="AP33">
            <v>0</v>
          </cell>
          <cell r="AQ33" t="str">
            <v/>
          </cell>
          <cell r="AR33">
            <v>9</v>
          </cell>
          <cell r="AS33">
            <v>1</v>
          </cell>
          <cell r="AT33">
            <v>3</v>
          </cell>
          <cell r="AU33" t="str">
            <v/>
          </cell>
          <cell r="AV33" t="str">
            <v/>
          </cell>
          <cell r="AW33" t="str">
            <v/>
          </cell>
        </row>
        <row r="34">
          <cell r="A34">
            <v>89</v>
          </cell>
          <cell r="B34">
            <v>33</v>
          </cell>
          <cell r="C34">
            <v>3</v>
          </cell>
          <cell r="D34">
            <v>4</v>
          </cell>
          <cell r="E34" t="str">
            <v>Maybe</v>
          </cell>
          <cell r="F34">
            <v>0</v>
          </cell>
          <cell r="G34" t="str">
            <v>X</v>
          </cell>
          <cell r="H34" t="str">
            <v>Yes</v>
          </cell>
          <cell r="I34">
            <v>1</v>
          </cell>
          <cell r="J34" t="str">
            <v>X</v>
          </cell>
          <cell r="K34" t="str">
            <v>No</v>
          </cell>
          <cell r="L34">
            <v>-1</v>
          </cell>
          <cell r="M34" t="str">
            <v>X</v>
          </cell>
          <cell r="N34" t="str">
            <v>No</v>
          </cell>
          <cell r="O34">
            <v>-1</v>
          </cell>
          <cell r="P34" t="str">
            <v>X</v>
          </cell>
          <cell r="Q34" t="str">
            <v>No</v>
          </cell>
          <cell r="R34">
            <v>-1</v>
          </cell>
          <cell r="S34" t="str">
            <v>X</v>
          </cell>
          <cell r="T34" t="str">
            <v>Maybe</v>
          </cell>
          <cell r="U34">
            <v>0</v>
          </cell>
          <cell r="V34" t="str">
            <v>X</v>
          </cell>
          <cell r="W34" t="str">
            <v>No</v>
          </cell>
          <cell r="X34">
            <v>-1</v>
          </cell>
          <cell r="Y34" t="str">
            <v>X</v>
          </cell>
          <cell r="Z34" t="str">
            <v>Yes</v>
          </cell>
          <cell r="AA34">
            <v>1</v>
          </cell>
          <cell r="AB34" t="str">
            <v>X</v>
          </cell>
          <cell r="AC34" t="str">
            <v>No</v>
          </cell>
          <cell r="AD34">
            <v>-1</v>
          </cell>
          <cell r="AE34" t="str">
            <v>X</v>
          </cell>
          <cell r="AF34" t="str">
            <v>Yes</v>
          </cell>
          <cell r="AG34">
            <v>1</v>
          </cell>
          <cell r="AH34" t="str">
            <v>X</v>
          </cell>
          <cell r="AI34" t="str">
            <v>No</v>
          </cell>
          <cell r="AJ34">
            <v>-1</v>
          </cell>
          <cell r="AK34" t="str">
            <v>X</v>
          </cell>
          <cell r="AL34" t="str">
            <v>Yes</v>
          </cell>
          <cell r="AM34">
            <v>1</v>
          </cell>
          <cell r="AN34" t="str">
            <v>X</v>
          </cell>
          <cell r="AO34" t="str">
            <v>Yes</v>
          </cell>
          <cell r="AP34">
            <v>1</v>
          </cell>
          <cell r="AQ34" t="str">
            <v>X</v>
          </cell>
          <cell r="AR34">
            <v>6</v>
          </cell>
          <cell r="AS34">
            <v>2</v>
          </cell>
          <cell r="AT34">
            <v>5</v>
          </cell>
          <cell r="AU34" t="str">
            <v/>
          </cell>
          <cell r="AV34" t="str">
            <v/>
          </cell>
          <cell r="AW34" t="str">
            <v/>
          </cell>
        </row>
        <row r="35">
          <cell r="A35">
            <v>90</v>
          </cell>
          <cell r="B35">
            <v>34</v>
          </cell>
          <cell r="F35" t="str">
            <v/>
          </cell>
          <cell r="I35" t="str">
            <v/>
          </cell>
          <cell r="L35" t="str">
            <v/>
          </cell>
          <cell r="O35" t="str">
            <v/>
          </cell>
          <cell r="R35" t="str">
            <v/>
          </cell>
          <cell r="U35" t="str">
            <v/>
          </cell>
          <cell r="X35" t="str">
            <v/>
          </cell>
          <cell r="AA35" t="str">
            <v/>
          </cell>
          <cell r="AD35" t="str">
            <v/>
          </cell>
          <cell r="AG35" t="str">
            <v/>
          </cell>
          <cell r="AJ35" t="str">
            <v/>
          </cell>
          <cell r="AM35" t="str">
            <v/>
          </cell>
          <cell r="AP35" t="str">
            <v/>
          </cell>
          <cell r="AV35" t="str">
            <v/>
          </cell>
          <cell r="AW35" t="str">
            <v/>
          </cell>
        </row>
        <row r="36">
          <cell r="A36">
            <v>94</v>
          </cell>
          <cell r="B36">
            <v>35</v>
          </cell>
          <cell r="C36">
            <v>4</v>
          </cell>
          <cell r="D36">
            <v>4</v>
          </cell>
          <cell r="E36" t="str">
            <v>Maybe</v>
          </cell>
          <cell r="F36">
            <v>0</v>
          </cell>
          <cell r="G36" t="str">
            <v>X</v>
          </cell>
          <cell r="H36" t="str">
            <v>No</v>
          </cell>
          <cell r="I36">
            <v>-1</v>
          </cell>
          <cell r="J36" t="str">
            <v/>
          </cell>
          <cell r="K36" t="str">
            <v>No</v>
          </cell>
          <cell r="L36">
            <v>-1</v>
          </cell>
          <cell r="M36" t="str">
            <v/>
          </cell>
          <cell r="N36" t="str">
            <v>No</v>
          </cell>
          <cell r="O36">
            <v>-1</v>
          </cell>
          <cell r="P36" t="str">
            <v/>
          </cell>
          <cell r="Q36" t="str">
            <v>No</v>
          </cell>
          <cell r="R36">
            <v>-1</v>
          </cell>
          <cell r="S36" t="str">
            <v/>
          </cell>
          <cell r="T36" t="str">
            <v>No</v>
          </cell>
          <cell r="U36">
            <v>-1</v>
          </cell>
          <cell r="V36" t="str">
            <v/>
          </cell>
          <cell r="W36" t="str">
            <v>No</v>
          </cell>
          <cell r="X36">
            <v>-1</v>
          </cell>
          <cell r="Y36" t="str">
            <v/>
          </cell>
          <cell r="Z36" t="str">
            <v>No</v>
          </cell>
          <cell r="AA36">
            <v>-1</v>
          </cell>
          <cell r="AB36" t="str">
            <v/>
          </cell>
          <cell r="AC36" t="str">
            <v>No</v>
          </cell>
          <cell r="AD36">
            <v>-1</v>
          </cell>
          <cell r="AE36" t="str">
            <v/>
          </cell>
          <cell r="AF36" t="str">
            <v>Maybe</v>
          </cell>
          <cell r="AG36">
            <v>0</v>
          </cell>
          <cell r="AH36" t="str">
            <v>X</v>
          </cell>
          <cell r="AI36" t="str">
            <v>No</v>
          </cell>
          <cell r="AJ36">
            <v>-1</v>
          </cell>
          <cell r="AK36" t="str">
            <v/>
          </cell>
          <cell r="AL36" t="str">
            <v>No</v>
          </cell>
          <cell r="AM36">
            <v>-1</v>
          </cell>
          <cell r="AN36" t="str">
            <v/>
          </cell>
          <cell r="AO36" t="str">
            <v>No</v>
          </cell>
          <cell r="AP36">
            <v>-1</v>
          </cell>
          <cell r="AQ36" t="str">
            <v/>
          </cell>
          <cell r="AR36">
            <v>11</v>
          </cell>
          <cell r="AS36">
            <v>2</v>
          </cell>
          <cell r="AT36">
            <v>0</v>
          </cell>
          <cell r="AU36" t="str">
            <v/>
          </cell>
          <cell r="AV36" t="str">
            <v/>
          </cell>
          <cell r="AW36" t="str">
            <v/>
          </cell>
        </row>
        <row r="37">
          <cell r="A37">
            <v>96</v>
          </cell>
          <cell r="B37">
            <v>36</v>
          </cell>
          <cell r="C37">
            <v>2</v>
          </cell>
          <cell r="D37">
            <v>3</v>
          </cell>
          <cell r="E37" t="str">
            <v>No</v>
          </cell>
          <cell r="F37">
            <v>-1</v>
          </cell>
          <cell r="G37" t="str">
            <v/>
          </cell>
          <cell r="H37" t="str">
            <v>No</v>
          </cell>
          <cell r="I37">
            <v>-1</v>
          </cell>
          <cell r="J37" t="str">
            <v/>
          </cell>
          <cell r="K37" t="str">
            <v>No</v>
          </cell>
          <cell r="L37">
            <v>-1</v>
          </cell>
          <cell r="M37" t="str">
            <v/>
          </cell>
          <cell r="N37" t="str">
            <v>No</v>
          </cell>
          <cell r="O37">
            <v>-1</v>
          </cell>
          <cell r="P37" t="str">
            <v/>
          </cell>
          <cell r="Q37" t="str">
            <v>No</v>
          </cell>
          <cell r="R37">
            <v>-1</v>
          </cell>
          <cell r="S37" t="str">
            <v/>
          </cell>
          <cell r="T37" t="str">
            <v>No</v>
          </cell>
          <cell r="U37">
            <v>-1</v>
          </cell>
          <cell r="V37" t="str">
            <v/>
          </cell>
          <cell r="W37" t="str">
            <v>No</v>
          </cell>
          <cell r="X37">
            <v>-1</v>
          </cell>
          <cell r="Y37" t="str">
            <v/>
          </cell>
          <cell r="Z37" t="str">
            <v>No</v>
          </cell>
          <cell r="AA37">
            <v>-1</v>
          </cell>
          <cell r="AB37" t="str">
            <v/>
          </cell>
          <cell r="AC37" t="str">
            <v>No</v>
          </cell>
          <cell r="AD37">
            <v>-1</v>
          </cell>
          <cell r="AE37" t="str">
            <v/>
          </cell>
          <cell r="AF37" t="str">
            <v>No</v>
          </cell>
          <cell r="AG37">
            <v>-1</v>
          </cell>
          <cell r="AH37" t="str">
            <v/>
          </cell>
          <cell r="AI37" t="str">
            <v>No</v>
          </cell>
          <cell r="AJ37">
            <v>-1</v>
          </cell>
          <cell r="AK37" t="str">
            <v/>
          </cell>
          <cell r="AL37" t="str">
            <v>No</v>
          </cell>
          <cell r="AM37">
            <v>-1</v>
          </cell>
          <cell r="AN37" t="str">
            <v/>
          </cell>
          <cell r="AO37" t="str">
            <v>No</v>
          </cell>
          <cell r="AP37">
            <v>-1</v>
          </cell>
          <cell r="AQ37" t="str">
            <v/>
          </cell>
          <cell r="AR37">
            <v>13</v>
          </cell>
          <cell r="AS37">
            <v>0</v>
          </cell>
          <cell r="AT37">
            <v>0</v>
          </cell>
          <cell r="AU37" t="str">
            <v/>
          </cell>
          <cell r="AV37" t="str">
            <v/>
          </cell>
          <cell r="AW37" t="str">
            <v/>
          </cell>
        </row>
        <row r="38">
          <cell r="A38">
            <v>97</v>
          </cell>
          <cell r="B38">
            <v>37</v>
          </cell>
          <cell r="C38">
            <v>4</v>
          </cell>
          <cell r="D38">
            <v>4</v>
          </cell>
          <cell r="E38" t="str">
            <v>Maybe</v>
          </cell>
          <cell r="F38">
            <v>0</v>
          </cell>
          <cell r="H38" t="str">
            <v>Yes</v>
          </cell>
          <cell r="I38">
            <v>1</v>
          </cell>
          <cell r="J38" t="str">
            <v/>
          </cell>
          <cell r="K38" t="str">
            <v>No</v>
          </cell>
          <cell r="L38">
            <v>-1</v>
          </cell>
          <cell r="M38" t="str">
            <v/>
          </cell>
          <cell r="N38" t="str">
            <v>Maybe</v>
          </cell>
          <cell r="O38">
            <v>0</v>
          </cell>
          <cell r="P38" t="str">
            <v/>
          </cell>
          <cell r="Q38" t="str">
            <v>No</v>
          </cell>
          <cell r="R38">
            <v>-1</v>
          </cell>
          <cell r="S38" t="str">
            <v/>
          </cell>
          <cell r="T38" t="str">
            <v>No</v>
          </cell>
          <cell r="U38">
            <v>-1</v>
          </cell>
          <cell r="V38" t="str">
            <v/>
          </cell>
          <cell r="W38" t="str">
            <v>Yes</v>
          </cell>
          <cell r="X38">
            <v>1</v>
          </cell>
          <cell r="Y38" t="str">
            <v>X</v>
          </cell>
          <cell r="Z38" t="str">
            <v>No</v>
          </cell>
          <cell r="AA38">
            <v>-1</v>
          </cell>
          <cell r="AB38" t="str">
            <v/>
          </cell>
          <cell r="AC38" t="str">
            <v>No</v>
          </cell>
          <cell r="AD38">
            <v>-1</v>
          </cell>
          <cell r="AE38" t="str">
            <v/>
          </cell>
          <cell r="AF38" t="str">
            <v>Yes</v>
          </cell>
          <cell r="AG38">
            <v>1</v>
          </cell>
          <cell r="AH38" t="str">
            <v/>
          </cell>
          <cell r="AI38" t="str">
            <v>Yes</v>
          </cell>
          <cell r="AJ38">
            <v>1</v>
          </cell>
          <cell r="AK38" t="str">
            <v/>
          </cell>
          <cell r="AL38" t="str">
            <v>Yes</v>
          </cell>
          <cell r="AM38">
            <v>1</v>
          </cell>
          <cell r="AN38" t="str">
            <v/>
          </cell>
          <cell r="AO38" t="str">
            <v>Maybe</v>
          </cell>
          <cell r="AP38">
            <v>0</v>
          </cell>
          <cell r="AQ38" t="str">
            <v/>
          </cell>
          <cell r="AR38">
            <v>5</v>
          </cell>
          <cell r="AS38">
            <v>3</v>
          </cell>
          <cell r="AT38">
            <v>5</v>
          </cell>
          <cell r="AU38" t="str">
            <v/>
          </cell>
          <cell r="AV38" t="str">
            <v/>
          </cell>
          <cell r="AW38" t="str">
            <v/>
          </cell>
        </row>
        <row r="39">
          <cell r="A39">
            <v>98</v>
          </cell>
          <cell r="B39">
            <v>38</v>
          </cell>
          <cell r="C39">
            <v>3</v>
          </cell>
          <cell r="D39">
            <v>4</v>
          </cell>
          <cell r="E39" t="str">
            <v>Yes</v>
          </cell>
          <cell r="F39">
            <v>1</v>
          </cell>
          <cell r="G39" t="str">
            <v/>
          </cell>
          <cell r="H39" t="str">
            <v>Maybe</v>
          </cell>
          <cell r="I39">
            <v>0</v>
          </cell>
          <cell r="J39" t="str">
            <v>X</v>
          </cell>
          <cell r="K39" t="str">
            <v>Maybe</v>
          </cell>
          <cell r="L39">
            <v>0</v>
          </cell>
          <cell r="M39" t="str">
            <v/>
          </cell>
          <cell r="N39" t="str">
            <v>Yes</v>
          </cell>
          <cell r="O39">
            <v>1</v>
          </cell>
          <cell r="P39" t="str">
            <v>X</v>
          </cell>
          <cell r="Q39" t="str">
            <v>Maybe</v>
          </cell>
          <cell r="R39">
            <v>0</v>
          </cell>
          <cell r="S39" t="str">
            <v>X</v>
          </cell>
          <cell r="T39" t="str">
            <v>Maybe</v>
          </cell>
          <cell r="U39">
            <v>0</v>
          </cell>
          <cell r="V39" t="str">
            <v/>
          </cell>
          <cell r="W39" t="str">
            <v>No</v>
          </cell>
          <cell r="X39">
            <v>-1</v>
          </cell>
          <cell r="Y39" t="str">
            <v/>
          </cell>
          <cell r="Z39" t="str">
            <v>Yes</v>
          </cell>
          <cell r="AA39">
            <v>1</v>
          </cell>
          <cell r="AB39" t="str">
            <v/>
          </cell>
          <cell r="AC39" t="str">
            <v>Yes</v>
          </cell>
          <cell r="AD39">
            <v>1</v>
          </cell>
          <cell r="AE39" t="str">
            <v/>
          </cell>
          <cell r="AF39" t="str">
            <v>Yes</v>
          </cell>
          <cell r="AG39">
            <v>1</v>
          </cell>
          <cell r="AH39" t="str">
            <v>X</v>
          </cell>
          <cell r="AI39" t="str">
            <v>No</v>
          </cell>
          <cell r="AJ39">
            <v>-1</v>
          </cell>
          <cell r="AK39" t="str">
            <v/>
          </cell>
          <cell r="AL39" t="str">
            <v>Maybe</v>
          </cell>
          <cell r="AM39">
            <v>0</v>
          </cell>
          <cell r="AN39" t="str">
            <v>X</v>
          </cell>
          <cell r="AO39" t="str">
            <v>Maybe</v>
          </cell>
          <cell r="AP39">
            <v>0</v>
          </cell>
          <cell r="AQ39" t="str">
            <v>X</v>
          </cell>
          <cell r="AR39">
            <v>2</v>
          </cell>
          <cell r="AS39">
            <v>6</v>
          </cell>
          <cell r="AT39">
            <v>5</v>
          </cell>
          <cell r="AU39" t="str">
            <v>World Health Organization (to know about cancer risks of people exposed to nuclear radiation)</v>
          </cell>
          <cell r="AV39" t="str">
            <v/>
          </cell>
          <cell r="AW39" t="str">
            <v/>
          </cell>
        </row>
        <row r="40">
          <cell r="A40">
            <v>99</v>
          </cell>
          <cell r="B40">
            <v>39</v>
          </cell>
          <cell r="C40">
            <v>1</v>
          </cell>
          <cell r="D40">
            <v>4</v>
          </cell>
          <cell r="E40" t="str">
            <v>Yes</v>
          </cell>
          <cell r="F40">
            <v>1</v>
          </cell>
          <cell r="G40" t="str">
            <v/>
          </cell>
          <cell r="H40" t="str">
            <v>Maybe</v>
          </cell>
          <cell r="I40">
            <v>0</v>
          </cell>
          <cell r="J40" t="str">
            <v>X</v>
          </cell>
          <cell r="K40" t="str">
            <v>Maybe</v>
          </cell>
          <cell r="L40">
            <v>0</v>
          </cell>
          <cell r="M40" t="str">
            <v/>
          </cell>
          <cell r="N40" t="str">
            <v>Maybe</v>
          </cell>
          <cell r="O40">
            <v>0</v>
          </cell>
          <cell r="P40" t="str">
            <v/>
          </cell>
          <cell r="Q40" t="str">
            <v>Yes</v>
          </cell>
          <cell r="R40">
            <v>1</v>
          </cell>
          <cell r="S40" t="str">
            <v/>
          </cell>
          <cell r="T40" t="str">
            <v>Yes</v>
          </cell>
          <cell r="U40">
            <v>1</v>
          </cell>
          <cell r="V40" t="str">
            <v/>
          </cell>
          <cell r="W40" t="str">
            <v>No</v>
          </cell>
          <cell r="X40">
            <v>-1</v>
          </cell>
          <cell r="Y40" t="str">
            <v/>
          </cell>
          <cell r="Z40" t="str">
            <v>Maybe</v>
          </cell>
          <cell r="AA40">
            <v>0</v>
          </cell>
          <cell r="AB40" t="str">
            <v/>
          </cell>
          <cell r="AC40" t="str">
            <v>No</v>
          </cell>
          <cell r="AD40">
            <v>-1</v>
          </cell>
          <cell r="AE40" t="str">
            <v/>
          </cell>
          <cell r="AF40" t="str">
            <v>Yes</v>
          </cell>
          <cell r="AG40">
            <v>1</v>
          </cell>
          <cell r="AH40" t="str">
            <v>X</v>
          </cell>
          <cell r="AI40" t="str">
            <v>No</v>
          </cell>
          <cell r="AJ40">
            <v>-1</v>
          </cell>
          <cell r="AK40" t="str">
            <v/>
          </cell>
          <cell r="AL40" t="str">
            <v>No</v>
          </cell>
          <cell r="AM40">
            <v>-1</v>
          </cell>
          <cell r="AN40" t="str">
            <v/>
          </cell>
          <cell r="AO40" t="str">
            <v>No</v>
          </cell>
          <cell r="AP40">
            <v>-1</v>
          </cell>
          <cell r="AQ40" t="str">
            <v/>
          </cell>
          <cell r="AR40">
            <v>5</v>
          </cell>
          <cell r="AS40">
            <v>4</v>
          </cell>
          <cell r="AT40">
            <v>4</v>
          </cell>
          <cell r="AU40" t="str">
            <v/>
          </cell>
          <cell r="AV40" t="str">
            <v/>
          </cell>
          <cell r="AW40" t="str">
            <v/>
          </cell>
        </row>
        <row r="41">
          <cell r="A41">
            <v>100</v>
          </cell>
          <cell r="B41">
            <v>40</v>
          </cell>
          <cell r="C41">
            <v>4</v>
          </cell>
          <cell r="D41">
            <v>4</v>
          </cell>
          <cell r="E41" t="str">
            <v>Yes</v>
          </cell>
          <cell r="F41">
            <v>1</v>
          </cell>
          <cell r="G41" t="str">
            <v>X</v>
          </cell>
          <cell r="H41" t="str">
            <v>Yes</v>
          </cell>
          <cell r="I41">
            <v>1</v>
          </cell>
          <cell r="J41" t="str">
            <v>X</v>
          </cell>
          <cell r="K41" t="str">
            <v>No</v>
          </cell>
          <cell r="L41">
            <v>-1</v>
          </cell>
          <cell r="M41" t="str">
            <v/>
          </cell>
          <cell r="N41" t="str">
            <v>Yes</v>
          </cell>
          <cell r="O41">
            <v>1</v>
          </cell>
          <cell r="P41" t="str">
            <v>X</v>
          </cell>
          <cell r="Q41" t="str">
            <v>Maybe</v>
          </cell>
          <cell r="R41">
            <v>0</v>
          </cell>
          <cell r="S41" t="str">
            <v/>
          </cell>
          <cell r="T41" t="str">
            <v>Yes</v>
          </cell>
          <cell r="U41">
            <v>1</v>
          </cell>
          <cell r="V41" t="str">
            <v>X</v>
          </cell>
          <cell r="W41" t="str">
            <v>No</v>
          </cell>
          <cell r="X41">
            <v>-1</v>
          </cell>
          <cell r="Y41" t="str">
            <v/>
          </cell>
          <cell r="Z41" t="str">
            <v>No</v>
          </cell>
          <cell r="AA41">
            <v>-1</v>
          </cell>
          <cell r="AB41" t="str">
            <v/>
          </cell>
          <cell r="AC41" t="str">
            <v>No</v>
          </cell>
          <cell r="AD41">
            <v>-1</v>
          </cell>
          <cell r="AE41" t="str">
            <v/>
          </cell>
          <cell r="AF41" t="str">
            <v>Maybe</v>
          </cell>
          <cell r="AG41">
            <v>0</v>
          </cell>
          <cell r="AH41" t="str">
            <v/>
          </cell>
          <cell r="AI41" t="str">
            <v>Maybe</v>
          </cell>
          <cell r="AJ41">
            <v>0</v>
          </cell>
          <cell r="AK41" t="str">
            <v>X</v>
          </cell>
          <cell r="AL41" t="str">
            <v>Yes</v>
          </cell>
          <cell r="AM41">
            <v>1</v>
          </cell>
          <cell r="AN41" t="str">
            <v>X</v>
          </cell>
          <cell r="AO41" t="str">
            <v>Maybe</v>
          </cell>
          <cell r="AP41">
            <v>0</v>
          </cell>
          <cell r="AQ41" t="str">
            <v/>
          </cell>
          <cell r="AR41">
            <v>4</v>
          </cell>
          <cell r="AS41">
            <v>4</v>
          </cell>
          <cell r="AT41">
            <v>5</v>
          </cell>
          <cell r="AU41" t="str">
            <v/>
          </cell>
          <cell r="AV41" t="str">
            <v/>
          </cell>
          <cell r="AW41" t="str">
            <v/>
          </cell>
        </row>
        <row r="42">
          <cell r="A42">
            <v>101</v>
          </cell>
          <cell r="B42">
            <v>41</v>
          </cell>
          <cell r="C42">
            <v>5</v>
          </cell>
          <cell r="D42">
            <v>5</v>
          </cell>
          <cell r="E42" t="str">
            <v>Yes</v>
          </cell>
          <cell r="F42">
            <v>1</v>
          </cell>
          <cell r="G42" t="str">
            <v>X</v>
          </cell>
          <cell r="H42" t="str">
            <v>Maybe</v>
          </cell>
          <cell r="I42">
            <v>0</v>
          </cell>
          <cell r="J42" t="str">
            <v/>
          </cell>
          <cell r="K42" t="str">
            <v>No</v>
          </cell>
          <cell r="L42">
            <v>-1</v>
          </cell>
          <cell r="M42" t="str">
            <v/>
          </cell>
          <cell r="N42" t="str">
            <v>Yes</v>
          </cell>
          <cell r="O42">
            <v>1</v>
          </cell>
          <cell r="P42" t="str">
            <v>X</v>
          </cell>
          <cell r="Q42" t="str">
            <v>Yes</v>
          </cell>
          <cell r="R42">
            <v>1</v>
          </cell>
          <cell r="S42" t="str">
            <v>X</v>
          </cell>
          <cell r="T42" t="str">
            <v>Yes</v>
          </cell>
          <cell r="U42">
            <v>1</v>
          </cell>
          <cell r="V42" t="str">
            <v>X</v>
          </cell>
          <cell r="W42" t="str">
            <v>No</v>
          </cell>
          <cell r="X42">
            <v>-1</v>
          </cell>
          <cell r="Y42" t="str">
            <v/>
          </cell>
          <cell r="Z42" t="str">
            <v>No</v>
          </cell>
          <cell r="AA42">
            <v>-1</v>
          </cell>
          <cell r="AB42" t="str">
            <v/>
          </cell>
          <cell r="AC42" t="str">
            <v>Maybe</v>
          </cell>
          <cell r="AD42">
            <v>0</v>
          </cell>
          <cell r="AE42" t="str">
            <v/>
          </cell>
          <cell r="AF42" t="str">
            <v>Yes</v>
          </cell>
          <cell r="AG42">
            <v>1</v>
          </cell>
          <cell r="AH42" t="str">
            <v>X</v>
          </cell>
          <cell r="AI42" t="str">
            <v>No</v>
          </cell>
          <cell r="AJ42">
            <v>-1</v>
          </cell>
          <cell r="AK42" t="str">
            <v/>
          </cell>
          <cell r="AL42" t="str">
            <v>Maybe</v>
          </cell>
          <cell r="AM42">
            <v>0</v>
          </cell>
          <cell r="AN42" t="str">
            <v/>
          </cell>
          <cell r="AO42" t="str">
            <v>Maybe</v>
          </cell>
          <cell r="AP42">
            <v>0</v>
          </cell>
          <cell r="AQ42" t="str">
            <v/>
          </cell>
          <cell r="AR42">
            <v>4</v>
          </cell>
          <cell r="AS42">
            <v>4</v>
          </cell>
          <cell r="AT42">
            <v>5</v>
          </cell>
          <cell r="AU42" t="str">
            <v>Tepco's workers</v>
          </cell>
          <cell r="AV42" t="str">
            <v>People from Fukushima</v>
          </cell>
          <cell r="AW42" t="str">
            <v>Green Peace; other enviormentalist NGOs, scientists</v>
          </cell>
        </row>
        <row r="43">
          <cell r="A43">
            <v>104</v>
          </cell>
          <cell r="B43">
            <v>42</v>
          </cell>
          <cell r="C43">
            <v>3</v>
          </cell>
          <cell r="D43">
            <v>4</v>
          </cell>
          <cell r="E43" t="str">
            <v>Yes</v>
          </cell>
          <cell r="F43">
            <v>1</v>
          </cell>
          <cell r="G43" t="str">
            <v>X</v>
          </cell>
          <cell r="H43" t="str">
            <v>Maybe</v>
          </cell>
          <cell r="I43">
            <v>0</v>
          </cell>
          <cell r="J43" t="str">
            <v/>
          </cell>
          <cell r="K43" t="str">
            <v>Maybe</v>
          </cell>
          <cell r="L43">
            <v>0</v>
          </cell>
          <cell r="M43" t="str">
            <v/>
          </cell>
          <cell r="N43" t="str">
            <v>Yes</v>
          </cell>
          <cell r="O43">
            <v>1</v>
          </cell>
          <cell r="P43" t="str">
            <v/>
          </cell>
          <cell r="Q43" t="str">
            <v>Yes</v>
          </cell>
          <cell r="R43">
            <v>1</v>
          </cell>
          <cell r="S43" t="str">
            <v/>
          </cell>
          <cell r="T43" t="str">
            <v>Yes</v>
          </cell>
          <cell r="U43">
            <v>1</v>
          </cell>
          <cell r="V43" t="str">
            <v>X</v>
          </cell>
          <cell r="W43" t="str">
            <v>No</v>
          </cell>
          <cell r="X43">
            <v>-1</v>
          </cell>
          <cell r="Y43" t="str">
            <v/>
          </cell>
          <cell r="Z43" t="str">
            <v>No</v>
          </cell>
          <cell r="AA43">
            <v>-1</v>
          </cell>
          <cell r="AB43" t="str">
            <v/>
          </cell>
          <cell r="AC43" t="str">
            <v>Maybe</v>
          </cell>
          <cell r="AD43">
            <v>0</v>
          </cell>
          <cell r="AE43" t="str">
            <v/>
          </cell>
          <cell r="AF43" t="str">
            <v>Yes</v>
          </cell>
          <cell r="AG43">
            <v>1</v>
          </cell>
          <cell r="AH43" t="str">
            <v/>
          </cell>
          <cell r="AI43" t="str">
            <v>No</v>
          </cell>
          <cell r="AJ43">
            <v>-1</v>
          </cell>
          <cell r="AK43" t="str">
            <v/>
          </cell>
          <cell r="AL43" t="str">
            <v>Maybe</v>
          </cell>
          <cell r="AM43">
            <v>0</v>
          </cell>
          <cell r="AN43" t="str">
            <v/>
          </cell>
          <cell r="AO43" t="str">
            <v>Yes</v>
          </cell>
          <cell r="AP43">
            <v>1</v>
          </cell>
          <cell r="AQ43" t="str">
            <v>X</v>
          </cell>
          <cell r="AR43">
            <v>3</v>
          </cell>
          <cell r="AS43">
            <v>4</v>
          </cell>
          <cell r="AT43">
            <v>6</v>
          </cell>
          <cell r="AU43" t="str">
            <v/>
          </cell>
          <cell r="AV43" t="str">
            <v/>
          </cell>
          <cell r="AW43" t="str">
            <v/>
          </cell>
        </row>
        <row r="44">
          <cell r="A44">
            <v>105</v>
          </cell>
          <cell r="B44">
            <v>43</v>
          </cell>
          <cell r="C44">
            <v>4</v>
          </cell>
          <cell r="D44">
            <v>5</v>
          </cell>
          <cell r="E44" t="str">
            <v>Yes</v>
          </cell>
          <cell r="F44">
            <v>1</v>
          </cell>
          <cell r="G44" t="str">
            <v>X</v>
          </cell>
          <cell r="H44" t="str">
            <v>Maybe</v>
          </cell>
          <cell r="I44">
            <v>0</v>
          </cell>
          <cell r="J44" t="str">
            <v>X</v>
          </cell>
          <cell r="K44" t="str">
            <v>Yes</v>
          </cell>
          <cell r="L44">
            <v>1</v>
          </cell>
          <cell r="M44" t="str">
            <v>X</v>
          </cell>
          <cell r="N44" t="str">
            <v>Yes</v>
          </cell>
          <cell r="O44">
            <v>1</v>
          </cell>
          <cell r="P44" t="str">
            <v>X</v>
          </cell>
          <cell r="Q44" t="str">
            <v>Yes</v>
          </cell>
          <cell r="R44">
            <v>1</v>
          </cell>
          <cell r="S44" t="str">
            <v>X</v>
          </cell>
          <cell r="T44" t="str">
            <v>Yes</v>
          </cell>
          <cell r="U44">
            <v>1</v>
          </cell>
          <cell r="V44" t="str">
            <v>X</v>
          </cell>
          <cell r="W44" t="str">
            <v>No</v>
          </cell>
          <cell r="X44">
            <v>-1</v>
          </cell>
          <cell r="Y44" t="str">
            <v/>
          </cell>
          <cell r="Z44" t="str">
            <v>No</v>
          </cell>
          <cell r="AA44">
            <v>-1</v>
          </cell>
          <cell r="AB44" t="str">
            <v/>
          </cell>
          <cell r="AC44" t="str">
            <v>Maybe</v>
          </cell>
          <cell r="AD44">
            <v>0</v>
          </cell>
          <cell r="AE44" t="str">
            <v/>
          </cell>
          <cell r="AF44" t="str">
            <v>Maybe</v>
          </cell>
          <cell r="AG44">
            <v>0</v>
          </cell>
          <cell r="AH44" t="str">
            <v>X</v>
          </cell>
          <cell r="AI44" t="str">
            <v>No</v>
          </cell>
          <cell r="AJ44">
            <v>-1</v>
          </cell>
          <cell r="AK44" t="str">
            <v/>
          </cell>
          <cell r="AL44" t="str">
            <v>Maybe</v>
          </cell>
          <cell r="AM44">
            <v>0</v>
          </cell>
          <cell r="AN44" t="str">
            <v>X</v>
          </cell>
          <cell r="AO44" t="str">
            <v>Maybe</v>
          </cell>
          <cell r="AP44">
            <v>0</v>
          </cell>
          <cell r="AQ44" t="str">
            <v>X</v>
          </cell>
          <cell r="AR44">
            <v>3</v>
          </cell>
          <cell r="AS44">
            <v>5</v>
          </cell>
          <cell r="AT44">
            <v>5</v>
          </cell>
          <cell r="AU44" t="str">
            <v/>
          </cell>
          <cell r="AV44" t="str">
            <v/>
          </cell>
          <cell r="AW44" t="str">
            <v/>
          </cell>
        </row>
        <row r="45">
          <cell r="A45">
            <v>107</v>
          </cell>
          <cell r="B45">
            <v>44</v>
          </cell>
          <cell r="C45">
            <v>3</v>
          </cell>
          <cell r="D45">
            <v>4</v>
          </cell>
          <cell r="E45" t="str">
            <v>Maybe</v>
          </cell>
          <cell r="F45">
            <v>0</v>
          </cell>
          <cell r="G45" t="str">
            <v/>
          </cell>
          <cell r="H45" t="str">
            <v>No</v>
          </cell>
          <cell r="I45">
            <v>-1</v>
          </cell>
          <cell r="J45" t="str">
            <v/>
          </cell>
          <cell r="K45" t="str">
            <v>No</v>
          </cell>
          <cell r="L45">
            <v>-1</v>
          </cell>
          <cell r="M45" t="str">
            <v/>
          </cell>
          <cell r="N45" t="str">
            <v>Maybe</v>
          </cell>
          <cell r="O45">
            <v>0</v>
          </cell>
          <cell r="P45" t="str">
            <v/>
          </cell>
          <cell r="Q45" t="str">
            <v>No</v>
          </cell>
          <cell r="R45">
            <v>-1</v>
          </cell>
          <cell r="S45" t="str">
            <v/>
          </cell>
          <cell r="T45" t="str">
            <v>Yes</v>
          </cell>
          <cell r="U45">
            <v>1</v>
          </cell>
          <cell r="V45" t="str">
            <v/>
          </cell>
          <cell r="W45" t="str">
            <v>No</v>
          </cell>
          <cell r="X45">
            <v>-1</v>
          </cell>
          <cell r="Y45" t="str">
            <v/>
          </cell>
          <cell r="Z45" t="str">
            <v>No</v>
          </cell>
          <cell r="AA45">
            <v>-1</v>
          </cell>
          <cell r="AB45" t="str">
            <v/>
          </cell>
          <cell r="AC45" t="str">
            <v>No</v>
          </cell>
          <cell r="AD45">
            <v>-1</v>
          </cell>
          <cell r="AE45" t="str">
            <v/>
          </cell>
          <cell r="AF45" t="str">
            <v>Maybe</v>
          </cell>
          <cell r="AG45">
            <v>0</v>
          </cell>
          <cell r="AH45" t="str">
            <v/>
          </cell>
          <cell r="AI45" t="str">
            <v>No</v>
          </cell>
          <cell r="AJ45">
            <v>-1</v>
          </cell>
          <cell r="AK45" t="str">
            <v/>
          </cell>
          <cell r="AL45" t="str">
            <v>No</v>
          </cell>
          <cell r="AM45">
            <v>-1</v>
          </cell>
          <cell r="AN45" t="str">
            <v/>
          </cell>
          <cell r="AO45" t="str">
            <v>No</v>
          </cell>
          <cell r="AP45">
            <v>-1</v>
          </cell>
          <cell r="AQ45" t="str">
            <v/>
          </cell>
          <cell r="AR45">
            <v>9</v>
          </cell>
          <cell r="AS45">
            <v>3</v>
          </cell>
          <cell r="AT45">
            <v>1</v>
          </cell>
          <cell r="AU45" t="str">
            <v/>
          </cell>
          <cell r="AV45" t="str">
            <v/>
          </cell>
          <cell r="AW45" t="str">
            <v/>
          </cell>
        </row>
        <row r="46">
          <cell r="A46">
            <v>108</v>
          </cell>
          <cell r="B46">
            <v>45</v>
          </cell>
          <cell r="C46">
            <v>4</v>
          </cell>
          <cell r="D46">
            <v>4</v>
          </cell>
          <cell r="E46" t="str">
            <v>Yes</v>
          </cell>
          <cell r="F46">
            <v>1</v>
          </cell>
          <cell r="G46" t="str">
            <v>X</v>
          </cell>
          <cell r="H46" t="str">
            <v>No</v>
          </cell>
          <cell r="I46">
            <v>-1</v>
          </cell>
          <cell r="J46" t="str">
            <v/>
          </cell>
          <cell r="K46" t="str">
            <v>Maybe</v>
          </cell>
          <cell r="L46">
            <v>0</v>
          </cell>
          <cell r="M46" t="str">
            <v/>
          </cell>
          <cell r="N46" t="str">
            <v>Yes</v>
          </cell>
          <cell r="O46">
            <v>1</v>
          </cell>
          <cell r="P46" t="str">
            <v>X</v>
          </cell>
          <cell r="Q46" t="str">
            <v>No</v>
          </cell>
          <cell r="R46">
            <v>-1</v>
          </cell>
          <cell r="S46" t="str">
            <v/>
          </cell>
          <cell r="T46" t="str">
            <v>Yes</v>
          </cell>
          <cell r="U46">
            <v>1</v>
          </cell>
          <cell r="V46" t="str">
            <v>X</v>
          </cell>
          <cell r="W46" t="str">
            <v>No</v>
          </cell>
          <cell r="X46">
            <v>-1</v>
          </cell>
          <cell r="Y46" t="str">
            <v/>
          </cell>
          <cell r="Z46" t="str">
            <v>Maybe</v>
          </cell>
          <cell r="AA46">
            <v>0</v>
          </cell>
          <cell r="AB46" t="str">
            <v/>
          </cell>
          <cell r="AC46" t="str">
            <v>Maybe</v>
          </cell>
          <cell r="AD46">
            <v>0</v>
          </cell>
          <cell r="AE46" t="str">
            <v/>
          </cell>
          <cell r="AF46" t="str">
            <v>Yes</v>
          </cell>
          <cell r="AG46">
            <v>1</v>
          </cell>
          <cell r="AH46" t="str">
            <v>X</v>
          </cell>
          <cell r="AI46" t="str">
            <v>No</v>
          </cell>
          <cell r="AJ46">
            <v>-1</v>
          </cell>
          <cell r="AK46" t="str">
            <v/>
          </cell>
          <cell r="AL46" t="str">
            <v>No</v>
          </cell>
          <cell r="AM46">
            <v>-1</v>
          </cell>
          <cell r="AN46" t="str">
            <v/>
          </cell>
          <cell r="AO46" t="str">
            <v>Maybe</v>
          </cell>
          <cell r="AP46">
            <v>0</v>
          </cell>
          <cell r="AQ46" t="str">
            <v/>
          </cell>
          <cell r="AR46">
            <v>5</v>
          </cell>
          <cell r="AS46">
            <v>4</v>
          </cell>
          <cell r="AT46">
            <v>4</v>
          </cell>
          <cell r="AU46" t="str">
            <v>Pollution effects of the disaster - who has died, who has gotten sick, what geographical areas affected</v>
          </cell>
          <cell r="AV46" t="str">
            <v>What danger is presented by this situation, best/worst case scenario?</v>
          </cell>
          <cell r="AW46" t="str">
            <v>Who was responsible for planning the nuclear facility in such a risky place? What effect has it had on future planning/use of nuclear in the country?</v>
          </cell>
        </row>
        <row r="47">
          <cell r="A47">
            <v>110</v>
          </cell>
          <cell r="B47">
            <v>46</v>
          </cell>
          <cell r="C47">
            <v>3</v>
          </cell>
          <cell r="D47">
            <v>5</v>
          </cell>
          <cell r="E47" t="str">
            <v>Yes</v>
          </cell>
          <cell r="F47">
            <v>1</v>
          </cell>
          <cell r="G47" t="str">
            <v/>
          </cell>
          <cell r="H47" t="str">
            <v>Maybe</v>
          </cell>
          <cell r="I47">
            <v>0</v>
          </cell>
          <cell r="J47" t="str">
            <v/>
          </cell>
          <cell r="K47" t="str">
            <v>No</v>
          </cell>
          <cell r="L47">
            <v>-1</v>
          </cell>
          <cell r="M47" t="str">
            <v/>
          </cell>
          <cell r="N47" t="str">
            <v>Maybe</v>
          </cell>
          <cell r="O47">
            <v>0</v>
          </cell>
          <cell r="P47" t="str">
            <v/>
          </cell>
          <cell r="Q47" t="str">
            <v>Yes</v>
          </cell>
          <cell r="R47">
            <v>1</v>
          </cell>
          <cell r="S47" t="str">
            <v/>
          </cell>
          <cell r="T47" t="str">
            <v>Yes</v>
          </cell>
          <cell r="U47">
            <v>1</v>
          </cell>
          <cell r="V47" t="str">
            <v/>
          </cell>
          <cell r="W47" t="str">
            <v>No</v>
          </cell>
          <cell r="X47">
            <v>-1</v>
          </cell>
          <cell r="Y47" t="str">
            <v/>
          </cell>
          <cell r="Z47" t="str">
            <v>Maybe</v>
          </cell>
          <cell r="AA47">
            <v>0</v>
          </cell>
          <cell r="AB47" t="str">
            <v/>
          </cell>
          <cell r="AC47" t="str">
            <v>No</v>
          </cell>
          <cell r="AD47">
            <v>-1</v>
          </cell>
          <cell r="AE47" t="str">
            <v/>
          </cell>
          <cell r="AF47" t="str">
            <v>Yes</v>
          </cell>
          <cell r="AG47">
            <v>1</v>
          </cell>
          <cell r="AH47" t="str">
            <v/>
          </cell>
          <cell r="AI47" t="str">
            <v>No</v>
          </cell>
          <cell r="AJ47">
            <v>-1</v>
          </cell>
          <cell r="AK47" t="str">
            <v/>
          </cell>
          <cell r="AL47" t="str">
            <v>Maybe</v>
          </cell>
          <cell r="AM47">
            <v>0</v>
          </cell>
          <cell r="AN47" t="str">
            <v/>
          </cell>
          <cell r="AO47" t="str">
            <v>Maybe</v>
          </cell>
          <cell r="AP47">
            <v>0</v>
          </cell>
          <cell r="AQ47" t="str">
            <v/>
          </cell>
          <cell r="AR47">
            <v>4</v>
          </cell>
          <cell r="AS47">
            <v>5</v>
          </cell>
          <cell r="AT47">
            <v>4</v>
          </cell>
          <cell r="AU47" t="str">
            <v/>
          </cell>
          <cell r="AV47" t="str">
            <v/>
          </cell>
          <cell r="AW47" t="str">
            <v/>
          </cell>
        </row>
        <row r="48">
          <cell r="A48">
            <v>112</v>
          </cell>
          <cell r="B48">
            <v>47</v>
          </cell>
          <cell r="C48">
            <v>4</v>
          </cell>
          <cell r="D48">
            <v>4</v>
          </cell>
          <cell r="E48" t="str">
            <v>Maybe</v>
          </cell>
          <cell r="F48">
            <v>0</v>
          </cell>
          <cell r="G48" t="str">
            <v>X</v>
          </cell>
          <cell r="H48" t="str">
            <v>No</v>
          </cell>
          <cell r="I48">
            <v>-1</v>
          </cell>
          <cell r="J48" t="str">
            <v/>
          </cell>
          <cell r="K48" t="str">
            <v>Maybe</v>
          </cell>
          <cell r="L48">
            <v>0</v>
          </cell>
          <cell r="M48" t="str">
            <v/>
          </cell>
          <cell r="N48" t="str">
            <v>Yes</v>
          </cell>
          <cell r="O48">
            <v>1</v>
          </cell>
          <cell r="P48" t="str">
            <v>X</v>
          </cell>
          <cell r="Q48" t="str">
            <v>Maybe</v>
          </cell>
          <cell r="R48">
            <v>0</v>
          </cell>
          <cell r="S48" t="str">
            <v/>
          </cell>
          <cell r="T48" t="str">
            <v>Maybe</v>
          </cell>
          <cell r="U48">
            <v>0</v>
          </cell>
          <cell r="V48" t="str">
            <v>X</v>
          </cell>
          <cell r="W48" t="str">
            <v>No</v>
          </cell>
          <cell r="X48">
            <v>-1</v>
          </cell>
          <cell r="Y48" t="str">
            <v/>
          </cell>
          <cell r="Z48" t="str">
            <v>Maybe</v>
          </cell>
          <cell r="AA48">
            <v>0</v>
          </cell>
          <cell r="AB48" t="str">
            <v>X</v>
          </cell>
          <cell r="AC48" t="str">
            <v>Maybe</v>
          </cell>
          <cell r="AD48">
            <v>0</v>
          </cell>
          <cell r="AE48" t="str">
            <v/>
          </cell>
          <cell r="AF48" t="str">
            <v>Yes</v>
          </cell>
          <cell r="AG48">
            <v>1</v>
          </cell>
          <cell r="AH48" t="str">
            <v>X</v>
          </cell>
          <cell r="AI48" t="str">
            <v>No</v>
          </cell>
          <cell r="AJ48">
            <v>-1</v>
          </cell>
          <cell r="AK48" t="str">
            <v/>
          </cell>
          <cell r="AL48" t="str">
            <v>No</v>
          </cell>
          <cell r="AM48">
            <v>-1</v>
          </cell>
          <cell r="AN48" t="str">
            <v/>
          </cell>
          <cell r="AO48" t="str">
            <v>No</v>
          </cell>
          <cell r="AP48">
            <v>-1</v>
          </cell>
          <cell r="AQ48" t="str">
            <v/>
          </cell>
          <cell r="AR48">
            <v>5</v>
          </cell>
          <cell r="AS48">
            <v>6</v>
          </cell>
          <cell r="AT48">
            <v>2</v>
          </cell>
          <cell r="AU48" t="str">
            <v/>
          </cell>
          <cell r="AV48" t="str">
            <v/>
          </cell>
          <cell r="AW48" t="str">
            <v/>
          </cell>
        </row>
        <row r="49">
          <cell r="A49">
            <v>114</v>
          </cell>
          <cell r="B49">
            <v>48</v>
          </cell>
          <cell r="C49">
            <v>2</v>
          </cell>
          <cell r="D49">
            <v>3</v>
          </cell>
          <cell r="E49" t="str">
            <v>Yes</v>
          </cell>
          <cell r="F49">
            <v>1</v>
          </cell>
          <cell r="G49" t="str">
            <v>X</v>
          </cell>
          <cell r="H49" t="str">
            <v>Maybe</v>
          </cell>
          <cell r="I49">
            <v>0</v>
          </cell>
          <cell r="J49" t="str">
            <v/>
          </cell>
          <cell r="K49" t="str">
            <v>No</v>
          </cell>
          <cell r="L49">
            <v>-1</v>
          </cell>
          <cell r="M49" t="str">
            <v/>
          </cell>
          <cell r="N49" t="str">
            <v>Maybe</v>
          </cell>
          <cell r="O49">
            <v>0</v>
          </cell>
          <cell r="P49" t="str">
            <v/>
          </cell>
          <cell r="Q49" t="str">
            <v>Maybe</v>
          </cell>
          <cell r="R49">
            <v>0</v>
          </cell>
          <cell r="S49" t="str">
            <v/>
          </cell>
          <cell r="T49" t="str">
            <v>Maybe</v>
          </cell>
          <cell r="U49">
            <v>0</v>
          </cell>
          <cell r="V49" t="str">
            <v/>
          </cell>
          <cell r="W49" t="str">
            <v>No</v>
          </cell>
          <cell r="X49">
            <v>-1</v>
          </cell>
          <cell r="Y49" t="str">
            <v/>
          </cell>
          <cell r="Z49" t="str">
            <v>No</v>
          </cell>
          <cell r="AA49">
            <v>-1</v>
          </cell>
          <cell r="AB49" t="str">
            <v/>
          </cell>
          <cell r="AC49" t="str">
            <v>No</v>
          </cell>
          <cell r="AD49">
            <v>-1</v>
          </cell>
          <cell r="AE49" t="str">
            <v/>
          </cell>
          <cell r="AF49" t="str">
            <v>Maybe</v>
          </cell>
          <cell r="AG49">
            <v>0</v>
          </cell>
          <cell r="AH49" t="str">
            <v/>
          </cell>
          <cell r="AI49" t="str">
            <v>No</v>
          </cell>
          <cell r="AJ49">
            <v>-1</v>
          </cell>
          <cell r="AK49" t="str">
            <v/>
          </cell>
          <cell r="AL49" t="str">
            <v>Maybe</v>
          </cell>
          <cell r="AM49">
            <v>0</v>
          </cell>
          <cell r="AN49" t="str">
            <v>X</v>
          </cell>
          <cell r="AO49" t="str">
            <v>No</v>
          </cell>
          <cell r="AP49">
            <v>-1</v>
          </cell>
          <cell r="AQ49" t="str">
            <v/>
          </cell>
          <cell r="AR49">
            <v>6</v>
          </cell>
          <cell r="AS49">
            <v>6</v>
          </cell>
          <cell r="AT49">
            <v>1</v>
          </cell>
          <cell r="AU49" t="str">
            <v/>
          </cell>
          <cell r="AV49" t="str">
            <v/>
          </cell>
          <cell r="AW49" t="str">
            <v/>
          </cell>
        </row>
        <row r="50">
          <cell r="A50">
            <v>115</v>
          </cell>
          <cell r="B50">
            <v>49</v>
          </cell>
          <cell r="C50">
            <v>4</v>
          </cell>
          <cell r="D50">
            <v>4</v>
          </cell>
          <cell r="E50" t="str">
            <v>Yes</v>
          </cell>
          <cell r="F50">
            <v>1</v>
          </cell>
          <cell r="G50" t="str">
            <v>X</v>
          </cell>
          <cell r="H50" t="str">
            <v>No</v>
          </cell>
          <cell r="I50">
            <v>-1</v>
          </cell>
          <cell r="J50" t="str">
            <v/>
          </cell>
          <cell r="K50" t="str">
            <v>Maybe</v>
          </cell>
          <cell r="L50">
            <v>0</v>
          </cell>
          <cell r="M50" t="str">
            <v>X</v>
          </cell>
          <cell r="N50" t="str">
            <v>Maybe</v>
          </cell>
          <cell r="O50">
            <v>0</v>
          </cell>
          <cell r="P50" t="str">
            <v/>
          </cell>
          <cell r="Q50" t="str">
            <v>No</v>
          </cell>
          <cell r="R50">
            <v>-1</v>
          </cell>
          <cell r="S50" t="str">
            <v/>
          </cell>
          <cell r="T50" t="str">
            <v>Yes</v>
          </cell>
          <cell r="U50">
            <v>1</v>
          </cell>
          <cell r="V50" t="str">
            <v>X</v>
          </cell>
          <cell r="W50" t="str">
            <v>Maybe</v>
          </cell>
          <cell r="X50">
            <v>0</v>
          </cell>
          <cell r="Y50" t="str">
            <v/>
          </cell>
          <cell r="Z50" t="str">
            <v>Maybe</v>
          </cell>
          <cell r="AA50">
            <v>0</v>
          </cell>
          <cell r="AB50" t="str">
            <v>X</v>
          </cell>
          <cell r="AC50" t="str">
            <v>Maybe</v>
          </cell>
          <cell r="AD50">
            <v>0</v>
          </cell>
          <cell r="AE50" t="str">
            <v/>
          </cell>
          <cell r="AF50" t="str">
            <v>Yes</v>
          </cell>
          <cell r="AG50">
            <v>1</v>
          </cell>
          <cell r="AH50" t="str">
            <v>X</v>
          </cell>
          <cell r="AI50" t="str">
            <v>Maybe</v>
          </cell>
          <cell r="AJ50">
            <v>0</v>
          </cell>
          <cell r="AK50" t="str">
            <v>X</v>
          </cell>
          <cell r="AL50" t="str">
            <v>No</v>
          </cell>
          <cell r="AM50">
            <v>-1</v>
          </cell>
          <cell r="AN50" t="str">
            <v/>
          </cell>
          <cell r="AO50" t="str">
            <v>Maybe</v>
          </cell>
          <cell r="AP50">
            <v>0</v>
          </cell>
          <cell r="AQ50" t="str">
            <v/>
          </cell>
          <cell r="AR50">
            <v>3</v>
          </cell>
          <cell r="AS50">
            <v>7</v>
          </cell>
          <cell r="AT50">
            <v>3</v>
          </cell>
          <cell r="AU50" t="str">
            <v/>
          </cell>
          <cell r="AV50" t="str">
            <v/>
          </cell>
          <cell r="AW50" t="str">
            <v/>
          </cell>
        </row>
        <row r="51">
          <cell r="A51">
            <v>116</v>
          </cell>
          <cell r="B51">
            <v>50</v>
          </cell>
          <cell r="F51" t="str">
            <v/>
          </cell>
          <cell r="I51" t="str">
            <v/>
          </cell>
          <cell r="L51" t="str">
            <v/>
          </cell>
          <cell r="O51" t="str">
            <v/>
          </cell>
          <cell r="R51" t="str">
            <v/>
          </cell>
          <cell r="U51" t="str">
            <v/>
          </cell>
          <cell r="X51" t="str">
            <v/>
          </cell>
          <cell r="AA51" t="str">
            <v/>
          </cell>
          <cell r="AD51" t="str">
            <v/>
          </cell>
          <cell r="AG51" t="str">
            <v/>
          </cell>
          <cell r="AJ51" t="str">
            <v/>
          </cell>
          <cell r="AM51" t="str">
            <v/>
          </cell>
          <cell r="AP51" t="str">
            <v/>
          </cell>
          <cell r="AU51" t="str">
            <v/>
          </cell>
          <cell r="AV51" t="str">
            <v/>
          </cell>
          <cell r="AW51" t="str">
            <v/>
          </cell>
        </row>
        <row r="53">
          <cell r="A53" t="str">
            <v>No</v>
          </cell>
          <cell r="E53">
            <v>6</v>
          </cell>
          <cell r="F53">
            <v>6</v>
          </cell>
          <cell r="H53">
            <v>23</v>
          </cell>
          <cell r="I53">
            <v>23</v>
          </cell>
          <cell r="K53">
            <v>25</v>
          </cell>
          <cell r="L53">
            <v>25</v>
          </cell>
          <cell r="N53">
            <v>11</v>
          </cell>
          <cell r="O53">
            <v>11</v>
          </cell>
          <cell r="Q53">
            <v>24</v>
          </cell>
          <cell r="R53">
            <v>24</v>
          </cell>
          <cell r="T53">
            <v>8</v>
          </cell>
          <cell r="U53">
            <v>8</v>
          </cell>
          <cell r="W53">
            <v>35</v>
          </cell>
          <cell r="X53">
            <v>35</v>
          </cell>
          <cell r="Z53">
            <v>26</v>
          </cell>
          <cell r="AA53">
            <v>26</v>
          </cell>
          <cell r="AC53">
            <v>24</v>
          </cell>
          <cell r="AD53">
            <v>24</v>
          </cell>
          <cell r="AF53">
            <v>4</v>
          </cell>
          <cell r="AG53">
            <v>4</v>
          </cell>
          <cell r="AI53">
            <v>38</v>
          </cell>
          <cell r="AJ53">
            <v>38</v>
          </cell>
          <cell r="AL53">
            <v>25</v>
          </cell>
          <cell r="AM53">
            <v>25</v>
          </cell>
          <cell r="AO53">
            <v>21</v>
          </cell>
          <cell r="AP53">
            <v>21</v>
          </cell>
        </row>
        <row r="54">
          <cell r="A54" t="str">
            <v>Yes</v>
          </cell>
          <cell r="E54">
            <v>27</v>
          </cell>
          <cell r="F54">
            <v>27</v>
          </cell>
          <cell r="H54">
            <v>7</v>
          </cell>
          <cell r="I54">
            <v>7</v>
          </cell>
          <cell r="K54">
            <v>5</v>
          </cell>
          <cell r="L54">
            <v>5</v>
          </cell>
          <cell r="N54">
            <v>17</v>
          </cell>
          <cell r="O54">
            <v>17</v>
          </cell>
          <cell r="Q54">
            <v>9</v>
          </cell>
          <cell r="R54">
            <v>9</v>
          </cell>
          <cell r="T54">
            <v>25</v>
          </cell>
          <cell r="U54">
            <v>25</v>
          </cell>
          <cell r="W54">
            <v>2</v>
          </cell>
          <cell r="X54">
            <v>2</v>
          </cell>
          <cell r="Z54">
            <v>3</v>
          </cell>
          <cell r="AA54">
            <v>3</v>
          </cell>
          <cell r="AC54">
            <v>2</v>
          </cell>
          <cell r="AD54">
            <v>2</v>
          </cell>
          <cell r="AF54">
            <v>24</v>
          </cell>
          <cell r="AG54">
            <v>24</v>
          </cell>
          <cell r="AI54">
            <v>1</v>
          </cell>
          <cell r="AJ54">
            <v>1</v>
          </cell>
          <cell r="AL54">
            <v>4</v>
          </cell>
          <cell r="AM54">
            <v>4</v>
          </cell>
          <cell r="AO54">
            <v>6</v>
          </cell>
          <cell r="AP54">
            <v>6</v>
          </cell>
        </row>
        <row r="55">
          <cell r="A55" t="str">
            <v>Maybe</v>
          </cell>
          <cell r="E55">
            <v>9</v>
          </cell>
          <cell r="F55">
            <v>9</v>
          </cell>
          <cell r="H55">
            <v>12</v>
          </cell>
          <cell r="I55">
            <v>12</v>
          </cell>
          <cell r="K55">
            <v>12</v>
          </cell>
          <cell r="L55">
            <v>12</v>
          </cell>
          <cell r="N55">
            <v>14</v>
          </cell>
          <cell r="O55">
            <v>14</v>
          </cell>
          <cell r="Q55">
            <v>9</v>
          </cell>
          <cell r="R55">
            <v>9</v>
          </cell>
          <cell r="T55">
            <v>9</v>
          </cell>
          <cell r="U55">
            <v>9</v>
          </cell>
          <cell r="W55">
            <v>5</v>
          </cell>
          <cell r="X55">
            <v>5</v>
          </cell>
          <cell r="Z55">
            <v>13</v>
          </cell>
          <cell r="AA55">
            <v>13</v>
          </cell>
          <cell r="AC55">
            <v>16</v>
          </cell>
          <cell r="AD55">
            <v>16</v>
          </cell>
          <cell r="AF55">
            <v>14</v>
          </cell>
          <cell r="AG55">
            <v>14</v>
          </cell>
          <cell r="AI55">
            <v>3</v>
          </cell>
          <cell r="AJ55">
            <v>3</v>
          </cell>
          <cell r="AL55">
            <v>13</v>
          </cell>
          <cell r="AM55">
            <v>13</v>
          </cell>
          <cell r="AO55">
            <v>15</v>
          </cell>
          <cell r="AP55">
            <v>15</v>
          </cell>
        </row>
        <row r="56">
          <cell r="A56" t="str">
            <v>Respondants</v>
          </cell>
          <cell r="E56">
            <v>42</v>
          </cell>
          <cell r="F56">
            <v>42</v>
          </cell>
          <cell r="H56">
            <v>42</v>
          </cell>
          <cell r="I56">
            <v>42</v>
          </cell>
          <cell r="K56">
            <v>42</v>
          </cell>
          <cell r="L56">
            <v>42</v>
          </cell>
          <cell r="N56">
            <v>42</v>
          </cell>
          <cell r="O56">
            <v>42</v>
          </cell>
          <cell r="Q56">
            <v>42</v>
          </cell>
          <cell r="R56">
            <v>42</v>
          </cell>
          <cell r="T56">
            <v>42</v>
          </cell>
          <cell r="U56">
            <v>42</v>
          </cell>
          <cell r="W56">
            <v>42</v>
          </cell>
          <cell r="X56">
            <v>42</v>
          </cell>
          <cell r="Z56">
            <v>42</v>
          </cell>
          <cell r="AA56">
            <v>42</v>
          </cell>
          <cell r="AC56">
            <v>42</v>
          </cell>
          <cell r="AD56">
            <v>42</v>
          </cell>
          <cell r="AF56">
            <v>42</v>
          </cell>
          <cell r="AG56">
            <v>42</v>
          </cell>
          <cell r="AI56">
            <v>42</v>
          </cell>
          <cell r="AJ56">
            <v>42</v>
          </cell>
          <cell r="AL56">
            <v>42</v>
          </cell>
          <cell r="AM56">
            <v>42</v>
          </cell>
          <cell r="AO56">
            <v>42</v>
          </cell>
          <cell r="AP56">
            <v>42</v>
          </cell>
        </row>
        <row r="57">
          <cell r="A57" t="str">
            <v>Mode</v>
          </cell>
          <cell r="E57" t="str">
            <v>Yes</v>
          </cell>
          <cell r="F57">
            <v>1</v>
          </cell>
          <cell r="H57" t="str">
            <v>No</v>
          </cell>
          <cell r="I57">
            <v>-1</v>
          </cell>
          <cell r="K57" t="str">
            <v>No</v>
          </cell>
          <cell r="L57">
            <v>-1</v>
          </cell>
          <cell r="N57" t="str">
            <v>Yes</v>
          </cell>
          <cell r="O57">
            <v>1</v>
          </cell>
          <cell r="Q57" t="str">
            <v>No</v>
          </cell>
          <cell r="R57">
            <v>-1</v>
          </cell>
          <cell r="T57" t="str">
            <v>Yes</v>
          </cell>
          <cell r="U57">
            <v>1</v>
          </cell>
          <cell r="W57" t="str">
            <v>No</v>
          </cell>
          <cell r="X57">
            <v>-1</v>
          </cell>
          <cell r="Z57" t="str">
            <v>No</v>
          </cell>
          <cell r="AA57">
            <v>-1</v>
          </cell>
          <cell r="AC57" t="str">
            <v>No</v>
          </cell>
          <cell r="AD57">
            <v>-1</v>
          </cell>
          <cell r="AF57" t="str">
            <v>Yes</v>
          </cell>
          <cell r="AG57">
            <v>1</v>
          </cell>
          <cell r="AI57" t="str">
            <v>No</v>
          </cell>
          <cell r="AJ57">
            <v>-1</v>
          </cell>
          <cell r="AL57" t="str">
            <v>No</v>
          </cell>
          <cell r="AM57">
            <v>-1</v>
          </cell>
          <cell r="AO57" t="str">
            <v>No</v>
          </cell>
          <cell r="AP57">
            <v>-1</v>
          </cell>
        </row>
        <row r="58">
          <cell r="A58" t="str">
            <v>No vs Y/M</v>
          </cell>
          <cell r="F58">
            <v>30</v>
          </cell>
          <cell r="I58">
            <v>-4</v>
          </cell>
          <cell r="L58">
            <v>-8</v>
          </cell>
          <cell r="O58">
            <v>20</v>
          </cell>
          <cell r="R58">
            <v>-6</v>
          </cell>
          <cell r="U58">
            <v>26</v>
          </cell>
          <cell r="X58">
            <v>-28</v>
          </cell>
          <cell r="AA58">
            <v>-10</v>
          </cell>
          <cell r="AD58">
            <v>-6</v>
          </cell>
          <cell r="AG58">
            <v>34</v>
          </cell>
          <cell r="AJ58">
            <v>-34</v>
          </cell>
          <cell r="AM58">
            <v>-8</v>
          </cell>
          <cell r="AP58">
            <v>0</v>
          </cell>
        </row>
        <row r="59">
          <cell r="A59" t="str">
            <v>RANKING</v>
          </cell>
          <cell r="C59">
            <v>3.5476190476190474</v>
          </cell>
          <cell r="D59">
            <v>4</v>
          </cell>
          <cell r="E59">
            <v>25.5</v>
          </cell>
          <cell r="F59">
            <v>21</v>
          </cell>
          <cell r="G59">
            <v>25</v>
          </cell>
          <cell r="H59">
            <v>-10</v>
          </cell>
          <cell r="I59">
            <v>-16</v>
          </cell>
          <cell r="J59">
            <v>8</v>
          </cell>
          <cell r="K59">
            <v>-14</v>
          </cell>
          <cell r="L59">
            <v>-20</v>
          </cell>
          <cell r="M59">
            <v>7</v>
          </cell>
          <cell r="N59">
            <v>13</v>
          </cell>
          <cell r="O59">
            <v>6</v>
          </cell>
          <cell r="P59">
            <v>14</v>
          </cell>
          <cell r="Q59">
            <v>-10.5</v>
          </cell>
          <cell r="R59">
            <v>-15</v>
          </cell>
          <cell r="S59">
            <v>8</v>
          </cell>
          <cell r="T59">
            <v>21.5</v>
          </cell>
          <cell r="U59">
            <v>17</v>
          </cell>
          <cell r="V59">
            <v>18</v>
          </cell>
          <cell r="W59">
            <v>-30.5</v>
          </cell>
          <cell r="X59">
            <v>-33</v>
          </cell>
          <cell r="Y59">
            <v>3</v>
          </cell>
          <cell r="Z59">
            <v>-16.5</v>
          </cell>
          <cell r="AA59">
            <v>-23</v>
          </cell>
          <cell r="AB59">
            <v>7</v>
          </cell>
          <cell r="AC59">
            <v>-14</v>
          </cell>
          <cell r="AD59">
            <v>-22</v>
          </cell>
          <cell r="AE59">
            <v>4</v>
          </cell>
          <cell r="AF59">
            <v>27</v>
          </cell>
          <cell r="AG59">
            <v>20</v>
          </cell>
          <cell r="AH59">
            <v>22</v>
          </cell>
          <cell r="AI59">
            <v>-35.5</v>
          </cell>
          <cell r="AJ59">
            <v>-37</v>
          </cell>
          <cell r="AK59">
            <v>4</v>
          </cell>
          <cell r="AL59">
            <v>-14.5</v>
          </cell>
          <cell r="AM59">
            <v>-21</v>
          </cell>
          <cell r="AN59">
            <v>8</v>
          </cell>
          <cell r="AO59">
            <v>-7.5</v>
          </cell>
          <cell r="AP59">
            <v>-15</v>
          </cell>
          <cell r="AQ59">
            <v>9</v>
          </cell>
        </row>
        <row r="60">
          <cell r="A60" t="str">
            <v>Ranking AVG</v>
          </cell>
          <cell r="E60">
            <v>0.6071428571428571</v>
          </cell>
          <cell r="F60">
            <v>0.5</v>
          </cell>
          <cell r="G60">
            <v>0.69444444444444442</v>
          </cell>
          <cell r="H60">
            <v>-0.23809523809523808</v>
          </cell>
          <cell r="I60">
            <v>-0.38095238095238093</v>
          </cell>
          <cell r="J60">
            <v>0.42105263157894735</v>
          </cell>
          <cell r="K60">
            <v>-0.33333333333333331</v>
          </cell>
          <cell r="L60">
            <v>-0.47619047619047616</v>
          </cell>
          <cell r="M60">
            <v>0.41176470588235292</v>
          </cell>
          <cell r="N60">
            <v>0.30952380952380953</v>
          </cell>
          <cell r="O60">
            <v>0.14285714285714285</v>
          </cell>
          <cell r="P60">
            <v>0.45161290322580644</v>
          </cell>
          <cell r="Q60">
            <v>-0.25</v>
          </cell>
          <cell r="R60">
            <v>-0.35714285714285715</v>
          </cell>
          <cell r="S60">
            <v>0.44444444444444442</v>
          </cell>
          <cell r="T60">
            <v>0.51190476190476186</v>
          </cell>
          <cell r="U60">
            <v>0.40476190476190477</v>
          </cell>
          <cell r="V60">
            <v>0.52941176470588236</v>
          </cell>
          <cell r="W60">
            <v>-0.72619047619047616</v>
          </cell>
          <cell r="X60">
            <v>-0.7857142857142857</v>
          </cell>
          <cell r="Y60">
            <v>0.42857142857142855</v>
          </cell>
          <cell r="Z60">
            <v>-0.39285714285714285</v>
          </cell>
          <cell r="AA60">
            <v>-0.54761904761904767</v>
          </cell>
          <cell r="AB60">
            <v>0.4375</v>
          </cell>
          <cell r="AC60">
            <v>-0.33333333333333331</v>
          </cell>
          <cell r="AD60">
            <v>-0.52380952380952384</v>
          </cell>
          <cell r="AE60">
            <v>0.22222222222222221</v>
          </cell>
          <cell r="AF60">
            <v>0.6428571428571429</v>
          </cell>
          <cell r="AG60">
            <v>0.47619047619047616</v>
          </cell>
          <cell r="AH60">
            <v>0.57894736842105265</v>
          </cell>
          <cell r="AI60">
            <v>-0.84523809523809523</v>
          </cell>
          <cell r="AJ60">
            <v>-0.88095238095238093</v>
          </cell>
          <cell r="AK60">
            <v>1</v>
          </cell>
          <cell r="AL60">
            <v>-0.34523809523809523</v>
          </cell>
          <cell r="AM60">
            <v>-0.5</v>
          </cell>
          <cell r="AN60">
            <v>0.47058823529411764</v>
          </cell>
          <cell r="AO60">
            <v>-0.17857142857142858</v>
          </cell>
          <cell r="AP60">
            <v>-0.35714285714285715</v>
          </cell>
          <cell r="AQ60">
            <v>0.42857142857142855</v>
          </cell>
        </row>
        <row r="61">
          <cell r="A61" t="str">
            <v>STDEV</v>
          </cell>
          <cell r="F61">
            <v>0.74079719748719219</v>
          </cell>
          <cell r="I61">
            <v>0.76357250689562917</v>
          </cell>
          <cell r="L61">
            <v>0.70669603077071597</v>
          </cell>
          <cell r="O61">
            <v>0.81364667142645208</v>
          </cell>
          <cell r="R61">
            <v>0.82110658740176024</v>
          </cell>
          <cell r="U61">
            <v>0.79815408407649624</v>
          </cell>
          <cell r="X61">
            <v>0.51964876907924551</v>
          </cell>
          <cell r="AA61">
            <v>0.63254734527826695</v>
          </cell>
          <cell r="AD61">
            <v>0.5942035143723492</v>
          </cell>
          <cell r="AG61">
            <v>0.67129635192082393</v>
          </cell>
          <cell r="AJ61">
            <v>0.39523879490023855</v>
          </cell>
          <cell r="AM61">
            <v>0.67172874897172741</v>
          </cell>
          <cell r="AP61">
            <v>0.72654976736623511</v>
          </cell>
        </row>
      </sheetData>
      <sheetData sheetId="7">
        <row r="1">
          <cell r="A1" t="str">
            <v>Response ID</v>
          </cell>
          <cell r="B1" t="str">
            <v>NewID</v>
          </cell>
          <cell r="C1" t="str">
            <v>zimmerman_familiarity</v>
          </cell>
          <cell r="D1" t="str">
            <v>zimmerman_interest</v>
          </cell>
          <cell r="E1" t="str">
            <v>Trayvon Martin</v>
          </cell>
          <cell r="G1" t="str">
            <v>Wikipedia:Trayvon Martin</v>
          </cell>
          <cell r="H1" t="str">
            <v>Washington DC.</v>
          </cell>
          <cell r="J1" t="str">
            <v>Wikipedia:Washington DC.</v>
          </cell>
          <cell r="K1" t="str">
            <v>United States of America</v>
          </cell>
          <cell r="M1" t="str">
            <v>Wikipedia:United States of America</v>
          </cell>
          <cell r="N1" t="str">
            <v>San Francisco</v>
          </cell>
          <cell r="P1" t="str">
            <v>Wikipedia:San Francisco</v>
          </cell>
          <cell r="Q1" t="str">
            <v>Los Angeles</v>
          </cell>
          <cell r="S1" t="str">
            <v>Wikipedia:Los Angeles</v>
          </cell>
          <cell r="T1" t="str">
            <v>New York</v>
          </cell>
          <cell r="V1" t="str">
            <v>Wikipedia:New York</v>
          </cell>
          <cell r="W1" t="str">
            <v>George Zimmerman</v>
          </cell>
          <cell r="Y1" t="str">
            <v>Wikipedia:George Zimmerman</v>
          </cell>
          <cell r="Z1" t="str">
            <v>Barack Obama</v>
          </cell>
          <cell r="AB1" t="str">
            <v>Wikipedia:Barack Obama</v>
          </cell>
          <cell r="AC1" t="str">
            <v>Florida</v>
          </cell>
          <cell r="AE1" t="str">
            <v>Wikipedia:Florida</v>
          </cell>
          <cell r="AF1" t="str">
            <v>Rev. Lowman Oliver</v>
          </cell>
          <cell r="AH1" t="str">
            <v>Wikipedia:Rev. Lowman Oliver</v>
          </cell>
          <cell r="AI1" t="str">
            <v>Mark O’Mara</v>
          </cell>
          <cell r="AK1" t="str">
            <v>Wikipedia:Mark O’Mara</v>
          </cell>
          <cell r="AL1" t="str">
            <v>Matt Gutman</v>
          </cell>
          <cell r="AN1" t="str">
            <v>Wikipedia:Matt Gutman</v>
          </cell>
          <cell r="AO1" t="str">
            <v>United States Department of Justice</v>
          </cell>
          <cell r="AQ1" t="str">
            <v>Wikipedia:United States Department of Justice</v>
          </cell>
          <cell r="AR1" t="str">
            <v>Times Square</v>
          </cell>
          <cell r="AT1" t="str">
            <v>Wikipedia:Times Square</v>
          </cell>
          <cell r="AU1" t="str">
            <v>General Eric Holder</v>
          </cell>
          <cell r="AW1" t="str">
            <v>Wikipedia:General Eric Holder</v>
          </cell>
          <cell r="AX1" t="str">
            <v>National Association for the Advancement of Colored People (NAACP)</v>
          </cell>
          <cell r="AZ1" t="str">
            <v>Wikipedia:National Association for the Advancement of Colored People (NAACP)</v>
          </cell>
          <cell r="BA1" t="str">
            <v>Rachel Jeantel</v>
          </cell>
          <cell r="BC1" t="str">
            <v>Wikipedia:Rachel Jeantel</v>
          </cell>
          <cell r="BD1" t="str">
            <v>Angela Corey</v>
          </cell>
          <cell r="BF1" t="str">
            <v>Wikipedia:Angela Corey</v>
          </cell>
          <cell r="BG1" t="str">
            <v>Sanford</v>
          </cell>
          <cell r="BI1" t="str">
            <v>Wikipedia:Sanford</v>
          </cell>
          <cell r="BJ1" t="str">
            <v>N No</v>
          </cell>
          <cell r="BK1" t="str">
            <v>N Maybe</v>
          </cell>
          <cell r="BL1" t="str">
            <v>N  Yes</v>
          </cell>
          <cell r="BM1" t="str">
            <v>1.:Are there other persons, organisations, or locations related to this news item that you would like information about? (OPTIONAL)</v>
          </cell>
          <cell r="BN1" t="str">
            <v>2.:Are there other persons, organisations, or locations related to this news item that you would like information about? (OPTIONAL)</v>
          </cell>
          <cell r="BO1" t="str">
            <v>3.:Are there other persons, organisations, or locations related to this news item that you would like information about? (OPTIONAL)</v>
          </cell>
        </row>
        <row r="2">
          <cell r="A2">
            <v>6</v>
          </cell>
          <cell r="B2">
            <v>1</v>
          </cell>
          <cell r="C2">
            <v>3</v>
          </cell>
          <cell r="D2">
            <v>3</v>
          </cell>
          <cell r="E2" t="str">
            <v>Yes</v>
          </cell>
          <cell r="F2">
            <v>1</v>
          </cell>
          <cell r="H2" t="str">
            <v>No</v>
          </cell>
          <cell r="I2">
            <v>-1</v>
          </cell>
          <cell r="K2" t="str">
            <v>No</v>
          </cell>
          <cell r="L2">
            <v>-1</v>
          </cell>
          <cell r="N2" t="str">
            <v>No</v>
          </cell>
          <cell r="O2">
            <v>-1</v>
          </cell>
          <cell r="Q2" t="str">
            <v>No</v>
          </cell>
          <cell r="R2">
            <v>-1</v>
          </cell>
          <cell r="T2" t="str">
            <v>No</v>
          </cell>
          <cell r="U2">
            <v>-1</v>
          </cell>
          <cell r="W2" t="str">
            <v>Yes</v>
          </cell>
          <cell r="X2">
            <v>1</v>
          </cell>
          <cell r="Z2" t="str">
            <v>Yes</v>
          </cell>
          <cell r="AA2">
            <v>1</v>
          </cell>
          <cell r="AC2" t="str">
            <v>No</v>
          </cell>
          <cell r="AD2">
            <v>-1</v>
          </cell>
          <cell r="AF2" t="str">
            <v>No</v>
          </cell>
          <cell r="AG2">
            <v>-1</v>
          </cell>
          <cell r="AI2" t="str">
            <v>Yes</v>
          </cell>
          <cell r="AJ2">
            <v>1</v>
          </cell>
          <cell r="AL2" t="str">
            <v>No</v>
          </cell>
          <cell r="AM2">
            <v>-1</v>
          </cell>
          <cell r="AO2" t="str">
            <v>No</v>
          </cell>
          <cell r="AP2">
            <v>-1</v>
          </cell>
          <cell r="AR2" t="str">
            <v>No</v>
          </cell>
          <cell r="AS2">
            <v>-1</v>
          </cell>
          <cell r="AU2" t="str">
            <v>Maybe</v>
          </cell>
          <cell r="AV2">
            <v>0</v>
          </cell>
          <cell r="AX2" t="str">
            <v>Maybe</v>
          </cell>
          <cell r="AY2">
            <v>0</v>
          </cell>
          <cell r="BA2" t="str">
            <v>Yes</v>
          </cell>
          <cell r="BB2">
            <v>1</v>
          </cell>
          <cell r="BD2" t="str">
            <v>Yes</v>
          </cell>
          <cell r="BE2">
            <v>1</v>
          </cell>
          <cell r="BG2" t="str">
            <v>No</v>
          </cell>
          <cell r="BH2">
            <v>-1</v>
          </cell>
          <cell r="BJ2">
            <v>11</v>
          </cell>
          <cell r="BK2">
            <v>2</v>
          </cell>
          <cell r="BL2">
            <v>6</v>
          </cell>
        </row>
        <row r="3">
          <cell r="A3">
            <v>8</v>
          </cell>
          <cell r="B3">
            <v>2</v>
          </cell>
          <cell r="C3">
            <v>4</v>
          </cell>
          <cell r="D3">
            <v>3</v>
          </cell>
          <cell r="E3" t="str">
            <v>Yes</v>
          </cell>
          <cell r="F3">
            <v>1</v>
          </cell>
          <cell r="G3" t="str">
            <v>X</v>
          </cell>
          <cell r="H3" t="str">
            <v>Maybe</v>
          </cell>
          <cell r="I3">
            <v>0</v>
          </cell>
          <cell r="K3" t="str">
            <v>No</v>
          </cell>
          <cell r="L3">
            <v>-1</v>
          </cell>
          <cell r="N3" t="str">
            <v>No</v>
          </cell>
          <cell r="O3">
            <v>-1</v>
          </cell>
          <cell r="Q3" t="str">
            <v>Maybe</v>
          </cell>
          <cell r="R3">
            <v>0</v>
          </cell>
          <cell r="T3" t="str">
            <v>No</v>
          </cell>
          <cell r="U3">
            <v>-1</v>
          </cell>
          <cell r="W3" t="str">
            <v>Yes</v>
          </cell>
          <cell r="X3">
            <v>1</v>
          </cell>
          <cell r="Y3" t="str">
            <v>X</v>
          </cell>
          <cell r="Z3" t="str">
            <v>No</v>
          </cell>
          <cell r="AA3">
            <v>-1</v>
          </cell>
          <cell r="AC3" t="str">
            <v>Maybe</v>
          </cell>
          <cell r="AD3">
            <v>0</v>
          </cell>
          <cell r="AE3" t="str">
            <v>X</v>
          </cell>
          <cell r="AF3" t="str">
            <v>No</v>
          </cell>
          <cell r="AG3">
            <v>-1</v>
          </cell>
          <cell r="AI3" t="str">
            <v>Maybe</v>
          </cell>
          <cell r="AJ3">
            <v>0</v>
          </cell>
          <cell r="AL3" t="str">
            <v>No</v>
          </cell>
          <cell r="AM3">
            <v>-1</v>
          </cell>
          <cell r="AO3" t="str">
            <v>Maybe</v>
          </cell>
          <cell r="AP3">
            <v>0</v>
          </cell>
          <cell r="AR3" t="str">
            <v>No</v>
          </cell>
          <cell r="AS3">
            <v>-1</v>
          </cell>
          <cell r="AU3" t="str">
            <v>Maybe</v>
          </cell>
          <cell r="AV3">
            <v>0</v>
          </cell>
          <cell r="AX3" t="str">
            <v>Maybe</v>
          </cell>
          <cell r="AY3">
            <v>0</v>
          </cell>
          <cell r="BA3" t="str">
            <v>Yes</v>
          </cell>
          <cell r="BB3">
            <v>1</v>
          </cell>
          <cell r="BD3" t="str">
            <v>Yes</v>
          </cell>
          <cell r="BE3">
            <v>1</v>
          </cell>
          <cell r="BF3" t="str">
            <v>X</v>
          </cell>
          <cell r="BG3" t="str">
            <v>Yes</v>
          </cell>
          <cell r="BH3">
            <v>1</v>
          </cell>
          <cell r="BI3" t="str">
            <v>X</v>
          </cell>
          <cell r="BJ3">
            <v>7</v>
          </cell>
          <cell r="BK3">
            <v>7</v>
          </cell>
          <cell r="BL3">
            <v>5</v>
          </cell>
        </row>
        <row r="4">
          <cell r="A4">
            <v>10</v>
          </cell>
          <cell r="B4">
            <v>3</v>
          </cell>
          <cell r="C4">
            <v>4</v>
          </cell>
          <cell r="D4">
            <v>3</v>
          </cell>
          <cell r="E4" t="str">
            <v>Yes</v>
          </cell>
          <cell r="F4">
            <v>1</v>
          </cell>
          <cell r="G4" t="str">
            <v>X</v>
          </cell>
          <cell r="H4" t="str">
            <v>No</v>
          </cell>
          <cell r="I4">
            <v>-1</v>
          </cell>
          <cell r="K4" t="str">
            <v>No</v>
          </cell>
          <cell r="L4">
            <v>-1</v>
          </cell>
          <cell r="N4" t="str">
            <v>Maybe</v>
          </cell>
          <cell r="O4">
            <v>0</v>
          </cell>
          <cell r="P4" t="str">
            <v>X</v>
          </cell>
          <cell r="Q4" t="str">
            <v>No</v>
          </cell>
          <cell r="R4">
            <v>-1</v>
          </cell>
          <cell r="T4" t="str">
            <v>No</v>
          </cell>
          <cell r="U4">
            <v>-1</v>
          </cell>
          <cell r="W4" t="str">
            <v>Yes</v>
          </cell>
          <cell r="X4">
            <v>1</v>
          </cell>
          <cell r="Y4" t="str">
            <v>X</v>
          </cell>
          <cell r="Z4" t="str">
            <v>No</v>
          </cell>
          <cell r="AA4">
            <v>-1</v>
          </cell>
          <cell r="AC4" t="str">
            <v>No</v>
          </cell>
          <cell r="AD4">
            <v>-1</v>
          </cell>
          <cell r="AF4" t="str">
            <v>No</v>
          </cell>
          <cell r="AG4">
            <v>-1</v>
          </cell>
          <cell r="AI4" t="str">
            <v>No</v>
          </cell>
          <cell r="AJ4">
            <v>-1</v>
          </cell>
          <cell r="AL4" t="str">
            <v>No</v>
          </cell>
          <cell r="AM4">
            <v>-1</v>
          </cell>
          <cell r="AO4" t="str">
            <v>No</v>
          </cell>
          <cell r="AP4">
            <v>-1</v>
          </cell>
          <cell r="AR4" t="str">
            <v>No</v>
          </cell>
          <cell r="AS4">
            <v>-1</v>
          </cell>
          <cell r="AU4" t="str">
            <v>No</v>
          </cell>
          <cell r="AV4">
            <v>-1</v>
          </cell>
          <cell r="AX4" t="str">
            <v>No</v>
          </cell>
          <cell r="AY4">
            <v>-1</v>
          </cell>
          <cell r="BA4" t="str">
            <v>No</v>
          </cell>
          <cell r="BB4">
            <v>-1</v>
          </cell>
          <cell r="BD4" t="str">
            <v>No</v>
          </cell>
          <cell r="BE4">
            <v>-1</v>
          </cell>
          <cell r="BG4" t="str">
            <v>No</v>
          </cell>
          <cell r="BH4">
            <v>-1</v>
          </cell>
          <cell r="BJ4">
            <v>16</v>
          </cell>
          <cell r="BK4">
            <v>1</v>
          </cell>
          <cell r="BL4">
            <v>2</v>
          </cell>
          <cell r="BM4" t="str">
            <v>Similar incidents</v>
          </cell>
          <cell r="BN4" t="str">
            <v>Neighbourhood watch</v>
          </cell>
          <cell r="BO4" t="str">
            <v>NRA</v>
          </cell>
        </row>
        <row r="5">
          <cell r="A5">
            <v>16</v>
          </cell>
          <cell r="B5">
            <v>4</v>
          </cell>
          <cell r="C5">
            <v>3</v>
          </cell>
          <cell r="D5">
            <v>4</v>
          </cell>
          <cell r="E5" t="str">
            <v>Yes</v>
          </cell>
          <cell r="F5">
            <v>1</v>
          </cell>
          <cell r="G5" t="str">
            <v>X</v>
          </cell>
          <cell r="H5" t="str">
            <v>No</v>
          </cell>
          <cell r="I5">
            <v>-1</v>
          </cell>
          <cell r="K5" t="str">
            <v>No</v>
          </cell>
          <cell r="L5">
            <v>-1</v>
          </cell>
          <cell r="N5" t="str">
            <v>No</v>
          </cell>
          <cell r="O5">
            <v>-1</v>
          </cell>
          <cell r="Q5" t="str">
            <v>No</v>
          </cell>
          <cell r="R5">
            <v>-1</v>
          </cell>
          <cell r="T5" t="str">
            <v>No</v>
          </cell>
          <cell r="U5">
            <v>-1</v>
          </cell>
          <cell r="W5" t="str">
            <v>Yes</v>
          </cell>
          <cell r="X5">
            <v>1</v>
          </cell>
          <cell r="Y5" t="str">
            <v>X</v>
          </cell>
          <cell r="Z5" t="str">
            <v>No</v>
          </cell>
          <cell r="AA5">
            <v>-1</v>
          </cell>
          <cell r="AC5" t="str">
            <v>No</v>
          </cell>
          <cell r="AD5">
            <v>-1</v>
          </cell>
          <cell r="AF5" t="str">
            <v>Yes</v>
          </cell>
          <cell r="AG5">
            <v>1</v>
          </cell>
          <cell r="AI5" t="str">
            <v>Maybe</v>
          </cell>
          <cell r="AJ5">
            <v>0</v>
          </cell>
          <cell r="AL5" t="str">
            <v>Maybe</v>
          </cell>
          <cell r="AM5">
            <v>0</v>
          </cell>
          <cell r="AO5" t="str">
            <v>No</v>
          </cell>
          <cell r="AP5">
            <v>-1</v>
          </cell>
          <cell r="AR5" t="str">
            <v>No</v>
          </cell>
          <cell r="AS5">
            <v>-1</v>
          </cell>
          <cell r="AU5" t="str">
            <v>Maybe</v>
          </cell>
          <cell r="AV5">
            <v>0</v>
          </cell>
          <cell r="AX5" t="str">
            <v>Maybe</v>
          </cell>
          <cell r="AY5">
            <v>0</v>
          </cell>
          <cell r="BA5" t="str">
            <v>No</v>
          </cell>
          <cell r="BB5">
            <v>-1</v>
          </cell>
          <cell r="BD5" t="str">
            <v>Maybe</v>
          </cell>
          <cell r="BE5">
            <v>0</v>
          </cell>
          <cell r="BG5" t="str">
            <v>No</v>
          </cell>
          <cell r="BH5">
            <v>-1</v>
          </cell>
          <cell r="BJ5">
            <v>11</v>
          </cell>
          <cell r="BK5">
            <v>5</v>
          </cell>
          <cell r="BL5">
            <v>3</v>
          </cell>
        </row>
        <row r="6">
          <cell r="A6">
            <v>18</v>
          </cell>
          <cell r="B6">
            <v>5</v>
          </cell>
          <cell r="C6">
            <v>4</v>
          </cell>
          <cell r="D6">
            <v>4</v>
          </cell>
          <cell r="E6" t="str">
            <v>Yes</v>
          </cell>
          <cell r="F6">
            <v>1</v>
          </cell>
          <cell r="G6" t="str">
            <v>X</v>
          </cell>
          <cell r="H6" t="str">
            <v>No</v>
          </cell>
          <cell r="I6">
            <v>-1</v>
          </cell>
          <cell r="K6" t="str">
            <v>No</v>
          </cell>
          <cell r="L6">
            <v>-1</v>
          </cell>
          <cell r="N6" t="str">
            <v>No</v>
          </cell>
          <cell r="O6">
            <v>-1</v>
          </cell>
          <cell r="Q6" t="str">
            <v>No</v>
          </cell>
          <cell r="R6">
            <v>-1</v>
          </cell>
          <cell r="T6" t="str">
            <v>No</v>
          </cell>
          <cell r="U6">
            <v>-1</v>
          </cell>
          <cell r="W6" t="str">
            <v>Yes</v>
          </cell>
          <cell r="X6">
            <v>1</v>
          </cell>
          <cell r="Z6" t="str">
            <v>No</v>
          </cell>
          <cell r="AA6">
            <v>-1</v>
          </cell>
          <cell r="AC6" t="str">
            <v>No</v>
          </cell>
          <cell r="AD6">
            <v>-1</v>
          </cell>
          <cell r="AF6" t="str">
            <v>Maybe</v>
          </cell>
          <cell r="AG6">
            <v>0</v>
          </cell>
          <cell r="AI6" t="str">
            <v>No</v>
          </cell>
          <cell r="AJ6">
            <v>-1</v>
          </cell>
          <cell r="AL6" t="str">
            <v>No</v>
          </cell>
          <cell r="AM6">
            <v>-1</v>
          </cell>
          <cell r="AO6" t="str">
            <v>No</v>
          </cell>
          <cell r="AP6">
            <v>-1</v>
          </cell>
          <cell r="AR6" t="str">
            <v>No</v>
          </cell>
          <cell r="AS6">
            <v>-1</v>
          </cell>
          <cell r="AU6" t="str">
            <v>No</v>
          </cell>
          <cell r="AV6">
            <v>-1</v>
          </cell>
          <cell r="AX6" t="str">
            <v>No</v>
          </cell>
          <cell r="AY6">
            <v>-1</v>
          </cell>
          <cell r="BA6" t="str">
            <v>Maybe</v>
          </cell>
          <cell r="BB6">
            <v>0</v>
          </cell>
          <cell r="BD6" t="str">
            <v>No</v>
          </cell>
          <cell r="BE6">
            <v>-1</v>
          </cell>
          <cell r="BG6" t="str">
            <v>Maybe</v>
          </cell>
          <cell r="BH6">
            <v>0</v>
          </cell>
          <cell r="BJ6">
            <v>14</v>
          </cell>
          <cell r="BK6">
            <v>3</v>
          </cell>
          <cell r="BL6">
            <v>2</v>
          </cell>
        </row>
        <row r="7">
          <cell r="A7">
            <v>24</v>
          </cell>
          <cell r="B7">
            <v>6</v>
          </cell>
          <cell r="C7">
            <v>4</v>
          </cell>
          <cell r="D7">
            <v>3</v>
          </cell>
          <cell r="E7" t="str">
            <v>No</v>
          </cell>
          <cell r="F7">
            <v>-1</v>
          </cell>
          <cell r="H7" t="str">
            <v>No</v>
          </cell>
          <cell r="I7">
            <v>-1</v>
          </cell>
          <cell r="K7" t="str">
            <v>No</v>
          </cell>
          <cell r="L7">
            <v>-1</v>
          </cell>
          <cell r="N7" t="str">
            <v>No</v>
          </cell>
          <cell r="O7">
            <v>-1</v>
          </cell>
          <cell r="Q7" t="str">
            <v>No</v>
          </cell>
          <cell r="R7">
            <v>-1</v>
          </cell>
          <cell r="T7" t="str">
            <v>No</v>
          </cell>
          <cell r="U7">
            <v>-1</v>
          </cell>
          <cell r="W7" t="str">
            <v>No</v>
          </cell>
          <cell r="X7">
            <v>-1</v>
          </cell>
          <cell r="Z7" t="str">
            <v>No</v>
          </cell>
          <cell r="AA7">
            <v>-1</v>
          </cell>
          <cell r="AC7" t="str">
            <v>No</v>
          </cell>
          <cell r="AD7">
            <v>-1</v>
          </cell>
          <cell r="AF7" t="str">
            <v>No</v>
          </cell>
          <cell r="AG7">
            <v>-1</v>
          </cell>
          <cell r="AI7" t="str">
            <v>No</v>
          </cell>
          <cell r="AJ7">
            <v>-1</v>
          </cell>
          <cell r="AL7" t="str">
            <v>No</v>
          </cell>
          <cell r="AM7">
            <v>-1</v>
          </cell>
          <cell r="AO7" t="str">
            <v>No</v>
          </cell>
          <cell r="AP7">
            <v>-1</v>
          </cell>
          <cell r="AR7" t="str">
            <v>No</v>
          </cell>
          <cell r="AS7">
            <v>-1</v>
          </cell>
          <cell r="AU7" t="str">
            <v>No</v>
          </cell>
          <cell r="AV7">
            <v>-1</v>
          </cell>
          <cell r="AX7" t="str">
            <v>No</v>
          </cell>
          <cell r="AY7">
            <v>-1</v>
          </cell>
          <cell r="BA7" t="str">
            <v>No</v>
          </cell>
          <cell r="BB7">
            <v>-1</v>
          </cell>
          <cell r="BD7" t="str">
            <v>No</v>
          </cell>
          <cell r="BE7">
            <v>-1</v>
          </cell>
          <cell r="BG7" t="str">
            <v>No</v>
          </cell>
          <cell r="BH7">
            <v>-1</v>
          </cell>
          <cell r="BJ7">
            <v>19</v>
          </cell>
          <cell r="BK7">
            <v>0</v>
          </cell>
          <cell r="BL7">
            <v>0</v>
          </cell>
          <cell r="BM7" t="str">
            <v>Not in context, but of interest would be laws around the use of lethal force in the US.</v>
          </cell>
        </row>
        <row r="8">
          <cell r="A8">
            <v>33</v>
          </cell>
          <cell r="B8">
            <v>7</v>
          </cell>
          <cell r="C8">
            <v>2</v>
          </cell>
          <cell r="D8">
            <v>3</v>
          </cell>
          <cell r="E8" t="str">
            <v>Yes</v>
          </cell>
          <cell r="F8">
            <v>1</v>
          </cell>
          <cell r="G8" t="str">
            <v>X</v>
          </cell>
          <cell r="H8" t="str">
            <v>No</v>
          </cell>
          <cell r="I8">
            <v>-1</v>
          </cell>
          <cell r="K8" t="str">
            <v>Maybe</v>
          </cell>
          <cell r="L8">
            <v>0</v>
          </cell>
          <cell r="N8" t="str">
            <v>No</v>
          </cell>
          <cell r="O8">
            <v>-1</v>
          </cell>
          <cell r="Q8" t="str">
            <v>Yes</v>
          </cell>
          <cell r="R8">
            <v>1</v>
          </cell>
          <cell r="S8" t="str">
            <v>X</v>
          </cell>
          <cell r="T8" t="str">
            <v>Maybe</v>
          </cell>
          <cell r="U8">
            <v>0</v>
          </cell>
          <cell r="W8" t="str">
            <v>Yes</v>
          </cell>
          <cell r="X8">
            <v>1</v>
          </cell>
          <cell r="Y8" t="str">
            <v>X</v>
          </cell>
          <cell r="Z8" t="str">
            <v>Maybe</v>
          </cell>
          <cell r="AA8">
            <v>0</v>
          </cell>
          <cell r="AC8" t="str">
            <v>Yes</v>
          </cell>
          <cell r="AD8">
            <v>1</v>
          </cell>
          <cell r="AE8" t="str">
            <v>X</v>
          </cell>
          <cell r="AF8" t="str">
            <v>No</v>
          </cell>
          <cell r="AG8">
            <v>-1</v>
          </cell>
          <cell r="AI8" t="str">
            <v>Maybe</v>
          </cell>
          <cell r="AJ8">
            <v>0</v>
          </cell>
          <cell r="AK8" t="str">
            <v>X</v>
          </cell>
          <cell r="AL8" t="str">
            <v>Yes</v>
          </cell>
          <cell r="AM8">
            <v>1</v>
          </cell>
          <cell r="AN8" t="str">
            <v>X</v>
          </cell>
          <cell r="AO8" t="str">
            <v>No</v>
          </cell>
          <cell r="AP8">
            <v>-1</v>
          </cell>
          <cell r="AR8" t="str">
            <v>No</v>
          </cell>
          <cell r="AS8">
            <v>-1</v>
          </cell>
          <cell r="AU8" t="str">
            <v>Maybe</v>
          </cell>
          <cell r="AV8">
            <v>0</v>
          </cell>
          <cell r="AX8" t="str">
            <v>Maybe</v>
          </cell>
          <cell r="AY8">
            <v>0</v>
          </cell>
          <cell r="BA8" t="str">
            <v>No</v>
          </cell>
          <cell r="BB8">
            <v>-1</v>
          </cell>
          <cell r="BD8" t="str">
            <v>No</v>
          </cell>
          <cell r="BE8">
            <v>-1</v>
          </cell>
          <cell r="BG8" t="str">
            <v>Yes</v>
          </cell>
          <cell r="BH8">
            <v>1</v>
          </cell>
          <cell r="BI8" t="str">
            <v>X</v>
          </cell>
          <cell r="BJ8">
            <v>7</v>
          </cell>
          <cell r="BK8">
            <v>6</v>
          </cell>
          <cell r="BL8">
            <v>6</v>
          </cell>
        </row>
        <row r="9">
          <cell r="A9">
            <v>39</v>
          </cell>
          <cell r="B9">
            <v>8</v>
          </cell>
          <cell r="F9" t="str">
            <v/>
          </cell>
          <cell r="I9" t="str">
            <v/>
          </cell>
          <cell r="L9" t="str">
            <v/>
          </cell>
          <cell r="O9" t="str">
            <v/>
          </cell>
          <cell r="R9" t="str">
            <v/>
          </cell>
          <cell r="U9" t="str">
            <v/>
          </cell>
          <cell r="X9" t="str">
            <v/>
          </cell>
          <cell r="AA9" t="str">
            <v/>
          </cell>
          <cell r="AD9" t="str">
            <v/>
          </cell>
          <cell r="AG9" t="str">
            <v/>
          </cell>
          <cell r="AJ9" t="str">
            <v/>
          </cell>
          <cell r="AM9" t="str">
            <v/>
          </cell>
          <cell r="AP9" t="str">
            <v/>
          </cell>
          <cell r="AS9" t="str">
            <v/>
          </cell>
          <cell r="AV9" t="str">
            <v/>
          </cell>
          <cell r="AY9" t="str">
            <v/>
          </cell>
          <cell r="BB9" t="str">
            <v/>
          </cell>
          <cell r="BE9" t="str">
            <v/>
          </cell>
          <cell r="BH9" t="str">
            <v/>
          </cell>
          <cell r="BJ9">
            <v>0</v>
          </cell>
          <cell r="BK9">
            <v>0</v>
          </cell>
          <cell r="BL9">
            <v>0</v>
          </cell>
        </row>
        <row r="10">
          <cell r="A10">
            <v>40</v>
          </cell>
          <cell r="B10">
            <v>9</v>
          </cell>
          <cell r="C10">
            <v>4</v>
          </cell>
          <cell r="D10">
            <v>4</v>
          </cell>
          <cell r="E10" t="str">
            <v>No</v>
          </cell>
          <cell r="F10">
            <v>-1</v>
          </cell>
          <cell r="H10" t="str">
            <v>No</v>
          </cell>
          <cell r="I10">
            <v>-1</v>
          </cell>
          <cell r="K10" t="str">
            <v>No</v>
          </cell>
          <cell r="L10">
            <v>-1</v>
          </cell>
          <cell r="N10" t="str">
            <v>No</v>
          </cell>
          <cell r="O10">
            <v>-1</v>
          </cell>
          <cell r="Q10" t="str">
            <v>No</v>
          </cell>
          <cell r="R10">
            <v>-1</v>
          </cell>
          <cell r="T10" t="str">
            <v>No</v>
          </cell>
          <cell r="U10">
            <v>-1</v>
          </cell>
          <cell r="W10" t="str">
            <v>No</v>
          </cell>
          <cell r="X10">
            <v>-1</v>
          </cell>
          <cell r="Z10" t="str">
            <v>No</v>
          </cell>
          <cell r="AA10">
            <v>-1</v>
          </cell>
          <cell r="AC10" t="str">
            <v>No</v>
          </cell>
          <cell r="AD10">
            <v>-1</v>
          </cell>
          <cell r="AF10" t="str">
            <v>No</v>
          </cell>
          <cell r="AG10">
            <v>-1</v>
          </cell>
          <cell r="AI10" t="str">
            <v>No</v>
          </cell>
          <cell r="AJ10">
            <v>-1</v>
          </cell>
          <cell r="AL10" t="str">
            <v>No</v>
          </cell>
          <cell r="AM10">
            <v>-1</v>
          </cell>
          <cell r="AO10" t="str">
            <v>No</v>
          </cell>
          <cell r="AP10">
            <v>-1</v>
          </cell>
          <cell r="AR10" t="str">
            <v>No</v>
          </cell>
          <cell r="AS10">
            <v>-1</v>
          </cell>
          <cell r="AU10" t="str">
            <v>No</v>
          </cell>
          <cell r="AV10">
            <v>-1</v>
          </cell>
          <cell r="AX10" t="str">
            <v>No</v>
          </cell>
          <cell r="AY10">
            <v>-1</v>
          </cell>
          <cell r="BA10" t="str">
            <v>No</v>
          </cell>
          <cell r="BB10">
            <v>-1</v>
          </cell>
          <cell r="BD10" t="str">
            <v>No</v>
          </cell>
          <cell r="BE10">
            <v>-1</v>
          </cell>
          <cell r="BG10" t="str">
            <v>No</v>
          </cell>
          <cell r="BH10">
            <v>-1</v>
          </cell>
          <cell r="BJ10">
            <v>19</v>
          </cell>
          <cell r="BK10">
            <v>0</v>
          </cell>
          <cell r="BL10">
            <v>0</v>
          </cell>
        </row>
        <row r="11">
          <cell r="A11">
            <v>43</v>
          </cell>
          <cell r="B11">
            <v>10</v>
          </cell>
          <cell r="C11">
            <v>3</v>
          </cell>
          <cell r="D11">
            <v>5</v>
          </cell>
          <cell r="E11" t="str">
            <v>Yes</v>
          </cell>
          <cell r="F11">
            <v>1</v>
          </cell>
          <cell r="G11" t="str">
            <v>X</v>
          </cell>
          <cell r="H11" t="str">
            <v>No</v>
          </cell>
          <cell r="I11">
            <v>-1</v>
          </cell>
          <cell r="K11" t="str">
            <v>No</v>
          </cell>
          <cell r="L11">
            <v>-1</v>
          </cell>
          <cell r="N11" t="str">
            <v>No</v>
          </cell>
          <cell r="O11">
            <v>-1</v>
          </cell>
          <cell r="Q11" t="str">
            <v>No</v>
          </cell>
          <cell r="R11">
            <v>-1</v>
          </cell>
          <cell r="T11" t="str">
            <v>No</v>
          </cell>
          <cell r="U11">
            <v>-1</v>
          </cell>
          <cell r="W11" t="str">
            <v>Yes</v>
          </cell>
          <cell r="X11">
            <v>1</v>
          </cell>
          <cell r="Z11" t="str">
            <v>Maybe</v>
          </cell>
          <cell r="AA11">
            <v>0</v>
          </cell>
          <cell r="AC11" t="str">
            <v>No</v>
          </cell>
          <cell r="AD11">
            <v>-1</v>
          </cell>
          <cell r="AF11" t="str">
            <v>Yes</v>
          </cell>
          <cell r="AG11">
            <v>1</v>
          </cell>
          <cell r="AI11" t="str">
            <v>Maybe</v>
          </cell>
          <cell r="AJ11">
            <v>0</v>
          </cell>
          <cell r="AL11" t="str">
            <v>Yes</v>
          </cell>
          <cell r="AM11">
            <v>1</v>
          </cell>
          <cell r="AO11" t="str">
            <v>Maybe</v>
          </cell>
          <cell r="AP11">
            <v>0</v>
          </cell>
          <cell r="AR11" t="str">
            <v>No</v>
          </cell>
          <cell r="AS11">
            <v>-1</v>
          </cell>
          <cell r="AU11" t="str">
            <v>Yes</v>
          </cell>
          <cell r="AV11">
            <v>1</v>
          </cell>
          <cell r="AX11" t="str">
            <v>Yes</v>
          </cell>
          <cell r="AY11">
            <v>1</v>
          </cell>
          <cell r="AZ11" t="str">
            <v>X</v>
          </cell>
          <cell r="BA11" t="str">
            <v>Yes</v>
          </cell>
          <cell r="BB11">
            <v>1</v>
          </cell>
          <cell r="BD11" t="str">
            <v>Yes</v>
          </cell>
          <cell r="BE11">
            <v>1</v>
          </cell>
          <cell r="BG11" t="str">
            <v>Maybe</v>
          </cell>
          <cell r="BH11">
            <v>0</v>
          </cell>
          <cell r="BJ11">
            <v>7</v>
          </cell>
          <cell r="BK11">
            <v>4</v>
          </cell>
          <cell r="BL11">
            <v>8</v>
          </cell>
        </row>
        <row r="12">
          <cell r="A12">
            <v>44</v>
          </cell>
          <cell r="B12">
            <v>11</v>
          </cell>
          <cell r="C12">
            <v>3</v>
          </cell>
          <cell r="D12">
            <v>4</v>
          </cell>
          <cell r="E12" t="str">
            <v>Maybe</v>
          </cell>
          <cell r="F12">
            <v>0</v>
          </cell>
          <cell r="H12" t="str">
            <v>No</v>
          </cell>
          <cell r="I12">
            <v>-1</v>
          </cell>
          <cell r="K12" t="str">
            <v>No</v>
          </cell>
          <cell r="L12">
            <v>-1</v>
          </cell>
          <cell r="N12" t="str">
            <v>No</v>
          </cell>
          <cell r="O12">
            <v>-1</v>
          </cell>
          <cell r="Q12" t="str">
            <v>No</v>
          </cell>
          <cell r="R12">
            <v>-1</v>
          </cell>
          <cell r="T12" t="str">
            <v>No</v>
          </cell>
          <cell r="U12">
            <v>-1</v>
          </cell>
          <cell r="W12" t="str">
            <v>Maybe</v>
          </cell>
          <cell r="X12">
            <v>0</v>
          </cell>
          <cell r="Z12" t="str">
            <v>Maybe</v>
          </cell>
          <cell r="AA12">
            <v>0</v>
          </cell>
          <cell r="AC12" t="str">
            <v>No</v>
          </cell>
          <cell r="AD12">
            <v>-1</v>
          </cell>
          <cell r="AF12" t="str">
            <v>No</v>
          </cell>
          <cell r="AG12">
            <v>-1</v>
          </cell>
          <cell r="AI12" t="str">
            <v>No</v>
          </cell>
          <cell r="AJ12">
            <v>-1</v>
          </cell>
          <cell r="AL12" t="str">
            <v>No</v>
          </cell>
          <cell r="AM12">
            <v>-1</v>
          </cell>
          <cell r="AO12" t="str">
            <v>Maybe</v>
          </cell>
          <cell r="AP12">
            <v>0</v>
          </cell>
          <cell r="AR12" t="str">
            <v>No</v>
          </cell>
          <cell r="AS12">
            <v>-1</v>
          </cell>
          <cell r="AU12" t="str">
            <v>Maybe</v>
          </cell>
          <cell r="AV12">
            <v>0</v>
          </cell>
          <cell r="AX12" t="str">
            <v>No</v>
          </cell>
          <cell r="AY12">
            <v>-1</v>
          </cell>
          <cell r="BA12" t="str">
            <v>No</v>
          </cell>
          <cell r="BB12">
            <v>-1</v>
          </cell>
          <cell r="BD12" t="str">
            <v>No</v>
          </cell>
          <cell r="BE12">
            <v>-1</v>
          </cell>
          <cell r="BG12" t="str">
            <v>No</v>
          </cell>
          <cell r="BH12">
            <v>-1</v>
          </cell>
          <cell r="BJ12">
            <v>14</v>
          </cell>
          <cell r="BK12">
            <v>5</v>
          </cell>
          <cell r="BL12">
            <v>0</v>
          </cell>
        </row>
        <row r="13">
          <cell r="A13">
            <v>45</v>
          </cell>
          <cell r="B13">
            <v>12</v>
          </cell>
          <cell r="C13">
            <v>4</v>
          </cell>
          <cell r="D13">
            <v>3</v>
          </cell>
          <cell r="E13" t="str">
            <v>Yes</v>
          </cell>
          <cell r="F13">
            <v>1</v>
          </cell>
          <cell r="H13" t="str">
            <v>No</v>
          </cell>
          <cell r="I13">
            <v>-1</v>
          </cell>
          <cell r="K13" t="str">
            <v>No</v>
          </cell>
          <cell r="L13">
            <v>-1</v>
          </cell>
          <cell r="N13" t="str">
            <v>No</v>
          </cell>
          <cell r="O13">
            <v>-1</v>
          </cell>
          <cell r="Q13" t="str">
            <v>No</v>
          </cell>
          <cell r="R13">
            <v>-1</v>
          </cell>
          <cell r="T13" t="str">
            <v>No</v>
          </cell>
          <cell r="U13">
            <v>-1</v>
          </cell>
          <cell r="W13" t="str">
            <v>Yes</v>
          </cell>
          <cell r="X13">
            <v>1</v>
          </cell>
          <cell r="Z13" t="str">
            <v>No</v>
          </cell>
          <cell r="AA13">
            <v>-1</v>
          </cell>
          <cell r="AC13" t="str">
            <v>Maybe</v>
          </cell>
          <cell r="AD13">
            <v>0</v>
          </cell>
          <cell r="AF13" t="str">
            <v>Maybe</v>
          </cell>
          <cell r="AG13">
            <v>0</v>
          </cell>
          <cell r="AI13" t="str">
            <v>Maybe</v>
          </cell>
          <cell r="AJ13">
            <v>0</v>
          </cell>
          <cell r="AL13" t="str">
            <v>No</v>
          </cell>
          <cell r="AM13">
            <v>-1</v>
          </cell>
          <cell r="AO13" t="str">
            <v>Yes</v>
          </cell>
          <cell r="AP13">
            <v>1</v>
          </cell>
          <cell r="AR13" t="str">
            <v>No</v>
          </cell>
          <cell r="AS13">
            <v>-1</v>
          </cell>
          <cell r="AU13" t="str">
            <v>Maybe</v>
          </cell>
          <cell r="AV13">
            <v>0</v>
          </cell>
          <cell r="AW13" t="str">
            <v>X</v>
          </cell>
          <cell r="AX13" t="str">
            <v>Maybe</v>
          </cell>
          <cell r="AY13">
            <v>0</v>
          </cell>
          <cell r="BA13" t="str">
            <v>Yes</v>
          </cell>
          <cell r="BB13">
            <v>1</v>
          </cell>
          <cell r="BD13" t="str">
            <v>Maybe</v>
          </cell>
          <cell r="BE13">
            <v>0</v>
          </cell>
          <cell r="BG13" t="str">
            <v>Maybe</v>
          </cell>
          <cell r="BH13">
            <v>0</v>
          </cell>
          <cell r="BI13" t="str">
            <v>X</v>
          </cell>
          <cell r="BJ13">
            <v>8</v>
          </cell>
          <cell r="BK13">
            <v>7</v>
          </cell>
          <cell r="BL13">
            <v>4</v>
          </cell>
        </row>
        <row r="14">
          <cell r="A14">
            <v>47</v>
          </cell>
          <cell r="B14">
            <v>13</v>
          </cell>
          <cell r="C14">
            <v>1</v>
          </cell>
          <cell r="D14">
            <v>3</v>
          </cell>
          <cell r="E14" t="str">
            <v>No</v>
          </cell>
          <cell r="F14">
            <v>-1</v>
          </cell>
          <cell r="H14" t="str">
            <v>Maybe</v>
          </cell>
          <cell r="I14">
            <v>0</v>
          </cell>
          <cell r="K14" t="str">
            <v>Maybe</v>
          </cell>
          <cell r="L14">
            <v>0</v>
          </cell>
          <cell r="N14" t="str">
            <v>Maybe</v>
          </cell>
          <cell r="O14">
            <v>0</v>
          </cell>
          <cell r="Q14" t="str">
            <v>Maybe</v>
          </cell>
          <cell r="R14">
            <v>0</v>
          </cell>
          <cell r="T14" t="str">
            <v>Maybe</v>
          </cell>
          <cell r="U14">
            <v>0</v>
          </cell>
          <cell r="W14" t="str">
            <v>No</v>
          </cell>
          <cell r="X14">
            <v>-1</v>
          </cell>
          <cell r="Z14" t="str">
            <v>Yes</v>
          </cell>
          <cell r="AA14">
            <v>1</v>
          </cell>
          <cell r="AC14" t="str">
            <v>Maybe</v>
          </cell>
          <cell r="AD14">
            <v>0</v>
          </cell>
          <cell r="AF14" t="str">
            <v>No</v>
          </cell>
          <cell r="AG14">
            <v>-1</v>
          </cell>
          <cell r="AI14" t="str">
            <v>No</v>
          </cell>
          <cell r="AJ14">
            <v>-1</v>
          </cell>
          <cell r="AL14" t="str">
            <v>No</v>
          </cell>
          <cell r="AM14">
            <v>-1</v>
          </cell>
          <cell r="AO14" t="str">
            <v>Yes</v>
          </cell>
          <cell r="AP14">
            <v>1</v>
          </cell>
          <cell r="AQ14" t="str">
            <v>X</v>
          </cell>
          <cell r="AR14" t="str">
            <v>No</v>
          </cell>
          <cell r="AS14">
            <v>-1</v>
          </cell>
          <cell r="AU14" t="str">
            <v>Maybe</v>
          </cell>
          <cell r="AV14">
            <v>0</v>
          </cell>
          <cell r="AX14" t="str">
            <v>Yes</v>
          </cell>
          <cell r="AY14">
            <v>1</v>
          </cell>
          <cell r="AZ14" t="str">
            <v>X</v>
          </cell>
          <cell r="BA14" t="str">
            <v>No</v>
          </cell>
          <cell r="BB14">
            <v>-1</v>
          </cell>
          <cell r="BD14" t="str">
            <v>No</v>
          </cell>
          <cell r="BE14">
            <v>-1</v>
          </cell>
          <cell r="BG14" t="str">
            <v>No</v>
          </cell>
          <cell r="BH14">
            <v>-1</v>
          </cell>
          <cell r="BJ14">
            <v>9</v>
          </cell>
          <cell r="BK14">
            <v>7</v>
          </cell>
          <cell r="BL14">
            <v>3</v>
          </cell>
        </row>
        <row r="15">
          <cell r="A15">
            <v>48</v>
          </cell>
          <cell r="B15">
            <v>14</v>
          </cell>
          <cell r="C15">
            <v>1</v>
          </cell>
          <cell r="D15">
            <v>4</v>
          </cell>
          <cell r="E15" t="str">
            <v>Yes</v>
          </cell>
          <cell r="F15">
            <v>1</v>
          </cell>
          <cell r="G15" t="str">
            <v>X</v>
          </cell>
          <cell r="H15" t="str">
            <v>No</v>
          </cell>
          <cell r="I15">
            <v>-1</v>
          </cell>
          <cell r="K15" t="str">
            <v>No</v>
          </cell>
          <cell r="L15">
            <v>-1</v>
          </cell>
          <cell r="N15" t="str">
            <v>No</v>
          </cell>
          <cell r="O15">
            <v>-1</v>
          </cell>
          <cell r="Q15" t="str">
            <v>No</v>
          </cell>
          <cell r="R15">
            <v>-1</v>
          </cell>
          <cell r="T15" t="str">
            <v>No</v>
          </cell>
          <cell r="U15">
            <v>-1</v>
          </cell>
          <cell r="W15" t="str">
            <v>Yes</v>
          </cell>
          <cell r="X15">
            <v>1</v>
          </cell>
          <cell r="Y15" t="str">
            <v>X</v>
          </cell>
          <cell r="Z15" t="str">
            <v>No</v>
          </cell>
          <cell r="AA15">
            <v>-1</v>
          </cell>
          <cell r="AC15" t="str">
            <v>No</v>
          </cell>
          <cell r="AD15">
            <v>-1</v>
          </cell>
          <cell r="AF15" t="str">
            <v>No</v>
          </cell>
          <cell r="AG15">
            <v>-1</v>
          </cell>
          <cell r="AI15" t="str">
            <v>No</v>
          </cell>
          <cell r="AJ15">
            <v>-1</v>
          </cell>
          <cell r="AL15" t="str">
            <v>No</v>
          </cell>
          <cell r="AM15">
            <v>-1</v>
          </cell>
          <cell r="AO15" t="str">
            <v>No</v>
          </cell>
          <cell r="AP15">
            <v>-1</v>
          </cell>
          <cell r="AR15" t="str">
            <v>No</v>
          </cell>
          <cell r="AS15">
            <v>-1</v>
          </cell>
          <cell r="AU15" t="str">
            <v>No</v>
          </cell>
          <cell r="AV15">
            <v>-1</v>
          </cell>
          <cell r="AX15" t="str">
            <v>No</v>
          </cell>
          <cell r="AY15">
            <v>-1</v>
          </cell>
          <cell r="BA15" t="str">
            <v>Maybe</v>
          </cell>
          <cell r="BB15">
            <v>0</v>
          </cell>
          <cell r="BD15" t="str">
            <v>No</v>
          </cell>
          <cell r="BE15">
            <v>-1</v>
          </cell>
          <cell r="BG15" t="str">
            <v>No</v>
          </cell>
          <cell r="BH15">
            <v>-1</v>
          </cell>
          <cell r="BJ15">
            <v>16</v>
          </cell>
          <cell r="BK15">
            <v>1</v>
          </cell>
          <cell r="BL15">
            <v>2</v>
          </cell>
        </row>
        <row r="16">
          <cell r="A16">
            <v>49</v>
          </cell>
          <cell r="B16">
            <v>15</v>
          </cell>
          <cell r="C16">
            <v>4</v>
          </cell>
          <cell r="D16">
            <v>5</v>
          </cell>
          <cell r="E16" t="str">
            <v>Maybe</v>
          </cell>
          <cell r="F16">
            <v>0</v>
          </cell>
          <cell r="G16" t="str">
            <v>X</v>
          </cell>
          <cell r="H16" t="str">
            <v>No</v>
          </cell>
          <cell r="I16">
            <v>-1</v>
          </cell>
          <cell r="K16" t="str">
            <v>No</v>
          </cell>
          <cell r="L16">
            <v>-1</v>
          </cell>
          <cell r="N16" t="str">
            <v>No</v>
          </cell>
          <cell r="O16">
            <v>-1</v>
          </cell>
          <cell r="Q16" t="str">
            <v>No</v>
          </cell>
          <cell r="R16">
            <v>-1</v>
          </cell>
          <cell r="T16" t="str">
            <v>No</v>
          </cell>
          <cell r="U16">
            <v>-1</v>
          </cell>
          <cell r="W16" t="str">
            <v>Yes</v>
          </cell>
          <cell r="X16">
            <v>1</v>
          </cell>
          <cell r="Y16" t="str">
            <v>X</v>
          </cell>
          <cell r="Z16" t="str">
            <v>No</v>
          </cell>
          <cell r="AA16">
            <v>-1</v>
          </cell>
          <cell r="AC16" t="str">
            <v>No</v>
          </cell>
          <cell r="AD16">
            <v>-1</v>
          </cell>
          <cell r="AF16" t="str">
            <v>Maybe</v>
          </cell>
          <cell r="AG16">
            <v>0</v>
          </cell>
          <cell r="AH16" t="str">
            <v>X</v>
          </cell>
          <cell r="AI16" t="str">
            <v>Maybe</v>
          </cell>
          <cell r="AJ16">
            <v>0</v>
          </cell>
          <cell r="AL16" t="str">
            <v>No</v>
          </cell>
          <cell r="AM16">
            <v>-1</v>
          </cell>
          <cell r="AO16" t="str">
            <v>No</v>
          </cell>
          <cell r="AP16">
            <v>-1</v>
          </cell>
          <cell r="AR16" t="str">
            <v>No</v>
          </cell>
          <cell r="AS16">
            <v>-1</v>
          </cell>
          <cell r="AU16" t="str">
            <v>Maybe</v>
          </cell>
          <cell r="AV16">
            <v>0</v>
          </cell>
          <cell r="AX16" t="str">
            <v>No</v>
          </cell>
          <cell r="AY16">
            <v>-1</v>
          </cell>
          <cell r="BA16" t="str">
            <v>Maybe</v>
          </cell>
          <cell r="BB16">
            <v>0</v>
          </cell>
          <cell r="BD16" t="str">
            <v>No</v>
          </cell>
          <cell r="BE16">
            <v>-1</v>
          </cell>
          <cell r="BG16" t="str">
            <v>No</v>
          </cell>
          <cell r="BH16">
            <v>-1</v>
          </cell>
          <cell r="BJ16">
            <v>13</v>
          </cell>
          <cell r="BK16">
            <v>5</v>
          </cell>
          <cell r="BL16">
            <v>1</v>
          </cell>
        </row>
        <row r="17">
          <cell r="A17">
            <v>50</v>
          </cell>
          <cell r="B17">
            <v>16</v>
          </cell>
          <cell r="C17">
            <v>3</v>
          </cell>
          <cell r="D17">
            <v>4</v>
          </cell>
          <cell r="E17" t="str">
            <v>Yes</v>
          </cell>
          <cell r="F17">
            <v>1</v>
          </cell>
          <cell r="H17" t="str">
            <v>No</v>
          </cell>
          <cell r="I17">
            <v>-1</v>
          </cell>
          <cell r="K17" t="str">
            <v>No</v>
          </cell>
          <cell r="L17">
            <v>-1</v>
          </cell>
          <cell r="N17" t="str">
            <v>No</v>
          </cell>
          <cell r="O17">
            <v>-1</v>
          </cell>
          <cell r="Q17" t="str">
            <v>No</v>
          </cell>
          <cell r="R17">
            <v>-1</v>
          </cell>
          <cell r="T17" t="str">
            <v>No</v>
          </cell>
          <cell r="U17">
            <v>-1</v>
          </cell>
          <cell r="W17" t="str">
            <v>Yes</v>
          </cell>
          <cell r="X17">
            <v>1</v>
          </cell>
          <cell r="Z17" t="str">
            <v>No</v>
          </cell>
          <cell r="AA17">
            <v>-1</v>
          </cell>
          <cell r="AC17" t="str">
            <v>No</v>
          </cell>
          <cell r="AD17">
            <v>-1</v>
          </cell>
          <cell r="AF17" t="str">
            <v>No</v>
          </cell>
          <cell r="AG17">
            <v>-1</v>
          </cell>
          <cell r="AI17" t="str">
            <v>Maybe</v>
          </cell>
          <cell r="AJ17">
            <v>0</v>
          </cell>
          <cell r="AL17" t="str">
            <v>No</v>
          </cell>
          <cell r="AM17">
            <v>-1</v>
          </cell>
          <cell r="AO17" t="str">
            <v>Maybe</v>
          </cell>
          <cell r="AP17">
            <v>0</v>
          </cell>
          <cell r="AR17" t="str">
            <v>No</v>
          </cell>
          <cell r="AS17">
            <v>-1</v>
          </cell>
          <cell r="AU17" t="str">
            <v>Maybe</v>
          </cell>
          <cell r="AV17">
            <v>0</v>
          </cell>
          <cell r="AX17" t="str">
            <v>Yes</v>
          </cell>
          <cell r="AY17">
            <v>1</v>
          </cell>
          <cell r="BA17" t="str">
            <v>No</v>
          </cell>
          <cell r="BB17">
            <v>-1</v>
          </cell>
          <cell r="BD17" t="str">
            <v>No</v>
          </cell>
          <cell r="BE17">
            <v>-1</v>
          </cell>
          <cell r="BG17" t="str">
            <v>Maybe</v>
          </cell>
          <cell r="BH17">
            <v>0</v>
          </cell>
          <cell r="BJ17">
            <v>12</v>
          </cell>
          <cell r="BK17">
            <v>4</v>
          </cell>
          <cell r="BL17">
            <v>3</v>
          </cell>
        </row>
        <row r="18">
          <cell r="A18">
            <v>51</v>
          </cell>
          <cell r="B18">
            <v>17</v>
          </cell>
          <cell r="F18" t="str">
            <v/>
          </cell>
          <cell r="I18" t="str">
            <v/>
          </cell>
          <cell r="L18" t="str">
            <v/>
          </cell>
          <cell r="O18" t="str">
            <v/>
          </cell>
          <cell r="R18" t="str">
            <v/>
          </cell>
          <cell r="U18" t="str">
            <v/>
          </cell>
          <cell r="X18" t="str">
            <v/>
          </cell>
          <cell r="AA18" t="str">
            <v/>
          </cell>
          <cell r="AD18" t="str">
            <v/>
          </cell>
          <cell r="AG18" t="str">
            <v/>
          </cell>
          <cell r="AJ18" t="str">
            <v/>
          </cell>
          <cell r="AM18" t="str">
            <v/>
          </cell>
          <cell r="AP18" t="str">
            <v/>
          </cell>
          <cell r="AS18" t="str">
            <v/>
          </cell>
          <cell r="AV18" t="str">
            <v/>
          </cell>
          <cell r="AY18" t="str">
            <v/>
          </cell>
          <cell r="BB18" t="str">
            <v/>
          </cell>
          <cell r="BE18" t="str">
            <v/>
          </cell>
          <cell r="BH18" t="str">
            <v/>
          </cell>
          <cell r="BJ18">
            <v>0</v>
          </cell>
          <cell r="BK18">
            <v>0</v>
          </cell>
          <cell r="BL18">
            <v>0</v>
          </cell>
        </row>
        <row r="19">
          <cell r="A19">
            <v>58</v>
          </cell>
          <cell r="B19">
            <v>18</v>
          </cell>
          <cell r="C19">
            <v>4</v>
          </cell>
          <cell r="D19">
            <v>4</v>
          </cell>
          <cell r="E19" t="str">
            <v>No</v>
          </cell>
          <cell r="F19">
            <v>-1</v>
          </cell>
          <cell r="H19" t="str">
            <v>No</v>
          </cell>
          <cell r="I19">
            <v>-1</v>
          </cell>
          <cell r="K19" t="str">
            <v>No</v>
          </cell>
          <cell r="L19">
            <v>-1</v>
          </cell>
          <cell r="N19" t="str">
            <v>No</v>
          </cell>
          <cell r="O19">
            <v>-1</v>
          </cell>
          <cell r="Q19" t="str">
            <v>No</v>
          </cell>
          <cell r="R19">
            <v>-1</v>
          </cell>
          <cell r="T19" t="str">
            <v>No</v>
          </cell>
          <cell r="U19">
            <v>-1</v>
          </cell>
          <cell r="W19" t="str">
            <v>No</v>
          </cell>
          <cell r="X19">
            <v>-1</v>
          </cell>
          <cell r="Z19" t="str">
            <v>No</v>
          </cell>
          <cell r="AA19">
            <v>-1</v>
          </cell>
          <cell r="AC19" t="str">
            <v>No</v>
          </cell>
          <cell r="AD19">
            <v>-1</v>
          </cell>
          <cell r="AF19" t="str">
            <v>No</v>
          </cell>
          <cell r="AG19">
            <v>-1</v>
          </cell>
          <cell r="AI19" t="str">
            <v>No</v>
          </cell>
          <cell r="AJ19">
            <v>-1</v>
          </cell>
          <cell r="AL19" t="str">
            <v>No</v>
          </cell>
          <cell r="AM19">
            <v>-1</v>
          </cell>
          <cell r="AO19" t="str">
            <v>No</v>
          </cell>
          <cell r="AP19">
            <v>-1</v>
          </cell>
          <cell r="AR19" t="str">
            <v>No</v>
          </cell>
          <cell r="AS19">
            <v>-1</v>
          </cell>
          <cell r="AU19" t="str">
            <v>No</v>
          </cell>
          <cell r="AV19">
            <v>-1</v>
          </cell>
          <cell r="AX19" t="str">
            <v>No</v>
          </cell>
          <cell r="AY19">
            <v>-1</v>
          </cell>
          <cell r="BA19" t="str">
            <v>No</v>
          </cell>
          <cell r="BB19">
            <v>-1</v>
          </cell>
          <cell r="BD19" t="str">
            <v>No</v>
          </cell>
          <cell r="BE19">
            <v>-1</v>
          </cell>
          <cell r="BG19" t="str">
            <v>No</v>
          </cell>
          <cell r="BH19">
            <v>-1</v>
          </cell>
          <cell r="BJ19">
            <v>19</v>
          </cell>
          <cell r="BK19">
            <v>0</v>
          </cell>
          <cell r="BL19">
            <v>0</v>
          </cell>
        </row>
        <row r="20">
          <cell r="A20">
            <v>59</v>
          </cell>
          <cell r="B20">
            <v>19</v>
          </cell>
          <cell r="C20">
            <v>2</v>
          </cell>
          <cell r="D20">
            <v>4</v>
          </cell>
          <cell r="E20" t="str">
            <v>Yes</v>
          </cell>
          <cell r="F20">
            <v>1</v>
          </cell>
          <cell r="H20" t="str">
            <v>No</v>
          </cell>
          <cell r="I20">
            <v>-1</v>
          </cell>
          <cell r="K20" t="str">
            <v>No</v>
          </cell>
          <cell r="L20">
            <v>-1</v>
          </cell>
          <cell r="N20" t="str">
            <v>Maybe</v>
          </cell>
          <cell r="O20">
            <v>0</v>
          </cell>
          <cell r="Q20" t="str">
            <v>Maybe</v>
          </cell>
          <cell r="R20">
            <v>0</v>
          </cell>
          <cell r="T20" t="str">
            <v>Maybe</v>
          </cell>
          <cell r="U20">
            <v>0</v>
          </cell>
          <cell r="W20" t="str">
            <v>Maybe</v>
          </cell>
          <cell r="X20">
            <v>0</v>
          </cell>
          <cell r="Z20" t="str">
            <v>No</v>
          </cell>
          <cell r="AA20">
            <v>-1</v>
          </cell>
          <cell r="AC20" t="str">
            <v>Maybe</v>
          </cell>
          <cell r="AD20">
            <v>0</v>
          </cell>
          <cell r="AF20" t="str">
            <v>Yes</v>
          </cell>
          <cell r="AG20">
            <v>1</v>
          </cell>
          <cell r="AH20" t="str">
            <v>X</v>
          </cell>
          <cell r="AI20" t="str">
            <v>Maybe</v>
          </cell>
          <cell r="AJ20">
            <v>0</v>
          </cell>
          <cell r="AL20" t="str">
            <v>Yes</v>
          </cell>
          <cell r="AM20">
            <v>1</v>
          </cell>
          <cell r="AN20" t="str">
            <v>X</v>
          </cell>
          <cell r="AO20" t="str">
            <v>No</v>
          </cell>
          <cell r="AP20">
            <v>-1</v>
          </cell>
          <cell r="AR20" t="str">
            <v>Maybe</v>
          </cell>
          <cell r="AS20">
            <v>0</v>
          </cell>
          <cell r="AU20" t="str">
            <v>Yes</v>
          </cell>
          <cell r="AV20">
            <v>1</v>
          </cell>
          <cell r="AX20" t="str">
            <v>Yes</v>
          </cell>
          <cell r="AY20">
            <v>1</v>
          </cell>
          <cell r="AZ20" t="str">
            <v>X</v>
          </cell>
          <cell r="BA20" t="str">
            <v>No</v>
          </cell>
          <cell r="BB20">
            <v>-1</v>
          </cell>
          <cell r="BD20" t="str">
            <v>Yes</v>
          </cell>
          <cell r="BE20">
            <v>1</v>
          </cell>
          <cell r="BG20" t="str">
            <v>Maybe</v>
          </cell>
          <cell r="BH20">
            <v>0</v>
          </cell>
          <cell r="BJ20">
            <v>5</v>
          </cell>
          <cell r="BK20">
            <v>8</v>
          </cell>
          <cell r="BL20">
            <v>6</v>
          </cell>
        </row>
        <row r="21">
          <cell r="A21">
            <v>60</v>
          </cell>
          <cell r="B21">
            <v>20</v>
          </cell>
          <cell r="C21">
            <v>4</v>
          </cell>
          <cell r="D21">
            <v>4</v>
          </cell>
          <cell r="E21" t="str">
            <v>Yes</v>
          </cell>
          <cell r="F21">
            <v>1</v>
          </cell>
          <cell r="H21" t="str">
            <v>No</v>
          </cell>
          <cell r="I21">
            <v>-1</v>
          </cell>
          <cell r="K21" t="str">
            <v>No</v>
          </cell>
          <cell r="L21">
            <v>-1</v>
          </cell>
          <cell r="N21" t="str">
            <v>Maybe</v>
          </cell>
          <cell r="O21">
            <v>0</v>
          </cell>
          <cell r="Q21" t="str">
            <v>No</v>
          </cell>
          <cell r="R21">
            <v>-1</v>
          </cell>
          <cell r="T21" t="str">
            <v>Maybe</v>
          </cell>
          <cell r="U21">
            <v>0</v>
          </cell>
          <cell r="W21" t="str">
            <v>Yes</v>
          </cell>
          <cell r="X21">
            <v>1</v>
          </cell>
          <cell r="Z21" t="str">
            <v>Maybe</v>
          </cell>
          <cell r="AA21">
            <v>0</v>
          </cell>
          <cell r="AC21" t="str">
            <v>Maybe</v>
          </cell>
          <cell r="AD21">
            <v>0</v>
          </cell>
          <cell r="AF21" t="str">
            <v>Yes</v>
          </cell>
          <cell r="AG21">
            <v>1</v>
          </cell>
          <cell r="AH21" t="str">
            <v>X</v>
          </cell>
          <cell r="AI21" t="str">
            <v>Yes</v>
          </cell>
          <cell r="AJ21">
            <v>1</v>
          </cell>
          <cell r="AL21" t="str">
            <v>No</v>
          </cell>
          <cell r="AM21">
            <v>-1</v>
          </cell>
          <cell r="AO21" t="str">
            <v>Yes</v>
          </cell>
          <cell r="AP21">
            <v>1</v>
          </cell>
          <cell r="AR21" t="str">
            <v>Maybe</v>
          </cell>
          <cell r="AS21">
            <v>0</v>
          </cell>
          <cell r="AU21" t="str">
            <v>Yes</v>
          </cell>
          <cell r="AV21">
            <v>1</v>
          </cell>
          <cell r="AW21" t="str">
            <v>X</v>
          </cell>
          <cell r="AX21" t="str">
            <v>Yes</v>
          </cell>
          <cell r="AY21">
            <v>1</v>
          </cell>
          <cell r="BA21" t="str">
            <v>Maybe</v>
          </cell>
          <cell r="BB21">
            <v>0</v>
          </cell>
          <cell r="BD21" t="str">
            <v>Maybe</v>
          </cell>
          <cell r="BE21">
            <v>0</v>
          </cell>
          <cell r="BG21" t="str">
            <v>No</v>
          </cell>
          <cell r="BH21">
            <v>-1</v>
          </cell>
          <cell r="BJ21">
            <v>5</v>
          </cell>
          <cell r="BK21">
            <v>7</v>
          </cell>
          <cell r="BL21">
            <v>7</v>
          </cell>
        </row>
        <row r="22">
          <cell r="A22">
            <v>62</v>
          </cell>
          <cell r="B22">
            <v>21</v>
          </cell>
          <cell r="F22" t="str">
            <v/>
          </cell>
          <cell r="I22" t="str">
            <v/>
          </cell>
          <cell r="L22" t="str">
            <v/>
          </cell>
          <cell r="O22" t="str">
            <v/>
          </cell>
          <cell r="R22" t="str">
            <v/>
          </cell>
          <cell r="U22" t="str">
            <v/>
          </cell>
          <cell r="X22" t="str">
            <v/>
          </cell>
          <cell r="AA22" t="str">
            <v/>
          </cell>
          <cell r="AD22" t="str">
            <v/>
          </cell>
          <cell r="AG22" t="str">
            <v/>
          </cell>
          <cell r="AJ22" t="str">
            <v/>
          </cell>
          <cell r="AM22" t="str">
            <v/>
          </cell>
          <cell r="AP22" t="str">
            <v/>
          </cell>
          <cell r="AS22" t="str">
            <v/>
          </cell>
          <cell r="AV22" t="str">
            <v/>
          </cell>
          <cell r="AY22" t="str">
            <v/>
          </cell>
          <cell r="BB22" t="str">
            <v/>
          </cell>
          <cell r="BE22" t="str">
            <v/>
          </cell>
          <cell r="BH22" t="str">
            <v/>
          </cell>
          <cell r="BJ22">
            <v>0</v>
          </cell>
          <cell r="BK22">
            <v>0</v>
          </cell>
          <cell r="BL22">
            <v>0</v>
          </cell>
        </row>
        <row r="23">
          <cell r="A23">
            <v>64</v>
          </cell>
          <cell r="B23">
            <v>22</v>
          </cell>
          <cell r="F23" t="str">
            <v/>
          </cell>
          <cell r="I23" t="str">
            <v/>
          </cell>
          <cell r="L23" t="str">
            <v/>
          </cell>
          <cell r="O23" t="str">
            <v/>
          </cell>
          <cell r="R23" t="str">
            <v/>
          </cell>
          <cell r="U23" t="str">
            <v/>
          </cell>
          <cell r="X23" t="str">
            <v/>
          </cell>
          <cell r="AA23" t="str">
            <v/>
          </cell>
          <cell r="AD23" t="str">
            <v/>
          </cell>
          <cell r="AG23" t="str">
            <v/>
          </cell>
          <cell r="AJ23" t="str">
            <v/>
          </cell>
          <cell r="AM23" t="str">
            <v/>
          </cell>
          <cell r="AP23" t="str">
            <v/>
          </cell>
          <cell r="AS23" t="str">
            <v/>
          </cell>
          <cell r="AV23" t="str">
            <v/>
          </cell>
          <cell r="AY23" t="str">
            <v/>
          </cell>
          <cell r="BB23" t="str">
            <v/>
          </cell>
          <cell r="BE23" t="str">
            <v/>
          </cell>
          <cell r="BH23" t="str">
            <v/>
          </cell>
          <cell r="BJ23">
            <v>0</v>
          </cell>
          <cell r="BK23">
            <v>0</v>
          </cell>
          <cell r="BL23">
            <v>0</v>
          </cell>
        </row>
        <row r="24">
          <cell r="A24">
            <v>65</v>
          </cell>
          <cell r="B24">
            <v>23</v>
          </cell>
          <cell r="C24">
            <v>1</v>
          </cell>
          <cell r="D24">
            <v>3</v>
          </cell>
          <cell r="E24" t="str">
            <v>No</v>
          </cell>
          <cell r="F24">
            <v>-1</v>
          </cell>
          <cell r="H24" t="str">
            <v>No</v>
          </cell>
          <cell r="I24">
            <v>-1</v>
          </cell>
          <cell r="K24" t="str">
            <v>No</v>
          </cell>
          <cell r="L24">
            <v>-1</v>
          </cell>
          <cell r="N24" t="str">
            <v>No</v>
          </cell>
          <cell r="O24">
            <v>-1</v>
          </cell>
          <cell r="Q24" t="str">
            <v>No</v>
          </cell>
          <cell r="R24">
            <v>-1</v>
          </cell>
          <cell r="T24" t="str">
            <v>Maybe</v>
          </cell>
          <cell r="U24">
            <v>0</v>
          </cell>
          <cell r="W24" t="str">
            <v>Maybe</v>
          </cell>
          <cell r="X24">
            <v>0</v>
          </cell>
          <cell r="Z24" t="str">
            <v>No</v>
          </cell>
          <cell r="AA24">
            <v>-1</v>
          </cell>
          <cell r="AC24" t="str">
            <v>No</v>
          </cell>
          <cell r="AD24">
            <v>-1</v>
          </cell>
          <cell r="AF24" t="str">
            <v>Maybe</v>
          </cell>
          <cell r="AG24">
            <v>0</v>
          </cell>
          <cell r="AI24" t="str">
            <v>No</v>
          </cell>
          <cell r="AJ24">
            <v>-1</v>
          </cell>
          <cell r="AL24" t="str">
            <v>No</v>
          </cell>
          <cell r="AM24">
            <v>-1</v>
          </cell>
          <cell r="AO24" t="str">
            <v>Maybe</v>
          </cell>
          <cell r="AP24">
            <v>0</v>
          </cell>
          <cell r="AR24" t="str">
            <v>No</v>
          </cell>
          <cell r="AS24">
            <v>-1</v>
          </cell>
          <cell r="AU24" t="str">
            <v>No</v>
          </cell>
          <cell r="AV24">
            <v>-1</v>
          </cell>
          <cell r="AX24" t="str">
            <v>Maybe</v>
          </cell>
          <cell r="AY24">
            <v>0</v>
          </cell>
          <cell r="BA24" t="str">
            <v>No</v>
          </cell>
          <cell r="BB24">
            <v>-1</v>
          </cell>
          <cell r="BD24" t="str">
            <v>No</v>
          </cell>
          <cell r="BE24">
            <v>-1</v>
          </cell>
          <cell r="BG24" t="str">
            <v>No</v>
          </cell>
          <cell r="BH24">
            <v>-1</v>
          </cell>
          <cell r="BJ24">
            <v>14</v>
          </cell>
          <cell r="BK24">
            <v>5</v>
          </cell>
          <cell r="BL24">
            <v>0</v>
          </cell>
        </row>
        <row r="25">
          <cell r="A25">
            <v>66</v>
          </cell>
          <cell r="B25">
            <v>24</v>
          </cell>
          <cell r="F25" t="str">
            <v/>
          </cell>
          <cell r="I25" t="str">
            <v/>
          </cell>
          <cell r="L25" t="str">
            <v/>
          </cell>
          <cell r="O25" t="str">
            <v/>
          </cell>
          <cell r="R25" t="str">
            <v/>
          </cell>
          <cell r="U25" t="str">
            <v/>
          </cell>
          <cell r="X25" t="str">
            <v/>
          </cell>
          <cell r="AA25" t="str">
            <v/>
          </cell>
          <cell r="AD25" t="str">
            <v/>
          </cell>
          <cell r="AG25" t="str">
            <v/>
          </cell>
          <cell r="AJ25" t="str">
            <v/>
          </cell>
          <cell r="AM25" t="str">
            <v/>
          </cell>
          <cell r="AP25" t="str">
            <v/>
          </cell>
          <cell r="AS25" t="str">
            <v/>
          </cell>
          <cell r="AV25" t="str">
            <v/>
          </cell>
          <cell r="AY25" t="str">
            <v/>
          </cell>
          <cell r="BB25" t="str">
            <v/>
          </cell>
          <cell r="BE25" t="str">
            <v/>
          </cell>
          <cell r="BH25" t="str">
            <v/>
          </cell>
          <cell r="BJ25">
            <v>0</v>
          </cell>
          <cell r="BK25">
            <v>0</v>
          </cell>
          <cell r="BL25">
            <v>0</v>
          </cell>
        </row>
        <row r="26">
          <cell r="A26">
            <v>70</v>
          </cell>
          <cell r="B26">
            <v>25</v>
          </cell>
          <cell r="F26" t="str">
            <v/>
          </cell>
          <cell r="I26" t="str">
            <v/>
          </cell>
          <cell r="L26" t="str">
            <v/>
          </cell>
          <cell r="O26" t="str">
            <v/>
          </cell>
          <cell r="R26" t="str">
            <v/>
          </cell>
          <cell r="U26" t="str">
            <v/>
          </cell>
          <cell r="X26" t="str">
            <v/>
          </cell>
          <cell r="AA26" t="str">
            <v/>
          </cell>
          <cell r="AD26" t="str">
            <v/>
          </cell>
          <cell r="AG26" t="str">
            <v/>
          </cell>
          <cell r="AJ26" t="str">
            <v/>
          </cell>
          <cell r="AM26" t="str">
            <v/>
          </cell>
          <cell r="AP26" t="str">
            <v/>
          </cell>
          <cell r="AS26" t="str">
            <v/>
          </cell>
          <cell r="AV26" t="str">
            <v/>
          </cell>
          <cell r="AY26" t="str">
            <v/>
          </cell>
          <cell r="BB26" t="str">
            <v/>
          </cell>
          <cell r="BE26" t="str">
            <v/>
          </cell>
          <cell r="BH26" t="str">
            <v/>
          </cell>
          <cell r="BJ26">
            <v>0</v>
          </cell>
          <cell r="BK26">
            <v>0</v>
          </cell>
          <cell r="BL26">
            <v>0</v>
          </cell>
        </row>
        <row r="27">
          <cell r="A27">
            <v>71</v>
          </cell>
          <cell r="B27">
            <v>26</v>
          </cell>
          <cell r="C27">
            <v>4</v>
          </cell>
          <cell r="D27">
            <v>3</v>
          </cell>
          <cell r="E27" t="str">
            <v>No</v>
          </cell>
          <cell r="F27">
            <v>-1</v>
          </cell>
          <cell r="H27" t="str">
            <v>No</v>
          </cell>
          <cell r="I27">
            <v>-1</v>
          </cell>
          <cell r="K27" t="str">
            <v>No</v>
          </cell>
          <cell r="L27">
            <v>-1</v>
          </cell>
          <cell r="N27" t="str">
            <v>No</v>
          </cell>
          <cell r="O27">
            <v>-1</v>
          </cell>
          <cell r="Q27" t="str">
            <v>No</v>
          </cell>
          <cell r="R27">
            <v>-1</v>
          </cell>
          <cell r="T27" t="str">
            <v>No</v>
          </cell>
          <cell r="U27">
            <v>-1</v>
          </cell>
          <cell r="W27" t="str">
            <v>Maybe</v>
          </cell>
          <cell r="X27">
            <v>0</v>
          </cell>
          <cell r="Y27" t="str">
            <v>X</v>
          </cell>
          <cell r="Z27" t="str">
            <v>No</v>
          </cell>
          <cell r="AA27">
            <v>-1</v>
          </cell>
          <cell r="AC27" t="str">
            <v>No</v>
          </cell>
          <cell r="AD27">
            <v>-1</v>
          </cell>
          <cell r="AF27" t="str">
            <v>Maybe</v>
          </cell>
          <cell r="AG27">
            <v>0</v>
          </cell>
          <cell r="AH27" t="str">
            <v>X</v>
          </cell>
          <cell r="AI27" t="str">
            <v>No</v>
          </cell>
          <cell r="AJ27">
            <v>-1</v>
          </cell>
          <cell r="AL27" t="str">
            <v>No</v>
          </cell>
          <cell r="AM27">
            <v>-1</v>
          </cell>
          <cell r="AO27" t="str">
            <v>No</v>
          </cell>
          <cell r="AP27">
            <v>-1</v>
          </cell>
          <cell r="AR27" t="str">
            <v>No</v>
          </cell>
          <cell r="AS27">
            <v>-1</v>
          </cell>
          <cell r="AU27" t="str">
            <v>No</v>
          </cell>
          <cell r="AV27">
            <v>-1</v>
          </cell>
          <cell r="AX27" t="str">
            <v>Maybe</v>
          </cell>
          <cell r="AY27">
            <v>0</v>
          </cell>
          <cell r="AZ27" t="str">
            <v>X</v>
          </cell>
          <cell r="BA27" t="str">
            <v>Maybe</v>
          </cell>
          <cell r="BB27">
            <v>0</v>
          </cell>
          <cell r="BD27" t="str">
            <v>No</v>
          </cell>
          <cell r="BE27">
            <v>-1</v>
          </cell>
          <cell r="BG27" t="str">
            <v>Maybe</v>
          </cell>
          <cell r="BH27">
            <v>0</v>
          </cell>
          <cell r="BI27" t="str">
            <v>X</v>
          </cell>
          <cell r="BJ27">
            <v>14</v>
          </cell>
          <cell r="BK27">
            <v>5</v>
          </cell>
          <cell r="BL27">
            <v>0</v>
          </cell>
        </row>
        <row r="28">
          <cell r="A28">
            <v>76</v>
          </cell>
          <cell r="B28">
            <v>27</v>
          </cell>
          <cell r="F28" t="str">
            <v/>
          </cell>
          <cell r="I28" t="str">
            <v/>
          </cell>
          <cell r="L28" t="str">
            <v/>
          </cell>
          <cell r="O28" t="str">
            <v/>
          </cell>
          <cell r="R28" t="str">
            <v/>
          </cell>
          <cell r="U28" t="str">
            <v/>
          </cell>
          <cell r="X28" t="str">
            <v/>
          </cell>
          <cell r="AA28" t="str">
            <v/>
          </cell>
          <cell r="AD28" t="str">
            <v/>
          </cell>
          <cell r="AG28" t="str">
            <v/>
          </cell>
          <cell r="AJ28" t="str">
            <v/>
          </cell>
          <cell r="AM28" t="str">
            <v/>
          </cell>
          <cell r="AP28" t="str">
            <v/>
          </cell>
          <cell r="AS28" t="str">
            <v/>
          </cell>
          <cell r="AV28" t="str">
            <v/>
          </cell>
          <cell r="AY28" t="str">
            <v/>
          </cell>
          <cell r="BB28" t="str">
            <v/>
          </cell>
          <cell r="BE28" t="str">
            <v/>
          </cell>
          <cell r="BH28" t="str">
            <v/>
          </cell>
          <cell r="BJ28">
            <v>0</v>
          </cell>
          <cell r="BK28">
            <v>0</v>
          </cell>
          <cell r="BL28">
            <v>0</v>
          </cell>
        </row>
        <row r="29">
          <cell r="A29">
            <v>80</v>
          </cell>
          <cell r="B29">
            <v>28</v>
          </cell>
          <cell r="F29" t="str">
            <v/>
          </cell>
          <cell r="I29" t="str">
            <v/>
          </cell>
          <cell r="L29" t="str">
            <v/>
          </cell>
          <cell r="O29" t="str">
            <v/>
          </cell>
          <cell r="R29" t="str">
            <v/>
          </cell>
          <cell r="U29" t="str">
            <v/>
          </cell>
          <cell r="X29" t="str">
            <v/>
          </cell>
          <cell r="AA29" t="str">
            <v/>
          </cell>
          <cell r="AD29" t="str">
            <v/>
          </cell>
          <cell r="AG29" t="str">
            <v/>
          </cell>
          <cell r="AJ29" t="str">
            <v/>
          </cell>
          <cell r="AM29" t="str">
            <v/>
          </cell>
          <cell r="AP29" t="str">
            <v/>
          </cell>
          <cell r="AS29" t="str">
            <v/>
          </cell>
          <cell r="AV29" t="str">
            <v/>
          </cell>
          <cell r="AY29" t="str">
            <v/>
          </cell>
          <cell r="BB29" t="str">
            <v/>
          </cell>
          <cell r="BE29" t="str">
            <v/>
          </cell>
          <cell r="BH29" t="str">
            <v/>
          </cell>
          <cell r="BJ29">
            <v>0</v>
          </cell>
          <cell r="BK29">
            <v>0</v>
          </cell>
          <cell r="BL29">
            <v>0</v>
          </cell>
        </row>
        <row r="30">
          <cell r="A30">
            <v>83</v>
          </cell>
          <cell r="B30">
            <v>29</v>
          </cell>
          <cell r="F30" t="str">
            <v/>
          </cell>
          <cell r="I30" t="str">
            <v/>
          </cell>
          <cell r="L30" t="str">
            <v/>
          </cell>
          <cell r="O30" t="str">
            <v/>
          </cell>
          <cell r="R30" t="str">
            <v/>
          </cell>
          <cell r="U30" t="str">
            <v/>
          </cell>
          <cell r="X30" t="str">
            <v/>
          </cell>
          <cell r="AA30" t="str">
            <v/>
          </cell>
          <cell r="AD30" t="str">
            <v/>
          </cell>
          <cell r="AG30" t="str">
            <v/>
          </cell>
          <cell r="AJ30" t="str">
            <v/>
          </cell>
          <cell r="AM30" t="str">
            <v/>
          </cell>
          <cell r="AP30" t="str">
            <v/>
          </cell>
          <cell r="AS30" t="str">
            <v/>
          </cell>
          <cell r="AV30" t="str">
            <v/>
          </cell>
          <cell r="AY30" t="str">
            <v/>
          </cell>
          <cell r="BB30" t="str">
            <v/>
          </cell>
          <cell r="BE30" t="str">
            <v/>
          </cell>
          <cell r="BH30" t="str">
            <v/>
          </cell>
          <cell r="BJ30">
            <v>0</v>
          </cell>
          <cell r="BK30">
            <v>0</v>
          </cell>
          <cell r="BL30">
            <v>0</v>
          </cell>
        </row>
        <row r="31">
          <cell r="A31">
            <v>85</v>
          </cell>
          <cell r="B31">
            <v>30</v>
          </cell>
          <cell r="F31" t="str">
            <v/>
          </cell>
          <cell r="I31" t="str">
            <v/>
          </cell>
          <cell r="L31" t="str">
            <v/>
          </cell>
          <cell r="O31" t="str">
            <v/>
          </cell>
          <cell r="R31" t="str">
            <v/>
          </cell>
          <cell r="U31" t="str">
            <v/>
          </cell>
          <cell r="X31" t="str">
            <v/>
          </cell>
          <cell r="AA31" t="str">
            <v/>
          </cell>
          <cell r="AD31" t="str">
            <v/>
          </cell>
          <cell r="AG31" t="str">
            <v/>
          </cell>
          <cell r="AJ31" t="str">
            <v/>
          </cell>
          <cell r="AM31" t="str">
            <v/>
          </cell>
          <cell r="AP31" t="str">
            <v/>
          </cell>
          <cell r="AS31" t="str">
            <v/>
          </cell>
          <cell r="AV31" t="str">
            <v/>
          </cell>
          <cell r="AY31" t="str">
            <v/>
          </cell>
          <cell r="BB31" t="str">
            <v/>
          </cell>
          <cell r="BE31" t="str">
            <v/>
          </cell>
          <cell r="BH31" t="str">
            <v/>
          </cell>
          <cell r="BJ31">
            <v>0</v>
          </cell>
          <cell r="BK31">
            <v>0</v>
          </cell>
          <cell r="BL31">
            <v>0</v>
          </cell>
        </row>
        <row r="32">
          <cell r="A32">
            <v>86</v>
          </cell>
          <cell r="B32">
            <v>31</v>
          </cell>
          <cell r="F32" t="str">
            <v/>
          </cell>
          <cell r="I32" t="str">
            <v/>
          </cell>
          <cell r="L32" t="str">
            <v/>
          </cell>
          <cell r="O32" t="str">
            <v/>
          </cell>
          <cell r="R32" t="str">
            <v/>
          </cell>
          <cell r="U32" t="str">
            <v/>
          </cell>
          <cell r="X32" t="str">
            <v/>
          </cell>
          <cell r="AA32" t="str">
            <v/>
          </cell>
          <cell r="AD32" t="str">
            <v/>
          </cell>
          <cell r="AG32" t="str">
            <v/>
          </cell>
          <cell r="AJ32" t="str">
            <v/>
          </cell>
          <cell r="AM32" t="str">
            <v/>
          </cell>
          <cell r="AP32" t="str">
            <v/>
          </cell>
          <cell r="AS32" t="str">
            <v/>
          </cell>
          <cell r="AV32" t="str">
            <v/>
          </cell>
          <cell r="AY32" t="str">
            <v/>
          </cell>
          <cell r="BB32" t="str">
            <v/>
          </cell>
          <cell r="BE32" t="str">
            <v/>
          </cell>
          <cell r="BH32" t="str">
            <v/>
          </cell>
          <cell r="BJ32">
            <v>0</v>
          </cell>
          <cell r="BK32">
            <v>0</v>
          </cell>
          <cell r="BL32">
            <v>0</v>
          </cell>
        </row>
        <row r="33">
          <cell r="A33">
            <v>88</v>
          </cell>
          <cell r="B33">
            <v>32</v>
          </cell>
          <cell r="F33" t="str">
            <v/>
          </cell>
          <cell r="I33" t="str">
            <v/>
          </cell>
          <cell r="L33" t="str">
            <v/>
          </cell>
          <cell r="O33" t="str">
            <v/>
          </cell>
          <cell r="R33" t="str">
            <v/>
          </cell>
          <cell r="U33" t="str">
            <v/>
          </cell>
          <cell r="X33" t="str">
            <v/>
          </cell>
          <cell r="AA33" t="str">
            <v/>
          </cell>
          <cell r="AD33" t="str">
            <v/>
          </cell>
          <cell r="AG33" t="str">
            <v/>
          </cell>
          <cell r="AJ33" t="str">
            <v/>
          </cell>
          <cell r="AM33" t="str">
            <v/>
          </cell>
          <cell r="AP33" t="str">
            <v/>
          </cell>
          <cell r="AS33" t="str">
            <v/>
          </cell>
          <cell r="AV33" t="str">
            <v/>
          </cell>
          <cell r="AY33" t="str">
            <v/>
          </cell>
          <cell r="BB33" t="str">
            <v/>
          </cell>
          <cell r="BE33" t="str">
            <v/>
          </cell>
          <cell r="BH33" t="str">
            <v/>
          </cell>
          <cell r="BJ33">
            <v>0</v>
          </cell>
          <cell r="BK33">
            <v>0</v>
          </cell>
          <cell r="BL33">
            <v>0</v>
          </cell>
        </row>
        <row r="34">
          <cell r="A34">
            <v>89</v>
          </cell>
          <cell r="B34">
            <v>33</v>
          </cell>
          <cell r="F34" t="str">
            <v/>
          </cell>
          <cell r="I34" t="str">
            <v/>
          </cell>
          <cell r="L34" t="str">
            <v/>
          </cell>
          <cell r="O34" t="str">
            <v/>
          </cell>
          <cell r="R34" t="str">
            <v/>
          </cell>
          <cell r="U34" t="str">
            <v/>
          </cell>
          <cell r="X34" t="str">
            <v/>
          </cell>
          <cell r="AA34" t="str">
            <v/>
          </cell>
          <cell r="AD34" t="str">
            <v/>
          </cell>
          <cell r="AG34" t="str">
            <v/>
          </cell>
          <cell r="AJ34" t="str">
            <v/>
          </cell>
          <cell r="AM34" t="str">
            <v/>
          </cell>
          <cell r="AP34" t="str">
            <v/>
          </cell>
          <cell r="AS34" t="str">
            <v/>
          </cell>
          <cell r="AV34" t="str">
            <v/>
          </cell>
          <cell r="AY34" t="str">
            <v/>
          </cell>
          <cell r="BB34" t="str">
            <v/>
          </cell>
          <cell r="BE34" t="str">
            <v/>
          </cell>
          <cell r="BH34" t="str">
            <v/>
          </cell>
          <cell r="BJ34">
            <v>0</v>
          </cell>
          <cell r="BK34">
            <v>0</v>
          </cell>
          <cell r="BL34">
            <v>0</v>
          </cell>
        </row>
        <row r="35">
          <cell r="A35">
            <v>90</v>
          </cell>
          <cell r="B35">
            <v>34</v>
          </cell>
          <cell r="C35">
            <v>4</v>
          </cell>
          <cell r="D35">
            <v>5</v>
          </cell>
          <cell r="E35" t="str">
            <v>Maybe</v>
          </cell>
          <cell r="F35">
            <v>0</v>
          </cell>
          <cell r="H35" t="str">
            <v>Yes</v>
          </cell>
          <cell r="I35">
            <v>1</v>
          </cell>
          <cell r="K35" t="str">
            <v>Yes</v>
          </cell>
          <cell r="L35">
            <v>1</v>
          </cell>
          <cell r="N35" t="str">
            <v>Yes</v>
          </cell>
          <cell r="O35">
            <v>1</v>
          </cell>
          <cell r="Q35" t="str">
            <v>Yes</v>
          </cell>
          <cell r="R35">
            <v>1</v>
          </cell>
          <cell r="T35" t="str">
            <v>Yes</v>
          </cell>
          <cell r="U35">
            <v>1</v>
          </cell>
          <cell r="W35" t="str">
            <v>Yes</v>
          </cell>
          <cell r="X35">
            <v>1</v>
          </cell>
          <cell r="Z35" t="str">
            <v>Yes</v>
          </cell>
          <cell r="AA35">
            <v>1</v>
          </cell>
          <cell r="AC35" t="str">
            <v>Yes</v>
          </cell>
          <cell r="AD35">
            <v>1</v>
          </cell>
          <cell r="AF35" t="str">
            <v>Maybe</v>
          </cell>
          <cell r="AG35">
            <v>0</v>
          </cell>
          <cell r="AI35" t="str">
            <v>Maybe</v>
          </cell>
          <cell r="AJ35">
            <v>0</v>
          </cell>
          <cell r="AL35" t="str">
            <v>Yes</v>
          </cell>
          <cell r="AM35">
            <v>1</v>
          </cell>
          <cell r="AO35" t="str">
            <v>Yes</v>
          </cell>
          <cell r="AP35">
            <v>1</v>
          </cell>
          <cell r="AR35" t="str">
            <v>Yes</v>
          </cell>
          <cell r="AS35">
            <v>1</v>
          </cell>
          <cell r="AU35" t="str">
            <v>Maybe</v>
          </cell>
          <cell r="AV35">
            <v>0</v>
          </cell>
          <cell r="AX35" t="str">
            <v>Yes</v>
          </cell>
          <cell r="AY35">
            <v>1</v>
          </cell>
          <cell r="BA35" t="str">
            <v>Maybe</v>
          </cell>
          <cell r="BB35">
            <v>0</v>
          </cell>
          <cell r="BD35" t="str">
            <v>Maybe</v>
          </cell>
          <cell r="BE35">
            <v>0</v>
          </cell>
          <cell r="BG35" t="str">
            <v>Yes</v>
          </cell>
          <cell r="BH35">
            <v>1</v>
          </cell>
          <cell r="BJ35">
            <v>0</v>
          </cell>
          <cell r="BK35">
            <v>6</v>
          </cell>
          <cell r="BL35">
            <v>13</v>
          </cell>
        </row>
        <row r="36">
          <cell r="A36">
            <v>94</v>
          </cell>
          <cell r="B36">
            <v>35</v>
          </cell>
          <cell r="F36" t="str">
            <v/>
          </cell>
          <cell r="I36" t="str">
            <v/>
          </cell>
          <cell r="L36" t="str">
            <v/>
          </cell>
          <cell r="O36" t="str">
            <v/>
          </cell>
          <cell r="R36" t="str">
            <v/>
          </cell>
          <cell r="U36" t="str">
            <v/>
          </cell>
          <cell r="X36" t="str">
            <v/>
          </cell>
          <cell r="AA36" t="str">
            <v/>
          </cell>
          <cell r="AD36" t="str">
            <v/>
          </cell>
          <cell r="AG36" t="str">
            <v/>
          </cell>
          <cell r="AJ36" t="str">
            <v/>
          </cell>
          <cell r="AM36" t="str">
            <v/>
          </cell>
          <cell r="AP36" t="str">
            <v/>
          </cell>
          <cell r="AS36" t="str">
            <v/>
          </cell>
          <cell r="AV36" t="str">
            <v/>
          </cell>
          <cell r="AY36" t="str">
            <v/>
          </cell>
          <cell r="BB36" t="str">
            <v/>
          </cell>
          <cell r="BE36" t="str">
            <v/>
          </cell>
          <cell r="BH36" t="str">
            <v/>
          </cell>
          <cell r="BJ36">
            <v>0</v>
          </cell>
          <cell r="BK36">
            <v>0</v>
          </cell>
          <cell r="BL36">
            <v>0</v>
          </cell>
        </row>
        <row r="37">
          <cell r="A37">
            <v>96</v>
          </cell>
          <cell r="B37">
            <v>36</v>
          </cell>
          <cell r="C37">
            <v>2</v>
          </cell>
          <cell r="D37">
            <v>3</v>
          </cell>
          <cell r="E37" t="str">
            <v>Maybe</v>
          </cell>
          <cell r="F37">
            <v>0</v>
          </cell>
          <cell r="G37" t="str">
            <v>X</v>
          </cell>
          <cell r="H37" t="str">
            <v>No</v>
          </cell>
          <cell r="I37">
            <v>-1</v>
          </cell>
          <cell r="K37" t="str">
            <v>No</v>
          </cell>
          <cell r="L37">
            <v>-1</v>
          </cell>
          <cell r="N37" t="str">
            <v>No</v>
          </cell>
          <cell r="O37">
            <v>-1</v>
          </cell>
          <cell r="Q37" t="str">
            <v>No</v>
          </cell>
          <cell r="R37">
            <v>-1</v>
          </cell>
          <cell r="T37" t="str">
            <v>No</v>
          </cell>
          <cell r="U37">
            <v>-1</v>
          </cell>
          <cell r="W37" t="str">
            <v>No</v>
          </cell>
          <cell r="X37">
            <v>-1</v>
          </cell>
          <cell r="Z37" t="str">
            <v>No</v>
          </cell>
          <cell r="AA37">
            <v>-1</v>
          </cell>
          <cell r="AC37" t="str">
            <v>No</v>
          </cell>
          <cell r="AD37">
            <v>-1</v>
          </cell>
          <cell r="AF37" t="str">
            <v>No</v>
          </cell>
          <cell r="AG37">
            <v>-1</v>
          </cell>
          <cell r="AI37" t="str">
            <v>No</v>
          </cell>
          <cell r="AJ37">
            <v>-1</v>
          </cell>
          <cell r="AL37" t="str">
            <v>No</v>
          </cell>
          <cell r="AM37">
            <v>-1</v>
          </cell>
          <cell r="AO37" t="str">
            <v>No</v>
          </cell>
          <cell r="AP37">
            <v>-1</v>
          </cell>
          <cell r="AR37" t="str">
            <v>No</v>
          </cell>
          <cell r="AS37">
            <v>-1</v>
          </cell>
          <cell r="AU37" t="str">
            <v>No</v>
          </cell>
          <cell r="AV37">
            <v>-1</v>
          </cell>
          <cell r="AX37" t="str">
            <v>No</v>
          </cell>
          <cell r="AY37">
            <v>-1</v>
          </cell>
          <cell r="BA37" t="str">
            <v>No</v>
          </cell>
          <cell r="BB37">
            <v>-1</v>
          </cell>
          <cell r="BD37" t="str">
            <v>No</v>
          </cell>
          <cell r="BE37">
            <v>-1</v>
          </cell>
          <cell r="BG37" t="str">
            <v>Maybe</v>
          </cell>
          <cell r="BH37">
            <v>0</v>
          </cell>
          <cell r="BI37" t="str">
            <v>X</v>
          </cell>
          <cell r="BJ37">
            <v>17</v>
          </cell>
          <cell r="BK37">
            <v>2</v>
          </cell>
          <cell r="BL37">
            <v>0</v>
          </cell>
        </row>
        <row r="38">
          <cell r="A38">
            <v>97</v>
          </cell>
          <cell r="B38">
            <v>37</v>
          </cell>
          <cell r="F38" t="str">
            <v/>
          </cell>
          <cell r="I38" t="str">
            <v/>
          </cell>
          <cell r="L38" t="str">
            <v/>
          </cell>
          <cell r="O38" t="str">
            <v/>
          </cell>
          <cell r="R38" t="str">
            <v/>
          </cell>
          <cell r="U38" t="str">
            <v/>
          </cell>
          <cell r="X38" t="str">
            <v/>
          </cell>
          <cell r="AA38" t="str">
            <v/>
          </cell>
          <cell r="AD38" t="str">
            <v/>
          </cell>
          <cell r="AG38" t="str">
            <v/>
          </cell>
          <cell r="AJ38" t="str">
            <v/>
          </cell>
          <cell r="AM38" t="str">
            <v/>
          </cell>
          <cell r="AP38" t="str">
            <v/>
          </cell>
          <cell r="AS38" t="str">
            <v/>
          </cell>
          <cell r="AV38" t="str">
            <v/>
          </cell>
          <cell r="AY38" t="str">
            <v/>
          </cell>
          <cell r="BB38" t="str">
            <v/>
          </cell>
          <cell r="BE38" t="str">
            <v/>
          </cell>
          <cell r="BH38" t="str">
            <v/>
          </cell>
          <cell r="BJ38">
            <v>0</v>
          </cell>
          <cell r="BK38">
            <v>0</v>
          </cell>
          <cell r="BL38">
            <v>0</v>
          </cell>
        </row>
        <row r="39">
          <cell r="A39">
            <v>98</v>
          </cell>
          <cell r="B39">
            <v>38</v>
          </cell>
          <cell r="C39">
            <v>2</v>
          </cell>
          <cell r="D39">
            <v>3</v>
          </cell>
          <cell r="E39" t="str">
            <v>Yes</v>
          </cell>
          <cell r="F39">
            <v>1</v>
          </cell>
          <cell r="G39" t="str">
            <v>X</v>
          </cell>
          <cell r="H39" t="str">
            <v>Maybe</v>
          </cell>
          <cell r="I39">
            <v>0</v>
          </cell>
          <cell r="J39" t="str">
            <v>X</v>
          </cell>
          <cell r="K39" t="str">
            <v>No</v>
          </cell>
          <cell r="L39">
            <v>-1</v>
          </cell>
          <cell r="N39" t="str">
            <v>Maybe</v>
          </cell>
          <cell r="O39">
            <v>0</v>
          </cell>
          <cell r="P39" t="str">
            <v>X</v>
          </cell>
          <cell r="Q39" t="str">
            <v>Maybe</v>
          </cell>
          <cell r="R39">
            <v>0</v>
          </cell>
          <cell r="S39" t="str">
            <v>X</v>
          </cell>
          <cell r="T39" t="str">
            <v>Maybe</v>
          </cell>
          <cell r="U39">
            <v>0</v>
          </cell>
          <cell r="V39" t="str">
            <v>X</v>
          </cell>
          <cell r="W39" t="str">
            <v>Yes</v>
          </cell>
          <cell r="X39">
            <v>1</v>
          </cell>
          <cell r="Y39" t="str">
            <v>X</v>
          </cell>
          <cell r="Z39" t="str">
            <v>No</v>
          </cell>
          <cell r="AA39">
            <v>-1</v>
          </cell>
          <cell r="AC39" t="str">
            <v>No</v>
          </cell>
          <cell r="AD39">
            <v>-1</v>
          </cell>
          <cell r="AF39" t="str">
            <v>Yes</v>
          </cell>
          <cell r="AG39">
            <v>1</v>
          </cell>
          <cell r="AH39" t="str">
            <v>X</v>
          </cell>
          <cell r="AI39" t="str">
            <v>Yes</v>
          </cell>
          <cell r="AJ39">
            <v>1</v>
          </cell>
          <cell r="AL39" t="str">
            <v>No</v>
          </cell>
          <cell r="AM39">
            <v>-1</v>
          </cell>
          <cell r="AO39" t="str">
            <v>Maybe</v>
          </cell>
          <cell r="AP39">
            <v>0</v>
          </cell>
          <cell r="AR39" t="str">
            <v>Maybe</v>
          </cell>
          <cell r="AS39">
            <v>0</v>
          </cell>
          <cell r="AU39" t="str">
            <v>Maybe</v>
          </cell>
          <cell r="AV39">
            <v>0</v>
          </cell>
          <cell r="AX39" t="str">
            <v>Yes</v>
          </cell>
          <cell r="AY39">
            <v>1</v>
          </cell>
          <cell r="AZ39" t="str">
            <v>X</v>
          </cell>
          <cell r="BA39" t="str">
            <v>Maybe</v>
          </cell>
          <cell r="BB39">
            <v>0</v>
          </cell>
          <cell r="BD39" t="str">
            <v>Maybe</v>
          </cell>
          <cell r="BE39">
            <v>0</v>
          </cell>
          <cell r="BG39" t="str">
            <v>Yes</v>
          </cell>
          <cell r="BH39">
            <v>1</v>
          </cell>
          <cell r="BJ39">
            <v>4</v>
          </cell>
          <cell r="BK39">
            <v>9</v>
          </cell>
          <cell r="BL39">
            <v>6</v>
          </cell>
        </row>
        <row r="40">
          <cell r="A40">
            <v>99</v>
          </cell>
          <cell r="B40">
            <v>39</v>
          </cell>
          <cell r="C40">
            <v>1</v>
          </cell>
          <cell r="D40">
            <v>2</v>
          </cell>
          <cell r="E40" t="str">
            <v>Yes</v>
          </cell>
          <cell r="F40">
            <v>1</v>
          </cell>
          <cell r="H40" t="str">
            <v>No</v>
          </cell>
          <cell r="I40">
            <v>-1</v>
          </cell>
          <cell r="K40" t="str">
            <v>No</v>
          </cell>
          <cell r="L40">
            <v>-1</v>
          </cell>
          <cell r="N40" t="str">
            <v>No</v>
          </cell>
          <cell r="O40">
            <v>-1</v>
          </cell>
          <cell r="Q40" t="str">
            <v>No</v>
          </cell>
          <cell r="R40">
            <v>-1</v>
          </cell>
          <cell r="T40" t="str">
            <v>No</v>
          </cell>
          <cell r="U40">
            <v>-1</v>
          </cell>
          <cell r="W40" t="str">
            <v>Yes</v>
          </cell>
          <cell r="X40">
            <v>1</v>
          </cell>
          <cell r="Z40" t="str">
            <v>No</v>
          </cell>
          <cell r="AA40">
            <v>-1</v>
          </cell>
          <cell r="AC40" t="str">
            <v>No</v>
          </cell>
          <cell r="AD40">
            <v>-1</v>
          </cell>
          <cell r="AF40" t="str">
            <v>Yes</v>
          </cell>
          <cell r="AG40">
            <v>1</v>
          </cell>
          <cell r="AI40" t="str">
            <v>Yes</v>
          </cell>
          <cell r="AJ40">
            <v>1</v>
          </cell>
          <cell r="AL40" t="str">
            <v>No</v>
          </cell>
          <cell r="AM40">
            <v>-1</v>
          </cell>
          <cell r="AO40" t="str">
            <v>No</v>
          </cell>
          <cell r="AP40">
            <v>-1</v>
          </cell>
          <cell r="AR40" t="str">
            <v>Maybe</v>
          </cell>
          <cell r="AS40">
            <v>0</v>
          </cell>
          <cell r="AU40" t="str">
            <v>Maybe</v>
          </cell>
          <cell r="AV40">
            <v>0</v>
          </cell>
          <cell r="AX40" t="str">
            <v>Yes</v>
          </cell>
          <cell r="AY40">
            <v>1</v>
          </cell>
          <cell r="AZ40" t="str">
            <v>X</v>
          </cell>
          <cell r="BA40" t="str">
            <v>Yes</v>
          </cell>
          <cell r="BB40">
            <v>1</v>
          </cell>
          <cell r="BD40" t="str">
            <v>Maybe</v>
          </cell>
          <cell r="BE40">
            <v>0</v>
          </cell>
          <cell r="BG40" t="str">
            <v>Maybe</v>
          </cell>
          <cell r="BH40">
            <v>0</v>
          </cell>
          <cell r="BI40" t="str">
            <v>X</v>
          </cell>
          <cell r="BJ40">
            <v>9</v>
          </cell>
          <cell r="BK40">
            <v>4</v>
          </cell>
          <cell r="BL40">
            <v>6</v>
          </cell>
        </row>
        <row r="41">
          <cell r="A41">
            <v>100</v>
          </cell>
          <cell r="B41">
            <v>40</v>
          </cell>
          <cell r="F41" t="str">
            <v/>
          </cell>
          <cell r="I41" t="str">
            <v/>
          </cell>
          <cell r="L41" t="str">
            <v/>
          </cell>
          <cell r="O41" t="str">
            <v/>
          </cell>
          <cell r="R41" t="str">
            <v/>
          </cell>
          <cell r="U41" t="str">
            <v/>
          </cell>
          <cell r="X41" t="str">
            <v/>
          </cell>
          <cell r="AA41" t="str">
            <v/>
          </cell>
          <cell r="AD41" t="str">
            <v/>
          </cell>
          <cell r="AG41" t="str">
            <v/>
          </cell>
          <cell r="AJ41" t="str">
            <v/>
          </cell>
          <cell r="AM41" t="str">
            <v/>
          </cell>
          <cell r="AP41" t="str">
            <v/>
          </cell>
          <cell r="AS41" t="str">
            <v/>
          </cell>
          <cell r="AV41" t="str">
            <v/>
          </cell>
          <cell r="AY41" t="str">
            <v/>
          </cell>
          <cell r="BB41" t="str">
            <v/>
          </cell>
          <cell r="BE41" t="str">
            <v/>
          </cell>
          <cell r="BH41" t="str">
            <v/>
          </cell>
          <cell r="BJ41">
            <v>0</v>
          </cell>
          <cell r="BK41">
            <v>0</v>
          </cell>
          <cell r="BL41">
            <v>0</v>
          </cell>
        </row>
        <row r="42">
          <cell r="A42">
            <v>101</v>
          </cell>
          <cell r="B42">
            <v>41</v>
          </cell>
          <cell r="C42">
            <v>1</v>
          </cell>
          <cell r="D42">
            <v>3</v>
          </cell>
          <cell r="E42" t="str">
            <v>Yes</v>
          </cell>
          <cell r="F42">
            <v>1</v>
          </cell>
          <cell r="H42" t="str">
            <v>No</v>
          </cell>
          <cell r="I42">
            <v>-1</v>
          </cell>
          <cell r="K42" t="str">
            <v>No</v>
          </cell>
          <cell r="L42">
            <v>-1</v>
          </cell>
          <cell r="N42" t="str">
            <v>No</v>
          </cell>
          <cell r="O42">
            <v>-1</v>
          </cell>
          <cell r="Q42" t="str">
            <v>No</v>
          </cell>
          <cell r="R42">
            <v>-1</v>
          </cell>
          <cell r="T42" t="str">
            <v>No</v>
          </cell>
          <cell r="U42">
            <v>-1</v>
          </cell>
          <cell r="W42" t="str">
            <v>Maybe</v>
          </cell>
          <cell r="X42">
            <v>0</v>
          </cell>
          <cell r="Z42" t="str">
            <v>No</v>
          </cell>
          <cell r="AA42">
            <v>-1</v>
          </cell>
          <cell r="AC42" t="str">
            <v>No</v>
          </cell>
          <cell r="AD42">
            <v>-1</v>
          </cell>
          <cell r="AF42" t="str">
            <v>No</v>
          </cell>
          <cell r="AG42">
            <v>-1</v>
          </cell>
          <cell r="AI42" t="str">
            <v>Maybe</v>
          </cell>
          <cell r="AJ42">
            <v>0</v>
          </cell>
          <cell r="AL42" t="str">
            <v>No</v>
          </cell>
          <cell r="AM42">
            <v>-1</v>
          </cell>
          <cell r="AO42" t="str">
            <v>Maybe</v>
          </cell>
          <cell r="AP42">
            <v>0</v>
          </cell>
          <cell r="AR42" t="str">
            <v>No</v>
          </cell>
          <cell r="AS42">
            <v>-1</v>
          </cell>
          <cell r="AU42" t="str">
            <v>No</v>
          </cell>
          <cell r="AV42">
            <v>-1</v>
          </cell>
          <cell r="AX42" t="str">
            <v>Yes</v>
          </cell>
          <cell r="AY42">
            <v>1</v>
          </cell>
          <cell r="AZ42" t="str">
            <v>X</v>
          </cell>
          <cell r="BA42" t="str">
            <v>Yes</v>
          </cell>
          <cell r="BB42">
            <v>1</v>
          </cell>
          <cell r="BD42" t="str">
            <v>Maybe</v>
          </cell>
          <cell r="BE42">
            <v>0</v>
          </cell>
          <cell r="BG42" t="str">
            <v>No</v>
          </cell>
          <cell r="BH42">
            <v>-1</v>
          </cell>
          <cell r="BJ42">
            <v>12</v>
          </cell>
          <cell r="BK42">
            <v>4</v>
          </cell>
          <cell r="BL42">
            <v>3</v>
          </cell>
          <cell r="BM42" t="str">
            <v>NRA</v>
          </cell>
          <cell r="BN42" t="str">
            <v>Antigun control groups in the USA</v>
          </cell>
        </row>
        <row r="43">
          <cell r="A43">
            <v>104</v>
          </cell>
          <cell r="B43">
            <v>42</v>
          </cell>
          <cell r="F43" t="str">
            <v/>
          </cell>
          <cell r="I43" t="str">
            <v/>
          </cell>
          <cell r="L43" t="str">
            <v/>
          </cell>
          <cell r="O43" t="str">
            <v/>
          </cell>
          <cell r="R43" t="str">
            <v/>
          </cell>
          <cell r="U43" t="str">
            <v/>
          </cell>
          <cell r="X43" t="str">
            <v/>
          </cell>
          <cell r="AA43" t="str">
            <v/>
          </cell>
          <cell r="AD43" t="str">
            <v/>
          </cell>
          <cell r="AG43" t="str">
            <v/>
          </cell>
          <cell r="AJ43" t="str">
            <v/>
          </cell>
          <cell r="AM43" t="str">
            <v/>
          </cell>
          <cell r="AP43" t="str">
            <v/>
          </cell>
          <cell r="AS43" t="str">
            <v/>
          </cell>
          <cell r="AV43" t="str">
            <v/>
          </cell>
          <cell r="AY43" t="str">
            <v/>
          </cell>
          <cell r="BB43" t="str">
            <v/>
          </cell>
          <cell r="BE43" t="str">
            <v/>
          </cell>
          <cell r="BH43" t="str">
            <v/>
          </cell>
          <cell r="BJ43">
            <v>0</v>
          </cell>
          <cell r="BK43">
            <v>0</v>
          </cell>
          <cell r="BL43">
            <v>0</v>
          </cell>
        </row>
        <row r="44">
          <cell r="A44">
            <v>105</v>
          </cell>
          <cell r="B44">
            <v>43</v>
          </cell>
          <cell r="F44" t="str">
            <v/>
          </cell>
          <cell r="I44" t="str">
            <v/>
          </cell>
          <cell r="L44" t="str">
            <v/>
          </cell>
          <cell r="O44" t="str">
            <v/>
          </cell>
          <cell r="R44" t="str">
            <v/>
          </cell>
          <cell r="U44" t="str">
            <v/>
          </cell>
          <cell r="X44" t="str">
            <v/>
          </cell>
          <cell r="AA44" t="str">
            <v/>
          </cell>
          <cell r="AD44" t="str">
            <v/>
          </cell>
          <cell r="AG44" t="str">
            <v/>
          </cell>
          <cell r="AJ44" t="str">
            <v/>
          </cell>
          <cell r="AM44" t="str">
            <v/>
          </cell>
          <cell r="AP44" t="str">
            <v/>
          </cell>
          <cell r="AS44" t="str">
            <v/>
          </cell>
          <cell r="AV44" t="str">
            <v/>
          </cell>
          <cell r="AY44" t="str">
            <v/>
          </cell>
          <cell r="BB44" t="str">
            <v/>
          </cell>
          <cell r="BE44" t="str">
            <v/>
          </cell>
          <cell r="BH44" t="str">
            <v/>
          </cell>
          <cell r="BJ44">
            <v>0</v>
          </cell>
          <cell r="BK44">
            <v>0</v>
          </cell>
          <cell r="BL44">
            <v>0</v>
          </cell>
        </row>
        <row r="45">
          <cell r="A45">
            <v>107</v>
          </cell>
          <cell r="B45">
            <v>44</v>
          </cell>
          <cell r="F45" t="str">
            <v/>
          </cell>
          <cell r="I45" t="str">
            <v/>
          </cell>
          <cell r="L45" t="str">
            <v/>
          </cell>
          <cell r="O45" t="str">
            <v/>
          </cell>
          <cell r="R45" t="str">
            <v/>
          </cell>
          <cell r="U45" t="str">
            <v/>
          </cell>
          <cell r="X45" t="str">
            <v/>
          </cell>
          <cell r="AA45" t="str">
            <v/>
          </cell>
          <cell r="AD45" t="str">
            <v/>
          </cell>
          <cell r="AG45" t="str">
            <v/>
          </cell>
          <cell r="AJ45" t="str">
            <v/>
          </cell>
          <cell r="AM45" t="str">
            <v/>
          </cell>
          <cell r="AP45" t="str">
            <v/>
          </cell>
          <cell r="AS45" t="str">
            <v/>
          </cell>
          <cell r="AV45" t="str">
            <v/>
          </cell>
          <cell r="AY45" t="str">
            <v/>
          </cell>
          <cell r="BB45" t="str">
            <v/>
          </cell>
          <cell r="BE45" t="str">
            <v/>
          </cell>
          <cell r="BH45" t="str">
            <v/>
          </cell>
          <cell r="BJ45">
            <v>0</v>
          </cell>
          <cell r="BK45">
            <v>0</v>
          </cell>
          <cell r="BL45">
            <v>0</v>
          </cell>
        </row>
        <row r="46">
          <cell r="A46">
            <v>108</v>
          </cell>
          <cell r="B46">
            <v>45</v>
          </cell>
          <cell r="F46" t="str">
            <v/>
          </cell>
          <cell r="I46" t="str">
            <v/>
          </cell>
          <cell r="L46" t="str">
            <v/>
          </cell>
          <cell r="O46" t="str">
            <v/>
          </cell>
          <cell r="R46" t="str">
            <v/>
          </cell>
          <cell r="U46" t="str">
            <v/>
          </cell>
          <cell r="X46" t="str">
            <v/>
          </cell>
          <cell r="AA46" t="str">
            <v/>
          </cell>
          <cell r="AD46" t="str">
            <v/>
          </cell>
          <cell r="AG46" t="str">
            <v/>
          </cell>
          <cell r="AJ46" t="str">
            <v/>
          </cell>
          <cell r="AM46" t="str">
            <v/>
          </cell>
          <cell r="AP46" t="str">
            <v/>
          </cell>
          <cell r="AS46" t="str">
            <v/>
          </cell>
          <cell r="AV46" t="str">
            <v/>
          </cell>
          <cell r="AY46" t="str">
            <v/>
          </cell>
          <cell r="BB46" t="str">
            <v/>
          </cell>
          <cell r="BE46" t="str">
            <v/>
          </cell>
          <cell r="BH46" t="str">
            <v/>
          </cell>
          <cell r="BJ46">
            <v>0</v>
          </cell>
          <cell r="BK46">
            <v>0</v>
          </cell>
          <cell r="BL46">
            <v>0</v>
          </cell>
        </row>
        <row r="47">
          <cell r="A47">
            <v>110</v>
          </cell>
          <cell r="B47">
            <v>46</v>
          </cell>
          <cell r="F47" t="str">
            <v/>
          </cell>
          <cell r="I47" t="str">
            <v/>
          </cell>
          <cell r="L47" t="str">
            <v/>
          </cell>
          <cell r="O47" t="str">
            <v/>
          </cell>
          <cell r="R47" t="str">
            <v/>
          </cell>
          <cell r="U47" t="str">
            <v/>
          </cell>
          <cell r="X47" t="str">
            <v/>
          </cell>
          <cell r="AA47" t="str">
            <v/>
          </cell>
          <cell r="AD47" t="str">
            <v/>
          </cell>
          <cell r="AG47" t="str">
            <v/>
          </cell>
          <cell r="AJ47" t="str">
            <v/>
          </cell>
          <cell r="AM47" t="str">
            <v/>
          </cell>
          <cell r="AP47" t="str">
            <v/>
          </cell>
          <cell r="AS47" t="str">
            <v/>
          </cell>
          <cell r="AV47" t="str">
            <v/>
          </cell>
          <cell r="AY47" t="str">
            <v/>
          </cell>
          <cell r="BB47" t="str">
            <v/>
          </cell>
          <cell r="BE47" t="str">
            <v/>
          </cell>
          <cell r="BH47" t="str">
            <v/>
          </cell>
          <cell r="BJ47">
            <v>0</v>
          </cell>
          <cell r="BK47">
            <v>0</v>
          </cell>
          <cell r="BL47">
            <v>0</v>
          </cell>
        </row>
        <row r="48">
          <cell r="A48">
            <v>112</v>
          </cell>
          <cell r="B48">
            <v>47</v>
          </cell>
          <cell r="F48" t="str">
            <v/>
          </cell>
          <cell r="I48" t="str">
            <v/>
          </cell>
          <cell r="L48" t="str">
            <v/>
          </cell>
          <cell r="O48" t="str">
            <v/>
          </cell>
          <cell r="R48" t="str">
            <v/>
          </cell>
          <cell r="U48" t="str">
            <v/>
          </cell>
          <cell r="X48" t="str">
            <v/>
          </cell>
          <cell r="AA48" t="str">
            <v/>
          </cell>
          <cell r="AD48" t="str">
            <v/>
          </cell>
          <cell r="AG48" t="str">
            <v/>
          </cell>
          <cell r="AJ48" t="str">
            <v/>
          </cell>
          <cell r="AM48" t="str">
            <v/>
          </cell>
          <cell r="AP48" t="str">
            <v/>
          </cell>
          <cell r="AS48" t="str">
            <v/>
          </cell>
          <cell r="AV48" t="str">
            <v/>
          </cell>
          <cell r="AY48" t="str">
            <v/>
          </cell>
          <cell r="BB48" t="str">
            <v/>
          </cell>
          <cell r="BE48" t="str">
            <v/>
          </cell>
          <cell r="BH48" t="str">
            <v/>
          </cell>
          <cell r="BJ48">
            <v>0</v>
          </cell>
          <cell r="BK48">
            <v>0</v>
          </cell>
          <cell r="BL48">
            <v>0</v>
          </cell>
        </row>
        <row r="49">
          <cell r="A49">
            <v>114</v>
          </cell>
          <cell r="B49">
            <v>48</v>
          </cell>
          <cell r="F49" t="str">
            <v/>
          </cell>
          <cell r="I49" t="str">
            <v/>
          </cell>
          <cell r="L49" t="str">
            <v/>
          </cell>
          <cell r="O49" t="str">
            <v/>
          </cell>
          <cell r="R49" t="str">
            <v/>
          </cell>
          <cell r="U49" t="str">
            <v/>
          </cell>
          <cell r="X49" t="str">
            <v/>
          </cell>
          <cell r="AA49" t="str">
            <v/>
          </cell>
          <cell r="AD49" t="str">
            <v/>
          </cell>
          <cell r="AG49" t="str">
            <v/>
          </cell>
          <cell r="AJ49" t="str">
            <v/>
          </cell>
          <cell r="AM49" t="str">
            <v/>
          </cell>
          <cell r="AP49" t="str">
            <v/>
          </cell>
          <cell r="AS49" t="str">
            <v/>
          </cell>
          <cell r="AV49" t="str">
            <v/>
          </cell>
          <cell r="AY49" t="str">
            <v/>
          </cell>
          <cell r="BB49" t="str">
            <v/>
          </cell>
          <cell r="BE49" t="str">
            <v/>
          </cell>
          <cell r="BH49" t="str">
            <v/>
          </cell>
          <cell r="BJ49">
            <v>0</v>
          </cell>
          <cell r="BK49">
            <v>0</v>
          </cell>
          <cell r="BL49">
            <v>0</v>
          </cell>
        </row>
        <row r="50">
          <cell r="A50">
            <v>115</v>
          </cell>
          <cell r="B50">
            <v>49</v>
          </cell>
          <cell r="C50">
            <v>3</v>
          </cell>
          <cell r="D50">
            <v>4</v>
          </cell>
          <cell r="E50" t="str">
            <v>Yes</v>
          </cell>
          <cell r="F50">
            <v>1</v>
          </cell>
          <cell r="G50" t="str">
            <v>X</v>
          </cell>
          <cell r="H50" t="str">
            <v>No</v>
          </cell>
          <cell r="I50">
            <v>-1</v>
          </cell>
          <cell r="K50" t="str">
            <v>No</v>
          </cell>
          <cell r="L50">
            <v>-1</v>
          </cell>
          <cell r="N50" t="str">
            <v>No</v>
          </cell>
          <cell r="O50">
            <v>-1</v>
          </cell>
          <cell r="Q50" t="str">
            <v>No</v>
          </cell>
          <cell r="R50">
            <v>-1</v>
          </cell>
          <cell r="T50" t="str">
            <v>No</v>
          </cell>
          <cell r="U50">
            <v>-1</v>
          </cell>
          <cell r="W50" t="str">
            <v>Yes</v>
          </cell>
          <cell r="X50">
            <v>1</v>
          </cell>
          <cell r="Y50" t="str">
            <v>X</v>
          </cell>
          <cell r="Z50" t="str">
            <v>No</v>
          </cell>
          <cell r="AA50">
            <v>-1</v>
          </cell>
          <cell r="AC50" t="str">
            <v>No</v>
          </cell>
          <cell r="AD50">
            <v>-1</v>
          </cell>
          <cell r="AF50" t="str">
            <v>Yes</v>
          </cell>
          <cell r="AG50">
            <v>1</v>
          </cell>
          <cell r="AH50" t="str">
            <v>X</v>
          </cell>
          <cell r="AI50" t="str">
            <v>Maybe</v>
          </cell>
          <cell r="AJ50">
            <v>0</v>
          </cell>
          <cell r="AL50" t="str">
            <v>Maybe</v>
          </cell>
          <cell r="AM50">
            <v>0</v>
          </cell>
          <cell r="AN50" t="str">
            <v>X</v>
          </cell>
          <cell r="AO50" t="str">
            <v>Maybe</v>
          </cell>
          <cell r="AP50">
            <v>0</v>
          </cell>
          <cell r="AR50" t="str">
            <v>Maybe</v>
          </cell>
          <cell r="AS50">
            <v>0</v>
          </cell>
          <cell r="AT50" t="str">
            <v>X</v>
          </cell>
          <cell r="AU50" t="str">
            <v>Maybe</v>
          </cell>
          <cell r="AV50">
            <v>0</v>
          </cell>
          <cell r="AW50" t="str">
            <v>X</v>
          </cell>
          <cell r="AX50" t="str">
            <v>Maybe</v>
          </cell>
          <cell r="AY50">
            <v>0</v>
          </cell>
          <cell r="BA50" t="str">
            <v>Maybe</v>
          </cell>
          <cell r="BB50">
            <v>0</v>
          </cell>
          <cell r="BC50" t="str">
            <v>X</v>
          </cell>
          <cell r="BD50" t="str">
            <v>Yes</v>
          </cell>
          <cell r="BE50">
            <v>1</v>
          </cell>
          <cell r="BF50" t="str">
            <v>X</v>
          </cell>
          <cell r="BG50" t="str">
            <v>Maybe</v>
          </cell>
          <cell r="BH50">
            <v>0</v>
          </cell>
          <cell r="BJ50">
            <v>7</v>
          </cell>
          <cell r="BK50">
            <v>8</v>
          </cell>
          <cell r="BL50">
            <v>4</v>
          </cell>
        </row>
        <row r="51">
          <cell r="A51">
            <v>116</v>
          </cell>
          <cell r="B51">
            <v>50</v>
          </cell>
          <cell r="C51">
            <v>4</v>
          </cell>
          <cell r="D51">
            <v>4</v>
          </cell>
          <cell r="E51" t="str">
            <v>Yes</v>
          </cell>
          <cell r="F51">
            <v>1</v>
          </cell>
          <cell r="G51" t="str">
            <v>X</v>
          </cell>
          <cell r="H51" t="str">
            <v>No</v>
          </cell>
          <cell r="I51">
            <v>-1</v>
          </cell>
          <cell r="K51" t="str">
            <v>No</v>
          </cell>
          <cell r="L51">
            <v>-1</v>
          </cell>
          <cell r="N51" t="str">
            <v>No</v>
          </cell>
          <cell r="O51">
            <v>-1</v>
          </cell>
          <cell r="Q51" t="str">
            <v>No</v>
          </cell>
          <cell r="R51">
            <v>-1</v>
          </cell>
          <cell r="T51" t="str">
            <v>Maybe</v>
          </cell>
          <cell r="U51">
            <v>0</v>
          </cell>
          <cell r="W51" t="str">
            <v>Yes</v>
          </cell>
          <cell r="X51">
            <v>1</v>
          </cell>
          <cell r="Y51" t="str">
            <v>X</v>
          </cell>
          <cell r="Z51" t="str">
            <v>Maybe</v>
          </cell>
          <cell r="AA51">
            <v>0</v>
          </cell>
          <cell r="AC51" t="str">
            <v>No</v>
          </cell>
          <cell r="AD51">
            <v>-1</v>
          </cell>
          <cell r="AF51" t="str">
            <v>No</v>
          </cell>
          <cell r="AG51">
            <v>-1</v>
          </cell>
          <cell r="AI51" t="str">
            <v>Maybe</v>
          </cell>
          <cell r="AJ51">
            <v>0</v>
          </cell>
          <cell r="AL51" t="str">
            <v>Yes</v>
          </cell>
          <cell r="AM51">
            <v>1</v>
          </cell>
          <cell r="AN51" t="str">
            <v>X</v>
          </cell>
          <cell r="AO51" t="str">
            <v>No</v>
          </cell>
          <cell r="AP51">
            <v>-1</v>
          </cell>
          <cell r="AR51" t="str">
            <v>No</v>
          </cell>
          <cell r="AS51">
            <v>-1</v>
          </cell>
          <cell r="AU51" t="str">
            <v>Yes</v>
          </cell>
          <cell r="AV51">
            <v>1</v>
          </cell>
          <cell r="AW51" t="str">
            <v>X</v>
          </cell>
          <cell r="AX51" t="str">
            <v>No</v>
          </cell>
          <cell r="AY51">
            <v>-1</v>
          </cell>
          <cell r="BA51" t="str">
            <v>Yes</v>
          </cell>
          <cell r="BB51">
            <v>1</v>
          </cell>
          <cell r="BC51" t="str">
            <v>X</v>
          </cell>
          <cell r="BD51" t="str">
            <v>No</v>
          </cell>
          <cell r="BE51">
            <v>-1</v>
          </cell>
          <cell r="BG51" t="str">
            <v>Maybe</v>
          </cell>
          <cell r="BH51">
            <v>0</v>
          </cell>
          <cell r="BJ51">
            <v>10</v>
          </cell>
          <cell r="BK51">
            <v>4</v>
          </cell>
          <cell r="BL51">
            <v>5</v>
          </cell>
        </row>
        <row r="53">
          <cell r="A53" t="str">
            <v>No</v>
          </cell>
          <cell r="E53">
            <v>6</v>
          </cell>
          <cell r="F53">
            <v>6</v>
          </cell>
          <cell r="H53">
            <v>23</v>
          </cell>
          <cell r="I53">
            <v>23</v>
          </cell>
          <cell r="K53">
            <v>24</v>
          </cell>
          <cell r="L53">
            <v>24</v>
          </cell>
          <cell r="N53">
            <v>21</v>
          </cell>
          <cell r="O53">
            <v>21</v>
          </cell>
          <cell r="Q53">
            <v>21</v>
          </cell>
          <cell r="R53">
            <v>21</v>
          </cell>
          <cell r="T53">
            <v>19</v>
          </cell>
          <cell r="U53">
            <v>19</v>
          </cell>
          <cell r="W53">
            <v>5</v>
          </cell>
          <cell r="X53">
            <v>5</v>
          </cell>
          <cell r="Z53">
            <v>19</v>
          </cell>
          <cell r="AA53">
            <v>19</v>
          </cell>
          <cell r="AC53">
            <v>20</v>
          </cell>
          <cell r="AD53">
            <v>20</v>
          </cell>
          <cell r="AF53">
            <v>14</v>
          </cell>
          <cell r="AG53">
            <v>14</v>
          </cell>
          <cell r="AI53">
            <v>11</v>
          </cell>
          <cell r="AJ53">
            <v>11</v>
          </cell>
          <cell r="AL53">
            <v>20</v>
          </cell>
          <cell r="AM53">
            <v>20</v>
          </cell>
          <cell r="AO53">
            <v>15</v>
          </cell>
          <cell r="AP53">
            <v>15</v>
          </cell>
          <cell r="AR53">
            <v>21</v>
          </cell>
          <cell r="AS53">
            <v>21</v>
          </cell>
          <cell r="AU53">
            <v>10</v>
          </cell>
          <cell r="AV53">
            <v>10</v>
          </cell>
          <cell r="AX53">
            <v>10</v>
          </cell>
          <cell r="AY53">
            <v>10</v>
          </cell>
          <cell r="BA53">
            <v>12</v>
          </cell>
          <cell r="BB53">
            <v>12</v>
          </cell>
          <cell r="BD53">
            <v>15</v>
          </cell>
          <cell r="BE53">
            <v>15</v>
          </cell>
          <cell r="BG53">
            <v>13</v>
          </cell>
          <cell r="BH53">
            <v>13</v>
          </cell>
        </row>
        <row r="54">
          <cell r="A54" t="str">
            <v>Yes</v>
          </cell>
          <cell r="E54">
            <v>17</v>
          </cell>
          <cell r="F54">
            <v>17</v>
          </cell>
          <cell r="H54">
            <v>1</v>
          </cell>
          <cell r="I54">
            <v>1</v>
          </cell>
          <cell r="K54">
            <v>1</v>
          </cell>
          <cell r="L54">
            <v>1</v>
          </cell>
          <cell r="N54">
            <v>1</v>
          </cell>
          <cell r="O54">
            <v>1</v>
          </cell>
          <cell r="Q54">
            <v>2</v>
          </cell>
          <cell r="R54">
            <v>2</v>
          </cell>
          <cell r="T54">
            <v>1</v>
          </cell>
          <cell r="U54">
            <v>1</v>
          </cell>
          <cell r="W54">
            <v>17</v>
          </cell>
          <cell r="X54">
            <v>17</v>
          </cell>
          <cell r="Z54">
            <v>3</v>
          </cell>
          <cell r="AA54">
            <v>3</v>
          </cell>
          <cell r="AC54">
            <v>2</v>
          </cell>
          <cell r="AD54">
            <v>2</v>
          </cell>
          <cell r="AF54">
            <v>7</v>
          </cell>
          <cell r="AG54">
            <v>7</v>
          </cell>
          <cell r="AI54">
            <v>4</v>
          </cell>
          <cell r="AJ54">
            <v>4</v>
          </cell>
          <cell r="AL54">
            <v>5</v>
          </cell>
          <cell r="AM54">
            <v>5</v>
          </cell>
          <cell r="AO54">
            <v>4</v>
          </cell>
          <cell r="AP54">
            <v>4</v>
          </cell>
          <cell r="AR54">
            <v>1</v>
          </cell>
          <cell r="AS54">
            <v>1</v>
          </cell>
          <cell r="AU54">
            <v>4</v>
          </cell>
          <cell r="AV54">
            <v>4</v>
          </cell>
          <cell r="AX54">
            <v>9</v>
          </cell>
          <cell r="AY54">
            <v>9</v>
          </cell>
          <cell r="BA54">
            <v>7</v>
          </cell>
          <cell r="BB54">
            <v>7</v>
          </cell>
          <cell r="BD54">
            <v>5</v>
          </cell>
          <cell r="BE54">
            <v>5</v>
          </cell>
          <cell r="BG54">
            <v>4</v>
          </cell>
          <cell r="BH54">
            <v>4</v>
          </cell>
        </row>
        <row r="55">
          <cell r="A55" t="str">
            <v>Maybe</v>
          </cell>
          <cell r="E55">
            <v>4</v>
          </cell>
          <cell r="F55">
            <v>4</v>
          </cell>
          <cell r="H55">
            <v>3</v>
          </cell>
          <cell r="I55">
            <v>3</v>
          </cell>
          <cell r="K55">
            <v>2</v>
          </cell>
          <cell r="L55">
            <v>2</v>
          </cell>
          <cell r="N55">
            <v>5</v>
          </cell>
          <cell r="O55">
            <v>5</v>
          </cell>
          <cell r="Q55">
            <v>4</v>
          </cell>
          <cell r="R55">
            <v>4</v>
          </cell>
          <cell r="T55">
            <v>7</v>
          </cell>
          <cell r="U55">
            <v>7</v>
          </cell>
          <cell r="W55">
            <v>5</v>
          </cell>
          <cell r="X55">
            <v>5</v>
          </cell>
          <cell r="Z55">
            <v>5</v>
          </cell>
          <cell r="AA55">
            <v>5</v>
          </cell>
          <cell r="AC55">
            <v>5</v>
          </cell>
          <cell r="AD55">
            <v>5</v>
          </cell>
          <cell r="AF55">
            <v>6</v>
          </cell>
          <cell r="AG55">
            <v>6</v>
          </cell>
          <cell r="AI55">
            <v>12</v>
          </cell>
          <cell r="AJ55">
            <v>12</v>
          </cell>
          <cell r="AL55">
            <v>2</v>
          </cell>
          <cell r="AM55">
            <v>2</v>
          </cell>
          <cell r="AO55">
            <v>8</v>
          </cell>
          <cell r="AP55">
            <v>8</v>
          </cell>
          <cell r="AR55">
            <v>5</v>
          </cell>
          <cell r="AS55">
            <v>5</v>
          </cell>
          <cell r="AU55">
            <v>13</v>
          </cell>
          <cell r="AV55">
            <v>13</v>
          </cell>
          <cell r="AX55">
            <v>8</v>
          </cell>
          <cell r="AY55">
            <v>8</v>
          </cell>
          <cell r="BA55">
            <v>8</v>
          </cell>
          <cell r="BB55">
            <v>8</v>
          </cell>
          <cell r="BD55">
            <v>7</v>
          </cell>
          <cell r="BE55">
            <v>7</v>
          </cell>
          <cell r="BG55">
            <v>10</v>
          </cell>
          <cell r="BH55">
            <v>10</v>
          </cell>
        </row>
        <row r="56">
          <cell r="A56" t="str">
            <v>Respondants</v>
          </cell>
          <cell r="E56">
            <v>27</v>
          </cell>
          <cell r="F56">
            <v>27</v>
          </cell>
          <cell r="H56">
            <v>27</v>
          </cell>
          <cell r="I56">
            <v>27</v>
          </cell>
          <cell r="K56">
            <v>27</v>
          </cell>
          <cell r="L56">
            <v>27</v>
          </cell>
          <cell r="N56">
            <v>27</v>
          </cell>
          <cell r="O56">
            <v>27</v>
          </cell>
          <cell r="Q56">
            <v>27</v>
          </cell>
          <cell r="R56">
            <v>27</v>
          </cell>
          <cell r="T56">
            <v>27</v>
          </cell>
          <cell r="U56">
            <v>27</v>
          </cell>
          <cell r="W56">
            <v>27</v>
          </cell>
          <cell r="X56">
            <v>27</v>
          </cell>
          <cell r="Z56">
            <v>27</v>
          </cell>
          <cell r="AA56">
            <v>27</v>
          </cell>
          <cell r="AC56">
            <v>27</v>
          </cell>
          <cell r="AD56">
            <v>27</v>
          </cell>
          <cell r="AF56">
            <v>27</v>
          </cell>
          <cell r="AG56">
            <v>27</v>
          </cell>
          <cell r="AI56">
            <v>27</v>
          </cell>
          <cell r="AJ56">
            <v>27</v>
          </cell>
          <cell r="AL56">
            <v>27</v>
          </cell>
          <cell r="AM56">
            <v>27</v>
          </cell>
          <cell r="AO56">
            <v>27</v>
          </cell>
          <cell r="AP56">
            <v>27</v>
          </cell>
          <cell r="AR56">
            <v>27</v>
          </cell>
          <cell r="AS56">
            <v>27</v>
          </cell>
          <cell r="AU56">
            <v>27</v>
          </cell>
          <cell r="AV56">
            <v>27</v>
          </cell>
          <cell r="AX56">
            <v>27</v>
          </cell>
          <cell r="AY56">
            <v>27</v>
          </cell>
          <cell r="BA56">
            <v>27</v>
          </cell>
          <cell r="BB56">
            <v>27</v>
          </cell>
          <cell r="BD56">
            <v>27</v>
          </cell>
          <cell r="BE56">
            <v>27</v>
          </cell>
          <cell r="BG56">
            <v>27</v>
          </cell>
          <cell r="BH56">
            <v>27</v>
          </cell>
        </row>
        <row r="57">
          <cell r="A57" t="str">
            <v>Mode</v>
          </cell>
          <cell r="E57" t="str">
            <v>Yes</v>
          </cell>
          <cell r="F57">
            <v>1</v>
          </cell>
          <cell r="H57" t="str">
            <v>No</v>
          </cell>
          <cell r="I57">
            <v>-1</v>
          </cell>
          <cell r="K57" t="str">
            <v>No</v>
          </cell>
          <cell r="L57">
            <v>-1</v>
          </cell>
          <cell r="N57" t="str">
            <v>No</v>
          </cell>
          <cell r="O57">
            <v>-1</v>
          </cell>
          <cell r="Q57" t="str">
            <v>No</v>
          </cell>
          <cell r="R57">
            <v>-1</v>
          </cell>
          <cell r="T57" t="str">
            <v>No</v>
          </cell>
          <cell r="U57">
            <v>-1</v>
          </cell>
          <cell r="W57" t="str">
            <v>Yes</v>
          </cell>
          <cell r="X57">
            <v>1</v>
          </cell>
          <cell r="Z57" t="str">
            <v>No</v>
          </cell>
          <cell r="AA57">
            <v>-1</v>
          </cell>
          <cell r="AC57" t="str">
            <v>No</v>
          </cell>
          <cell r="AD57">
            <v>-1</v>
          </cell>
          <cell r="AF57" t="str">
            <v>No</v>
          </cell>
          <cell r="AG57">
            <v>-1</v>
          </cell>
          <cell r="AI57" t="str">
            <v>Maybe</v>
          </cell>
          <cell r="AJ57">
            <v>0</v>
          </cell>
          <cell r="AL57" t="str">
            <v>No</v>
          </cell>
          <cell r="AM57">
            <v>-1</v>
          </cell>
          <cell r="AO57" t="str">
            <v>No</v>
          </cell>
          <cell r="AP57">
            <v>-1</v>
          </cell>
          <cell r="AR57" t="str">
            <v>No</v>
          </cell>
          <cell r="AS57">
            <v>-1</v>
          </cell>
          <cell r="AU57" t="str">
            <v>Maybe</v>
          </cell>
          <cell r="AV57">
            <v>0</v>
          </cell>
          <cell r="AX57" t="str">
            <v>No</v>
          </cell>
          <cell r="AY57">
            <v>-1</v>
          </cell>
          <cell r="BA57" t="str">
            <v>No</v>
          </cell>
          <cell r="BB57">
            <v>-1</v>
          </cell>
          <cell r="BD57" t="str">
            <v>No</v>
          </cell>
          <cell r="BE57">
            <v>-1</v>
          </cell>
          <cell r="BG57" t="str">
            <v>No</v>
          </cell>
          <cell r="BH57">
            <v>-1</v>
          </cell>
        </row>
        <row r="58">
          <cell r="A58" t="str">
            <v>No vs Y/M</v>
          </cell>
          <cell r="F58">
            <v>15</v>
          </cell>
          <cell r="I58">
            <v>-19</v>
          </cell>
          <cell r="L58">
            <v>-21</v>
          </cell>
          <cell r="O58">
            <v>-15</v>
          </cell>
          <cell r="R58">
            <v>-15</v>
          </cell>
          <cell r="U58">
            <v>-11</v>
          </cell>
          <cell r="X58">
            <v>17</v>
          </cell>
          <cell r="AA58">
            <v>-11</v>
          </cell>
          <cell r="AD58">
            <v>-13</v>
          </cell>
          <cell r="AG58">
            <v>-1</v>
          </cell>
          <cell r="AJ58">
            <v>5</v>
          </cell>
          <cell r="AM58">
            <v>-13</v>
          </cell>
          <cell r="AP58">
            <v>-3</v>
          </cell>
          <cell r="AS58">
            <v>-15</v>
          </cell>
          <cell r="AV58">
            <v>7</v>
          </cell>
          <cell r="AY58">
            <v>7</v>
          </cell>
          <cell r="BB58">
            <v>3</v>
          </cell>
          <cell r="BE58">
            <v>-3</v>
          </cell>
          <cell r="BH58">
            <v>1</v>
          </cell>
        </row>
        <row r="59">
          <cell r="A59" t="str">
            <v>RANKING</v>
          </cell>
          <cell r="C59">
            <v>2.925925925925926</v>
          </cell>
          <cell r="D59">
            <v>3.5925925925925926</v>
          </cell>
          <cell r="E59">
            <v>13</v>
          </cell>
          <cell r="F59">
            <v>11</v>
          </cell>
          <cell r="G59">
            <v>12</v>
          </cell>
          <cell r="H59">
            <v>-20.5</v>
          </cell>
          <cell r="I59">
            <v>-22</v>
          </cell>
          <cell r="J59">
            <v>1</v>
          </cell>
          <cell r="K59">
            <v>-22</v>
          </cell>
          <cell r="L59">
            <v>-23</v>
          </cell>
          <cell r="M59">
            <v>0</v>
          </cell>
          <cell r="N59">
            <v>-17.5</v>
          </cell>
          <cell r="O59">
            <v>-20</v>
          </cell>
          <cell r="P59">
            <v>2</v>
          </cell>
          <cell r="Q59">
            <v>-17</v>
          </cell>
          <cell r="R59">
            <v>-19</v>
          </cell>
          <cell r="S59">
            <v>2</v>
          </cell>
          <cell r="T59">
            <v>-14.5</v>
          </cell>
          <cell r="U59">
            <v>-18</v>
          </cell>
          <cell r="V59">
            <v>1</v>
          </cell>
          <cell r="W59">
            <v>14.5</v>
          </cell>
          <cell r="X59">
            <v>12</v>
          </cell>
          <cell r="Y59">
            <v>10</v>
          </cell>
          <cell r="Z59">
            <v>-13.5</v>
          </cell>
          <cell r="AA59">
            <v>-16</v>
          </cell>
          <cell r="AB59">
            <v>0</v>
          </cell>
          <cell r="AC59">
            <v>-15.5</v>
          </cell>
          <cell r="AD59">
            <v>-18</v>
          </cell>
          <cell r="AE59">
            <v>2</v>
          </cell>
          <cell r="AF59">
            <v>-4</v>
          </cell>
          <cell r="AG59">
            <v>-7</v>
          </cell>
          <cell r="AH59">
            <v>6</v>
          </cell>
          <cell r="AI59">
            <v>-1</v>
          </cell>
          <cell r="AJ59">
            <v>-7</v>
          </cell>
          <cell r="AK59">
            <v>1</v>
          </cell>
          <cell r="AL59">
            <v>-14</v>
          </cell>
          <cell r="AM59">
            <v>-15</v>
          </cell>
          <cell r="AN59">
            <v>4</v>
          </cell>
          <cell r="AO59">
            <v>-7</v>
          </cell>
          <cell r="AP59">
            <v>-11</v>
          </cell>
          <cell r="AQ59">
            <v>1</v>
          </cell>
          <cell r="AR59">
            <v>-17.5</v>
          </cell>
          <cell r="AS59">
            <v>-20</v>
          </cell>
          <cell r="AT59">
            <v>1</v>
          </cell>
          <cell r="AU59">
            <v>0.5</v>
          </cell>
          <cell r="AV59">
            <v>-6</v>
          </cell>
          <cell r="AW59">
            <v>4</v>
          </cell>
          <cell r="AX59">
            <v>3</v>
          </cell>
          <cell r="AY59">
            <v>-1</v>
          </cell>
          <cell r="AZ59">
            <v>7</v>
          </cell>
          <cell r="BA59">
            <v>-1</v>
          </cell>
          <cell r="BB59">
            <v>-5</v>
          </cell>
          <cell r="BC59">
            <v>2</v>
          </cell>
          <cell r="BD59">
            <v>-6.5</v>
          </cell>
          <cell r="BE59">
            <v>-10</v>
          </cell>
          <cell r="BF59">
            <v>2</v>
          </cell>
          <cell r="BG59">
            <v>-4</v>
          </cell>
          <cell r="BH59">
            <v>-9</v>
          </cell>
          <cell r="BI59">
            <v>6</v>
          </cell>
        </row>
        <row r="60">
          <cell r="A60" t="str">
            <v>Ranking AVG</v>
          </cell>
          <cell r="E60">
            <v>0.48148148148148145</v>
          </cell>
          <cell r="F60">
            <v>0.40740740740740738</v>
          </cell>
          <cell r="G60">
            <v>0.5714285714285714</v>
          </cell>
          <cell r="H60">
            <v>-0.7592592592592593</v>
          </cell>
          <cell r="I60">
            <v>-0.81481481481481477</v>
          </cell>
          <cell r="J60">
            <v>0.25</v>
          </cell>
          <cell r="K60">
            <v>-0.81481481481481477</v>
          </cell>
          <cell r="L60">
            <v>-0.85185185185185186</v>
          </cell>
          <cell r="M60">
            <v>0</v>
          </cell>
          <cell r="N60">
            <v>-0.64814814814814814</v>
          </cell>
          <cell r="O60">
            <v>-0.7407407407407407</v>
          </cell>
          <cell r="P60">
            <v>0.33333333333333331</v>
          </cell>
          <cell r="Q60">
            <v>-0.62962962962962965</v>
          </cell>
          <cell r="R60">
            <v>-0.70370370370370372</v>
          </cell>
          <cell r="S60">
            <v>0.33333333333333331</v>
          </cell>
          <cell r="T60">
            <v>-0.53703703703703709</v>
          </cell>
          <cell r="U60">
            <v>-0.66666666666666663</v>
          </cell>
          <cell r="V60">
            <v>0.125</v>
          </cell>
          <cell r="W60">
            <v>0.53703703703703709</v>
          </cell>
          <cell r="X60">
            <v>0.44444444444444442</v>
          </cell>
          <cell r="Y60">
            <v>0.45454545454545453</v>
          </cell>
          <cell r="Z60">
            <v>-0.5</v>
          </cell>
          <cell r="AA60">
            <v>-0.59259259259259256</v>
          </cell>
          <cell r="AB60">
            <v>0</v>
          </cell>
          <cell r="AC60">
            <v>-0.57407407407407407</v>
          </cell>
          <cell r="AD60">
            <v>-0.66666666666666663</v>
          </cell>
          <cell r="AE60">
            <v>0.2857142857142857</v>
          </cell>
          <cell r="AF60">
            <v>-0.14814814814814814</v>
          </cell>
          <cell r="AG60">
            <v>-0.25925925925925924</v>
          </cell>
          <cell r="AH60">
            <v>0.46153846153846156</v>
          </cell>
          <cell r="AI60">
            <v>-3.7037037037037035E-2</v>
          </cell>
          <cell r="AJ60">
            <v>-0.25925925925925924</v>
          </cell>
          <cell r="AK60">
            <v>6.25E-2</v>
          </cell>
          <cell r="AL60">
            <v>-0.51851851851851849</v>
          </cell>
          <cell r="AM60">
            <v>-0.55555555555555558</v>
          </cell>
          <cell r="AN60">
            <v>0.5714285714285714</v>
          </cell>
          <cell r="AO60">
            <v>-0.25925925925925924</v>
          </cell>
          <cell r="AP60">
            <v>-0.40740740740740738</v>
          </cell>
          <cell r="AQ60">
            <v>8.3333333333333329E-2</v>
          </cell>
          <cell r="AR60">
            <v>-0.64814814814814814</v>
          </cell>
          <cell r="AS60">
            <v>-0.7407407407407407</v>
          </cell>
          <cell r="AT60">
            <v>0.16666666666666666</v>
          </cell>
          <cell r="AU60">
            <v>1.8518518518518517E-2</v>
          </cell>
          <cell r="AV60">
            <v>-0.22222222222222221</v>
          </cell>
          <cell r="AW60">
            <v>0.23529411764705882</v>
          </cell>
          <cell r="AX60">
            <v>0.1111111111111111</v>
          </cell>
          <cell r="AY60">
            <v>-3.7037037037037035E-2</v>
          </cell>
          <cell r="AZ60">
            <v>0.41176470588235292</v>
          </cell>
          <cell r="BA60">
            <v>-3.7037037037037035E-2</v>
          </cell>
          <cell r="BB60">
            <v>-0.18518518518518517</v>
          </cell>
          <cell r="BC60">
            <v>0.13333333333333333</v>
          </cell>
          <cell r="BD60">
            <v>-0.24074074074074073</v>
          </cell>
          <cell r="BE60">
            <v>-0.37037037037037035</v>
          </cell>
          <cell r="BF60">
            <v>0.16666666666666666</v>
          </cell>
          <cell r="BG60">
            <v>-0.14814814814814814</v>
          </cell>
          <cell r="BH60">
            <v>-0.33333333333333331</v>
          </cell>
          <cell r="BI60">
            <v>0.42857142857142855</v>
          </cell>
        </row>
        <row r="61">
          <cell r="A61" t="str">
            <v>STDEV</v>
          </cell>
          <cell r="F61">
            <v>0.84394947256972219</v>
          </cell>
          <cell r="I61">
            <v>0.4833407013879894</v>
          </cell>
          <cell r="L61">
            <v>0.45604518194714877</v>
          </cell>
          <cell r="O61">
            <v>0.52569313896347969</v>
          </cell>
          <cell r="R61">
            <v>0.6085806194501846</v>
          </cell>
          <cell r="U61">
            <v>0.55470019622522915</v>
          </cell>
          <cell r="X61">
            <v>0.80064076902543568</v>
          </cell>
          <cell r="AA61">
            <v>0.69388866648871095</v>
          </cell>
          <cell r="AD61">
            <v>0.62017367294604231</v>
          </cell>
          <cell r="AG61">
            <v>0.85900625020528099</v>
          </cell>
          <cell r="AJ61">
            <v>0.71212534509207515</v>
          </cell>
          <cell r="AM61">
            <v>0.80064076902543568</v>
          </cell>
          <cell r="AP61">
            <v>0.74726471775707326</v>
          </cell>
          <cell r="AS61">
            <v>0.52569313896347969</v>
          </cell>
          <cell r="AV61">
            <v>0.69798244045211277</v>
          </cell>
          <cell r="AY61">
            <v>0.854016820293798</v>
          </cell>
          <cell r="BB61">
            <v>0.83376057423980843</v>
          </cell>
          <cell r="BE61">
            <v>0.79169478132713922</v>
          </cell>
          <cell r="BH61">
            <v>0.73379938570534275</v>
          </cell>
        </row>
      </sheetData>
      <sheetData sheetId="8">
        <row r="1">
          <cell r="A1" t="str">
            <v>Response ID</v>
          </cell>
          <cell r="B1" t="str">
            <v>NewID</v>
          </cell>
          <cell r="C1" t="str">
            <v>royalbaby_familiarity</v>
          </cell>
          <cell r="D1" t="str">
            <v>royalbaby_interest</v>
          </cell>
          <cell r="E1" t="str">
            <v>Prince George of Cambridge George Alexander Louis</v>
          </cell>
          <cell r="G1" t="str">
            <v>Wikipedia:Prince George of Cambridge George Alexander Louis</v>
          </cell>
          <cell r="H1" t="str">
            <v>Prince William Duke of Cambridge</v>
          </cell>
          <cell r="J1" t="str">
            <v>Wikipedia:Prince William Duke of Cambridge</v>
          </cell>
          <cell r="K1" t="str">
            <v>Kate Middleton Duchess of Cambridge</v>
          </cell>
          <cell r="M1" t="str">
            <v>Wikipedia:Kate Middleton Duchess of Cambridge</v>
          </cell>
          <cell r="N1" t="str">
            <v>King George the VI A.K.A. Bertie</v>
          </cell>
          <cell r="P1" t="str">
            <v>Wikipedia:King George the VI A.K.A. Bertie</v>
          </cell>
          <cell r="Q1" t="str">
            <v>Queen Elizabeth II</v>
          </cell>
          <cell r="S1" t="str">
            <v>Wikipedia:Queen Elizabeth II</v>
          </cell>
          <cell r="T1" t="str">
            <v>Princess Margaret, Countess of Snowdon</v>
          </cell>
          <cell r="V1" t="str">
            <v>Wikipedia:Princess Margaret, Countess of Snowdon</v>
          </cell>
          <cell r="W1" t="str">
            <v>Kensington Palace</v>
          </cell>
          <cell r="Y1" t="str">
            <v>Wikipedia:Kensington Palace</v>
          </cell>
          <cell r="Z1" t="str">
            <v>Dr. Suzannah Lipscomb</v>
          </cell>
          <cell r="AB1" t="str">
            <v>Wikipedia:Dr. Suzannah Lipscomb</v>
          </cell>
          <cell r="AC1" t="str">
            <v>Charles, Prince of Wales</v>
          </cell>
          <cell r="AE1" t="str">
            <v>Wikipedia:Charles, Prince of Wales</v>
          </cell>
          <cell r="AF1" t="str">
            <v>Earl Louis Mountbatten from Burma</v>
          </cell>
          <cell r="AH1" t="str">
            <v>Wikipedia:Earl Louis Mountbatten from Burma</v>
          </cell>
          <cell r="AI1" t="str">
            <v>The Queen Mother Elizabeth Angela Marguerite Bowes-Lyon</v>
          </cell>
          <cell r="AK1" t="str">
            <v>Wikipedia:The Queen Mother Elizabeth Angela Marguerite Bowes-Lyon</v>
          </cell>
          <cell r="AL1" t="str">
            <v>St Mary's Hospital</v>
          </cell>
          <cell r="AN1" t="str">
            <v>Wikipedia:St Mary's Hospital Hospital</v>
          </cell>
          <cell r="AO1" t="str">
            <v>Cambridge</v>
          </cell>
          <cell r="AQ1" t="str">
            <v>Wikipedia:Cambridge</v>
          </cell>
          <cell r="AR1" t="str">
            <v>Prince Harry of Wales</v>
          </cell>
          <cell r="AT1" t="str">
            <v>Wikipedia:Prince Harry of Wales</v>
          </cell>
          <cell r="AU1" t="str">
            <v>Queen Victoria</v>
          </cell>
          <cell r="AW1" t="str">
            <v>Wikipedia:Queen Victoria</v>
          </cell>
          <cell r="AX1" t="str">
            <v>Queen Mary of Teck</v>
          </cell>
          <cell r="AZ1" t="str">
            <v>Wikipedia:Queen Mary of Teck</v>
          </cell>
          <cell r="BA1" t="str">
            <v>Balmoral Castle</v>
          </cell>
          <cell r="BC1" t="str">
            <v>Wikipedia:Balmoral Castle</v>
          </cell>
          <cell r="BD1" t="str">
            <v>King Edward VIII</v>
          </cell>
          <cell r="BF1" t="str">
            <v>Wikipedia:King Edward VIII</v>
          </cell>
          <cell r="BG1" t="str">
            <v>King George V</v>
          </cell>
          <cell r="BI1" t="str">
            <v>Wikipedia:King George V</v>
          </cell>
          <cell r="BJ1" t="str">
            <v>Irish Republican Army</v>
          </cell>
          <cell r="BL1" t="str">
            <v>Wikipedia:Irish Republican Army</v>
          </cell>
          <cell r="BM1" t="str">
            <v>England Country</v>
          </cell>
          <cell r="BO1" t="str">
            <v>Wikipedia:England Country</v>
          </cell>
          <cell r="BP1" t="str">
            <v>Great Britain</v>
          </cell>
          <cell r="BR1" t="str">
            <v>Wikipedia:Great Britain</v>
          </cell>
          <cell r="BS1" t="str">
            <v>N No</v>
          </cell>
          <cell r="BT1" t="str">
            <v>N Maybe</v>
          </cell>
          <cell r="BU1" t="str">
            <v>N  Yes</v>
          </cell>
          <cell r="BV1" t="str">
            <v>1.:Are there other persons, organisations, or locations related to this news item that you would like information about? (OPTIONAL)</v>
          </cell>
          <cell r="BW1" t="str">
            <v>2.:Are there other persons, organisations, or locations related to this news item that you would like information about? (OPTIONAL)</v>
          </cell>
        </row>
        <row r="2">
          <cell r="A2">
            <v>6</v>
          </cell>
          <cell r="B2">
            <v>1</v>
          </cell>
          <cell r="C2">
            <v>5</v>
          </cell>
          <cell r="D2">
            <v>3</v>
          </cell>
          <cell r="E2" t="str">
            <v>Yes</v>
          </cell>
          <cell r="F2">
            <v>1</v>
          </cell>
          <cell r="H2" t="str">
            <v>No</v>
          </cell>
          <cell r="I2">
            <v>-1</v>
          </cell>
          <cell r="K2" t="str">
            <v>No</v>
          </cell>
          <cell r="L2">
            <v>-1</v>
          </cell>
          <cell r="N2" t="str">
            <v>No</v>
          </cell>
          <cell r="O2">
            <v>-1</v>
          </cell>
          <cell r="Q2" t="str">
            <v>No</v>
          </cell>
          <cell r="R2">
            <v>-1</v>
          </cell>
          <cell r="T2" t="str">
            <v>No</v>
          </cell>
          <cell r="U2">
            <v>-1</v>
          </cell>
          <cell r="W2" t="str">
            <v>No</v>
          </cell>
          <cell r="X2">
            <v>-1</v>
          </cell>
          <cell r="Z2" t="str">
            <v>Maybe</v>
          </cell>
          <cell r="AA2">
            <v>0</v>
          </cell>
          <cell r="AC2" t="str">
            <v>No</v>
          </cell>
          <cell r="AD2">
            <v>-1</v>
          </cell>
          <cell r="AF2" t="str">
            <v>Maybe</v>
          </cell>
          <cell r="AG2">
            <v>0</v>
          </cell>
          <cell r="AI2" t="str">
            <v>No</v>
          </cell>
          <cell r="AJ2">
            <v>-1</v>
          </cell>
          <cell r="AL2" t="str">
            <v>No</v>
          </cell>
          <cell r="AM2">
            <v>-1</v>
          </cell>
          <cell r="AO2" t="str">
            <v>No</v>
          </cell>
          <cell r="AP2">
            <v>-1</v>
          </cell>
          <cell r="AR2" t="str">
            <v>No</v>
          </cell>
          <cell r="AS2">
            <v>-1</v>
          </cell>
          <cell r="AU2" t="str">
            <v>No</v>
          </cell>
          <cell r="AV2">
            <v>-1</v>
          </cell>
          <cell r="AX2" t="str">
            <v>No</v>
          </cell>
          <cell r="AY2">
            <v>-1</v>
          </cell>
          <cell r="BA2" t="str">
            <v>No</v>
          </cell>
          <cell r="BB2">
            <v>-1</v>
          </cell>
          <cell r="BD2" t="str">
            <v>No</v>
          </cell>
          <cell r="BE2">
            <v>-1</v>
          </cell>
          <cell r="BG2" t="str">
            <v>No</v>
          </cell>
          <cell r="BH2">
            <v>-1</v>
          </cell>
          <cell r="BJ2" t="str">
            <v>No</v>
          </cell>
          <cell r="BK2">
            <v>-1</v>
          </cell>
          <cell r="BM2" t="str">
            <v>No</v>
          </cell>
          <cell r="BN2">
            <v>-1</v>
          </cell>
          <cell r="BP2" t="str">
            <v>No</v>
          </cell>
          <cell r="BQ2">
            <v>-1</v>
          </cell>
          <cell r="BS2">
            <v>19</v>
          </cell>
          <cell r="BT2">
            <v>2</v>
          </cell>
          <cell r="BU2">
            <v>1</v>
          </cell>
        </row>
        <row r="3">
          <cell r="A3">
            <v>8</v>
          </cell>
          <cell r="B3">
            <v>2</v>
          </cell>
          <cell r="C3">
            <v>4</v>
          </cell>
          <cell r="D3">
            <v>2</v>
          </cell>
          <cell r="E3" t="str">
            <v>Yes</v>
          </cell>
          <cell r="F3">
            <v>1</v>
          </cell>
          <cell r="G3" t="str">
            <v>X</v>
          </cell>
          <cell r="H3" t="str">
            <v>Yes</v>
          </cell>
          <cell r="I3">
            <v>1</v>
          </cell>
          <cell r="J3" t="str">
            <v>X</v>
          </cell>
          <cell r="K3" t="str">
            <v>Yes</v>
          </cell>
          <cell r="L3">
            <v>1</v>
          </cell>
          <cell r="M3" t="str">
            <v>X</v>
          </cell>
          <cell r="N3" t="str">
            <v>No</v>
          </cell>
          <cell r="O3">
            <v>-1</v>
          </cell>
          <cell r="Q3" t="str">
            <v>Maybe</v>
          </cell>
          <cell r="R3">
            <v>0</v>
          </cell>
          <cell r="T3" t="str">
            <v>No</v>
          </cell>
          <cell r="U3">
            <v>-1</v>
          </cell>
          <cell r="W3" t="str">
            <v>Maybe</v>
          </cell>
          <cell r="X3">
            <v>0</v>
          </cell>
          <cell r="Z3" t="str">
            <v>No</v>
          </cell>
          <cell r="AA3">
            <v>-1</v>
          </cell>
          <cell r="AC3" t="str">
            <v>Maybe</v>
          </cell>
          <cell r="AD3">
            <v>0</v>
          </cell>
          <cell r="AF3" t="str">
            <v>No</v>
          </cell>
          <cell r="AG3">
            <v>-1</v>
          </cell>
          <cell r="AI3" t="str">
            <v>No</v>
          </cell>
          <cell r="AJ3">
            <v>-1</v>
          </cell>
          <cell r="AL3" t="str">
            <v>Maybe</v>
          </cell>
          <cell r="AM3">
            <v>0</v>
          </cell>
          <cell r="AN3" t="str">
            <v>X</v>
          </cell>
          <cell r="AO3" t="str">
            <v>No</v>
          </cell>
          <cell r="AP3">
            <v>-1</v>
          </cell>
          <cell r="AR3" t="str">
            <v>Maybe</v>
          </cell>
          <cell r="AS3">
            <v>0</v>
          </cell>
          <cell r="AU3" t="str">
            <v>Maybe</v>
          </cell>
          <cell r="AV3">
            <v>0</v>
          </cell>
          <cell r="AX3" t="str">
            <v>No</v>
          </cell>
          <cell r="AY3">
            <v>-1</v>
          </cell>
          <cell r="BA3" t="str">
            <v>Maybe</v>
          </cell>
          <cell r="BB3">
            <v>0</v>
          </cell>
          <cell r="BD3" t="str">
            <v>Maybe</v>
          </cell>
          <cell r="BE3">
            <v>0</v>
          </cell>
          <cell r="BG3" t="str">
            <v>Maybe</v>
          </cell>
          <cell r="BH3">
            <v>0</v>
          </cell>
          <cell r="BI3" t="str">
            <v>X</v>
          </cell>
          <cell r="BJ3" t="str">
            <v>No</v>
          </cell>
          <cell r="BK3">
            <v>-1</v>
          </cell>
          <cell r="BM3" t="str">
            <v>Maybe</v>
          </cell>
          <cell r="BN3">
            <v>0</v>
          </cell>
          <cell r="BP3" t="str">
            <v>Maybe</v>
          </cell>
          <cell r="BQ3">
            <v>0</v>
          </cell>
          <cell r="BR3" t="str">
            <v>X</v>
          </cell>
          <cell r="BS3">
            <v>8</v>
          </cell>
          <cell r="BT3">
            <v>11</v>
          </cell>
          <cell r="BU3">
            <v>3</v>
          </cell>
        </row>
        <row r="4">
          <cell r="A4">
            <v>10</v>
          </cell>
          <cell r="B4">
            <v>3</v>
          </cell>
          <cell r="C4">
            <v>3</v>
          </cell>
          <cell r="D4">
            <v>3</v>
          </cell>
          <cell r="E4" t="str">
            <v>Maybe</v>
          </cell>
          <cell r="F4">
            <v>0</v>
          </cell>
          <cell r="G4" t="str">
            <v>X</v>
          </cell>
          <cell r="H4" t="str">
            <v>Maybe</v>
          </cell>
          <cell r="I4">
            <v>0</v>
          </cell>
          <cell r="K4" t="str">
            <v>Yes</v>
          </cell>
          <cell r="L4">
            <v>1</v>
          </cell>
          <cell r="M4" t="str">
            <v>X</v>
          </cell>
          <cell r="N4" t="str">
            <v>Yes</v>
          </cell>
          <cell r="O4">
            <v>1</v>
          </cell>
          <cell r="P4" t="str">
            <v>X</v>
          </cell>
          <cell r="Q4" t="str">
            <v>Maybe</v>
          </cell>
          <cell r="R4">
            <v>0</v>
          </cell>
          <cell r="S4" t="str">
            <v>X</v>
          </cell>
          <cell r="T4" t="str">
            <v>No</v>
          </cell>
          <cell r="U4">
            <v>-1</v>
          </cell>
          <cell r="W4" t="str">
            <v>No</v>
          </cell>
          <cell r="X4">
            <v>-1</v>
          </cell>
          <cell r="Z4" t="str">
            <v>No</v>
          </cell>
          <cell r="AA4">
            <v>-1</v>
          </cell>
          <cell r="AC4" t="str">
            <v>No</v>
          </cell>
          <cell r="AD4">
            <v>-1</v>
          </cell>
          <cell r="AF4" t="str">
            <v>No</v>
          </cell>
          <cell r="AG4">
            <v>-1</v>
          </cell>
          <cell r="AI4" t="str">
            <v>No</v>
          </cell>
          <cell r="AJ4">
            <v>-1</v>
          </cell>
          <cell r="AL4" t="str">
            <v>No</v>
          </cell>
          <cell r="AM4">
            <v>-1</v>
          </cell>
          <cell r="AO4" t="str">
            <v>No</v>
          </cell>
          <cell r="AP4">
            <v>-1</v>
          </cell>
          <cell r="AR4" t="str">
            <v>Maybe</v>
          </cell>
          <cell r="AS4">
            <v>0</v>
          </cell>
          <cell r="AT4" t="str">
            <v>X</v>
          </cell>
          <cell r="AU4" t="str">
            <v>No</v>
          </cell>
          <cell r="AV4">
            <v>-1</v>
          </cell>
          <cell r="AX4" t="str">
            <v>No</v>
          </cell>
          <cell r="AY4">
            <v>-1</v>
          </cell>
          <cell r="BA4" t="str">
            <v>No</v>
          </cell>
          <cell r="BB4">
            <v>-1</v>
          </cell>
          <cell r="BD4" t="str">
            <v>No</v>
          </cell>
          <cell r="BE4">
            <v>-1</v>
          </cell>
          <cell r="BG4" t="str">
            <v>Maybe</v>
          </cell>
          <cell r="BH4">
            <v>0</v>
          </cell>
          <cell r="BI4" t="str">
            <v>X</v>
          </cell>
          <cell r="BJ4" t="str">
            <v>Maybe</v>
          </cell>
          <cell r="BK4">
            <v>0</v>
          </cell>
          <cell r="BL4" t="str">
            <v>X</v>
          </cell>
          <cell r="BM4" t="str">
            <v>No</v>
          </cell>
          <cell r="BN4">
            <v>-1</v>
          </cell>
          <cell r="BP4" t="str">
            <v>No</v>
          </cell>
          <cell r="BQ4">
            <v>-1</v>
          </cell>
          <cell r="BS4">
            <v>14</v>
          </cell>
          <cell r="BT4">
            <v>6</v>
          </cell>
          <cell r="BU4">
            <v>2</v>
          </cell>
        </row>
        <row r="5">
          <cell r="A5">
            <v>16</v>
          </cell>
          <cell r="B5">
            <v>4</v>
          </cell>
          <cell r="C5">
            <v>2</v>
          </cell>
          <cell r="D5">
            <v>1</v>
          </cell>
          <cell r="E5" t="str">
            <v>Yes</v>
          </cell>
          <cell r="F5">
            <v>1</v>
          </cell>
          <cell r="H5" t="str">
            <v>Maybe</v>
          </cell>
          <cell r="I5">
            <v>0</v>
          </cell>
          <cell r="K5" t="str">
            <v>Yes</v>
          </cell>
          <cell r="L5">
            <v>1</v>
          </cell>
          <cell r="N5" t="str">
            <v>Yes</v>
          </cell>
          <cell r="O5">
            <v>1</v>
          </cell>
          <cell r="Q5" t="str">
            <v>Maybe</v>
          </cell>
          <cell r="R5">
            <v>0</v>
          </cell>
          <cell r="T5" t="str">
            <v>Maybe</v>
          </cell>
          <cell r="U5">
            <v>0</v>
          </cell>
          <cell r="W5" t="str">
            <v>Maybe</v>
          </cell>
          <cell r="X5">
            <v>0</v>
          </cell>
          <cell r="Z5" t="str">
            <v>Maybe</v>
          </cell>
          <cell r="AA5">
            <v>0</v>
          </cell>
          <cell r="AC5" t="str">
            <v>Maybe</v>
          </cell>
          <cell r="AD5">
            <v>0</v>
          </cell>
          <cell r="AF5" t="str">
            <v>Maybe</v>
          </cell>
          <cell r="AG5">
            <v>0</v>
          </cell>
          <cell r="AI5" t="str">
            <v>Maybe</v>
          </cell>
          <cell r="AJ5">
            <v>0</v>
          </cell>
          <cell r="AL5" t="str">
            <v>No</v>
          </cell>
          <cell r="AM5">
            <v>-1</v>
          </cell>
          <cell r="AO5" t="str">
            <v>Maybe</v>
          </cell>
          <cell r="AP5">
            <v>0</v>
          </cell>
          <cell r="AR5" t="str">
            <v>Maybe</v>
          </cell>
          <cell r="AS5">
            <v>0</v>
          </cell>
          <cell r="AU5" t="str">
            <v>Maybe</v>
          </cell>
          <cell r="AV5">
            <v>0</v>
          </cell>
          <cell r="AX5" t="str">
            <v>Maybe</v>
          </cell>
          <cell r="AY5">
            <v>0</v>
          </cell>
          <cell r="BA5" t="str">
            <v>No</v>
          </cell>
          <cell r="BB5">
            <v>-1</v>
          </cell>
          <cell r="BD5" t="str">
            <v>Maybe</v>
          </cell>
          <cell r="BE5">
            <v>0</v>
          </cell>
          <cell r="BG5" t="str">
            <v>Maybe</v>
          </cell>
          <cell r="BH5">
            <v>0</v>
          </cell>
          <cell r="BJ5" t="str">
            <v>Yes</v>
          </cell>
          <cell r="BK5">
            <v>1</v>
          </cell>
          <cell r="BM5" t="str">
            <v>No</v>
          </cell>
          <cell r="BN5">
            <v>-1</v>
          </cell>
          <cell r="BP5" t="str">
            <v>No</v>
          </cell>
          <cell r="BQ5">
            <v>-1</v>
          </cell>
          <cell r="BS5">
            <v>4</v>
          </cell>
          <cell r="BT5">
            <v>14</v>
          </cell>
          <cell r="BU5">
            <v>4</v>
          </cell>
        </row>
        <row r="6">
          <cell r="A6">
            <v>18</v>
          </cell>
          <cell r="B6">
            <v>5</v>
          </cell>
          <cell r="C6">
            <v>4</v>
          </cell>
          <cell r="D6">
            <v>1</v>
          </cell>
          <cell r="E6" t="str">
            <v>No</v>
          </cell>
          <cell r="F6">
            <v>-1</v>
          </cell>
          <cell r="H6" t="str">
            <v>No</v>
          </cell>
          <cell r="I6">
            <v>-1</v>
          </cell>
          <cell r="K6" t="str">
            <v>Maybe</v>
          </cell>
          <cell r="L6">
            <v>0</v>
          </cell>
          <cell r="N6" t="str">
            <v>Yes</v>
          </cell>
          <cell r="O6">
            <v>1</v>
          </cell>
          <cell r="P6" t="str">
            <v>X</v>
          </cell>
          <cell r="Q6" t="str">
            <v>Yes</v>
          </cell>
          <cell r="R6">
            <v>1</v>
          </cell>
          <cell r="S6" t="str">
            <v>X</v>
          </cell>
          <cell r="T6" t="str">
            <v>No</v>
          </cell>
          <cell r="U6">
            <v>-1</v>
          </cell>
          <cell r="W6" t="str">
            <v>No</v>
          </cell>
          <cell r="X6">
            <v>-1</v>
          </cell>
          <cell r="Z6" t="str">
            <v>No</v>
          </cell>
          <cell r="AA6">
            <v>-1</v>
          </cell>
          <cell r="AC6" t="str">
            <v>No</v>
          </cell>
          <cell r="AD6">
            <v>-1</v>
          </cell>
          <cell r="AF6" t="str">
            <v>Yes</v>
          </cell>
          <cell r="AG6">
            <v>1</v>
          </cell>
          <cell r="AI6" t="str">
            <v>No</v>
          </cell>
          <cell r="AJ6">
            <v>-1</v>
          </cell>
          <cell r="AL6" t="str">
            <v>Maybe</v>
          </cell>
          <cell r="AM6">
            <v>0</v>
          </cell>
          <cell r="AO6" t="str">
            <v>Maybe</v>
          </cell>
          <cell r="AP6">
            <v>0</v>
          </cell>
          <cell r="AR6" t="str">
            <v>No</v>
          </cell>
          <cell r="AS6">
            <v>-1</v>
          </cell>
          <cell r="AU6" t="str">
            <v>Maybe</v>
          </cell>
          <cell r="AV6">
            <v>0</v>
          </cell>
          <cell r="AX6" t="str">
            <v>Maybe</v>
          </cell>
          <cell r="AY6">
            <v>0</v>
          </cell>
          <cell r="BA6" t="str">
            <v>No</v>
          </cell>
          <cell r="BB6">
            <v>-1</v>
          </cell>
          <cell r="BD6" t="str">
            <v>Maybe</v>
          </cell>
          <cell r="BE6">
            <v>0</v>
          </cell>
          <cell r="BG6" t="str">
            <v>Maybe</v>
          </cell>
          <cell r="BH6">
            <v>0</v>
          </cell>
          <cell r="BJ6" t="str">
            <v>No</v>
          </cell>
          <cell r="BK6">
            <v>-1</v>
          </cell>
          <cell r="BM6" t="str">
            <v>No</v>
          </cell>
          <cell r="BN6">
            <v>-1</v>
          </cell>
          <cell r="BP6" t="str">
            <v>No</v>
          </cell>
          <cell r="BQ6">
            <v>-1</v>
          </cell>
          <cell r="BS6">
            <v>12</v>
          </cell>
          <cell r="BT6">
            <v>7</v>
          </cell>
          <cell r="BU6">
            <v>3</v>
          </cell>
        </row>
        <row r="7">
          <cell r="A7">
            <v>24</v>
          </cell>
          <cell r="B7">
            <v>6</v>
          </cell>
          <cell r="C7">
            <v>3</v>
          </cell>
          <cell r="D7">
            <v>1</v>
          </cell>
          <cell r="E7" t="str">
            <v>No</v>
          </cell>
          <cell r="F7">
            <v>-1</v>
          </cell>
          <cell r="H7" t="str">
            <v>No</v>
          </cell>
          <cell r="I7">
            <v>-1</v>
          </cell>
          <cell r="K7" t="str">
            <v>No</v>
          </cell>
          <cell r="L7">
            <v>-1</v>
          </cell>
          <cell r="N7" t="str">
            <v>No</v>
          </cell>
          <cell r="O7">
            <v>-1</v>
          </cell>
          <cell r="Q7" t="str">
            <v>No</v>
          </cell>
          <cell r="R7">
            <v>-1</v>
          </cell>
          <cell r="T7" t="str">
            <v>No</v>
          </cell>
          <cell r="U7">
            <v>-1</v>
          </cell>
          <cell r="W7" t="str">
            <v>No</v>
          </cell>
          <cell r="X7">
            <v>-1</v>
          </cell>
          <cell r="Z7" t="str">
            <v>No</v>
          </cell>
          <cell r="AA7">
            <v>-1</v>
          </cell>
          <cell r="AC7" t="str">
            <v>No</v>
          </cell>
          <cell r="AD7">
            <v>-1</v>
          </cell>
          <cell r="AF7" t="str">
            <v>No</v>
          </cell>
          <cell r="AG7">
            <v>-1</v>
          </cell>
          <cell r="AI7" t="str">
            <v>No</v>
          </cell>
          <cell r="AJ7">
            <v>-1</v>
          </cell>
          <cell r="AL7" t="str">
            <v>No</v>
          </cell>
          <cell r="AM7">
            <v>-1</v>
          </cell>
          <cell r="AO7" t="str">
            <v>No</v>
          </cell>
          <cell r="AP7">
            <v>-1</v>
          </cell>
          <cell r="AR7" t="str">
            <v>No</v>
          </cell>
          <cell r="AS7">
            <v>-1</v>
          </cell>
          <cell r="AU7" t="str">
            <v>No</v>
          </cell>
          <cell r="AV7">
            <v>-1</v>
          </cell>
          <cell r="AX7" t="str">
            <v>No</v>
          </cell>
          <cell r="AY7">
            <v>-1</v>
          </cell>
          <cell r="BA7" t="str">
            <v>No</v>
          </cell>
          <cell r="BB7">
            <v>-1</v>
          </cell>
          <cell r="BD7" t="str">
            <v>No</v>
          </cell>
          <cell r="BE7">
            <v>-1</v>
          </cell>
          <cell r="BG7" t="str">
            <v>No</v>
          </cell>
          <cell r="BH7">
            <v>-1</v>
          </cell>
          <cell r="BJ7" t="str">
            <v>No</v>
          </cell>
          <cell r="BK7">
            <v>-1</v>
          </cell>
          <cell r="BM7" t="str">
            <v>No</v>
          </cell>
          <cell r="BN7">
            <v>-1</v>
          </cell>
          <cell r="BP7" t="str">
            <v>No</v>
          </cell>
          <cell r="BQ7">
            <v>-1</v>
          </cell>
          <cell r="BS7">
            <v>22</v>
          </cell>
          <cell r="BT7">
            <v>0</v>
          </cell>
          <cell r="BU7">
            <v>0</v>
          </cell>
        </row>
        <row r="8">
          <cell r="A8">
            <v>33</v>
          </cell>
          <cell r="B8">
            <v>7</v>
          </cell>
          <cell r="F8" t="str">
            <v/>
          </cell>
          <cell r="I8" t="str">
            <v/>
          </cell>
          <cell r="L8" t="str">
            <v/>
          </cell>
          <cell r="O8" t="str">
            <v/>
          </cell>
          <cell r="R8" t="str">
            <v/>
          </cell>
          <cell r="U8" t="str">
            <v/>
          </cell>
          <cell r="X8" t="str">
            <v/>
          </cell>
          <cell r="AA8" t="str">
            <v/>
          </cell>
          <cell r="AD8" t="str">
            <v/>
          </cell>
          <cell r="AG8" t="str">
            <v/>
          </cell>
          <cell r="AJ8" t="str">
            <v/>
          </cell>
          <cell r="AM8" t="str">
            <v/>
          </cell>
          <cell r="AP8" t="str">
            <v/>
          </cell>
          <cell r="AS8" t="str">
            <v/>
          </cell>
          <cell r="AV8" t="str">
            <v/>
          </cell>
          <cell r="AY8" t="str">
            <v/>
          </cell>
          <cell r="BB8" t="str">
            <v/>
          </cell>
          <cell r="BE8" t="str">
            <v/>
          </cell>
          <cell r="BH8" t="str">
            <v/>
          </cell>
          <cell r="BK8" t="str">
            <v/>
          </cell>
          <cell r="BN8" t="str">
            <v/>
          </cell>
          <cell r="BQ8" t="str">
            <v/>
          </cell>
          <cell r="BS8">
            <v>0</v>
          </cell>
          <cell r="BT8">
            <v>0</v>
          </cell>
          <cell r="BU8">
            <v>0</v>
          </cell>
        </row>
        <row r="9">
          <cell r="A9">
            <v>39</v>
          </cell>
          <cell r="B9">
            <v>8</v>
          </cell>
          <cell r="C9">
            <v>4</v>
          </cell>
          <cell r="D9">
            <v>4</v>
          </cell>
          <cell r="E9" t="str">
            <v>Yes</v>
          </cell>
          <cell r="F9">
            <v>1</v>
          </cell>
          <cell r="G9" t="str">
            <v>X</v>
          </cell>
          <cell r="H9" t="str">
            <v>Yes</v>
          </cell>
          <cell r="I9">
            <v>1</v>
          </cell>
          <cell r="J9" t="str">
            <v>X</v>
          </cell>
          <cell r="K9" t="str">
            <v>Yes</v>
          </cell>
          <cell r="L9">
            <v>1</v>
          </cell>
          <cell r="M9" t="str">
            <v>X</v>
          </cell>
          <cell r="N9" t="str">
            <v>Yes</v>
          </cell>
          <cell r="O9">
            <v>1</v>
          </cell>
          <cell r="P9" t="str">
            <v>X</v>
          </cell>
          <cell r="Q9" t="str">
            <v>Maybe</v>
          </cell>
          <cell r="R9">
            <v>0</v>
          </cell>
          <cell r="T9" t="str">
            <v>Maybe</v>
          </cell>
          <cell r="U9">
            <v>0</v>
          </cell>
          <cell r="W9" t="str">
            <v>Maybe</v>
          </cell>
          <cell r="X9">
            <v>0</v>
          </cell>
          <cell r="Z9" t="str">
            <v>No</v>
          </cell>
          <cell r="AA9">
            <v>-1</v>
          </cell>
          <cell r="AC9" t="str">
            <v>Maybe</v>
          </cell>
          <cell r="AD9">
            <v>0</v>
          </cell>
          <cell r="AF9" t="str">
            <v>Yes</v>
          </cell>
          <cell r="AG9">
            <v>1</v>
          </cell>
          <cell r="AH9" t="str">
            <v>X</v>
          </cell>
          <cell r="AI9" t="str">
            <v>No</v>
          </cell>
          <cell r="AJ9">
            <v>-1</v>
          </cell>
          <cell r="AL9" t="str">
            <v>Maybe</v>
          </cell>
          <cell r="AM9">
            <v>0</v>
          </cell>
          <cell r="AO9" t="str">
            <v>No</v>
          </cell>
          <cell r="AP9">
            <v>-1</v>
          </cell>
          <cell r="AR9" t="str">
            <v>No</v>
          </cell>
          <cell r="AS9">
            <v>-1</v>
          </cell>
          <cell r="AU9" t="str">
            <v>No</v>
          </cell>
          <cell r="AV9">
            <v>-1</v>
          </cell>
          <cell r="AX9" t="str">
            <v>No</v>
          </cell>
          <cell r="AY9">
            <v>-1</v>
          </cell>
          <cell r="BA9" t="str">
            <v>Maybe</v>
          </cell>
          <cell r="BB9">
            <v>0</v>
          </cell>
          <cell r="BD9" t="str">
            <v>No</v>
          </cell>
          <cell r="BE9">
            <v>-1</v>
          </cell>
          <cell r="BG9" t="str">
            <v>Maybe</v>
          </cell>
          <cell r="BH9">
            <v>0</v>
          </cell>
          <cell r="BI9" t="str">
            <v>X</v>
          </cell>
          <cell r="BJ9" t="str">
            <v>No</v>
          </cell>
          <cell r="BK9">
            <v>-1</v>
          </cell>
          <cell r="BM9" t="str">
            <v>No</v>
          </cell>
          <cell r="BN9">
            <v>-1</v>
          </cell>
          <cell r="BP9" t="str">
            <v>No</v>
          </cell>
          <cell r="BQ9">
            <v>-1</v>
          </cell>
          <cell r="BS9">
            <v>10</v>
          </cell>
          <cell r="BT9">
            <v>7</v>
          </cell>
          <cell r="BU9">
            <v>5</v>
          </cell>
        </row>
        <row r="10">
          <cell r="A10">
            <v>40</v>
          </cell>
          <cell r="B10">
            <v>9</v>
          </cell>
          <cell r="F10" t="str">
            <v/>
          </cell>
          <cell r="I10" t="str">
            <v/>
          </cell>
          <cell r="L10" t="str">
            <v/>
          </cell>
          <cell r="O10" t="str">
            <v/>
          </cell>
          <cell r="R10" t="str">
            <v/>
          </cell>
          <cell r="U10" t="str">
            <v/>
          </cell>
          <cell r="X10" t="str">
            <v/>
          </cell>
          <cell r="AA10" t="str">
            <v/>
          </cell>
          <cell r="AD10" t="str">
            <v/>
          </cell>
          <cell r="AG10" t="str">
            <v/>
          </cell>
          <cell r="AJ10" t="str">
            <v/>
          </cell>
          <cell r="AM10" t="str">
            <v/>
          </cell>
          <cell r="AP10" t="str">
            <v/>
          </cell>
          <cell r="AS10" t="str">
            <v/>
          </cell>
          <cell r="AV10" t="str">
            <v/>
          </cell>
          <cell r="AY10" t="str">
            <v/>
          </cell>
          <cell r="BB10" t="str">
            <v/>
          </cell>
          <cell r="BE10" t="str">
            <v/>
          </cell>
          <cell r="BH10" t="str">
            <v/>
          </cell>
          <cell r="BK10" t="str">
            <v/>
          </cell>
          <cell r="BN10" t="str">
            <v/>
          </cell>
          <cell r="BQ10" t="str">
            <v/>
          </cell>
        </row>
        <row r="11">
          <cell r="A11">
            <v>43</v>
          </cell>
          <cell r="B11">
            <v>10</v>
          </cell>
          <cell r="F11" t="str">
            <v/>
          </cell>
          <cell r="I11" t="str">
            <v/>
          </cell>
          <cell r="L11" t="str">
            <v/>
          </cell>
          <cell r="O11" t="str">
            <v/>
          </cell>
          <cell r="R11" t="str">
            <v/>
          </cell>
          <cell r="U11" t="str">
            <v/>
          </cell>
          <cell r="X11" t="str">
            <v/>
          </cell>
          <cell r="AA11" t="str">
            <v/>
          </cell>
          <cell r="AD11" t="str">
            <v/>
          </cell>
          <cell r="AG11" t="str">
            <v/>
          </cell>
          <cell r="AJ11" t="str">
            <v/>
          </cell>
          <cell r="AM11" t="str">
            <v/>
          </cell>
          <cell r="AP11" t="str">
            <v/>
          </cell>
          <cell r="AS11" t="str">
            <v/>
          </cell>
          <cell r="AV11" t="str">
            <v/>
          </cell>
          <cell r="AY11" t="str">
            <v/>
          </cell>
          <cell r="BB11" t="str">
            <v/>
          </cell>
          <cell r="BE11" t="str">
            <v/>
          </cell>
          <cell r="BH11" t="str">
            <v/>
          </cell>
          <cell r="BK11" t="str">
            <v/>
          </cell>
          <cell r="BN11" t="str">
            <v/>
          </cell>
          <cell r="BQ11" t="str">
            <v/>
          </cell>
        </row>
        <row r="12">
          <cell r="A12">
            <v>44</v>
          </cell>
          <cell r="B12">
            <v>11</v>
          </cell>
          <cell r="F12" t="str">
            <v/>
          </cell>
          <cell r="I12" t="str">
            <v/>
          </cell>
          <cell r="L12" t="str">
            <v/>
          </cell>
          <cell r="O12" t="str">
            <v/>
          </cell>
          <cell r="R12" t="str">
            <v/>
          </cell>
          <cell r="U12" t="str">
            <v/>
          </cell>
          <cell r="X12" t="str">
            <v/>
          </cell>
          <cell r="AA12" t="str">
            <v/>
          </cell>
          <cell r="AD12" t="str">
            <v/>
          </cell>
          <cell r="AG12" t="str">
            <v/>
          </cell>
          <cell r="AJ12" t="str">
            <v/>
          </cell>
          <cell r="AM12" t="str">
            <v/>
          </cell>
          <cell r="AP12" t="str">
            <v/>
          </cell>
          <cell r="AS12" t="str">
            <v/>
          </cell>
          <cell r="AV12" t="str">
            <v/>
          </cell>
          <cell r="AY12" t="str">
            <v/>
          </cell>
          <cell r="BB12" t="str">
            <v/>
          </cell>
          <cell r="BE12" t="str">
            <v/>
          </cell>
          <cell r="BH12" t="str">
            <v/>
          </cell>
          <cell r="BK12" t="str">
            <v/>
          </cell>
          <cell r="BN12" t="str">
            <v/>
          </cell>
          <cell r="BQ12" t="str">
            <v/>
          </cell>
        </row>
        <row r="13">
          <cell r="A13">
            <v>45</v>
          </cell>
          <cell r="B13">
            <v>12</v>
          </cell>
          <cell r="F13" t="str">
            <v/>
          </cell>
          <cell r="I13" t="str">
            <v/>
          </cell>
          <cell r="L13" t="str">
            <v/>
          </cell>
          <cell r="O13" t="str">
            <v/>
          </cell>
          <cell r="R13" t="str">
            <v/>
          </cell>
          <cell r="U13" t="str">
            <v/>
          </cell>
          <cell r="X13" t="str">
            <v/>
          </cell>
          <cell r="AA13" t="str">
            <v/>
          </cell>
          <cell r="AD13" t="str">
            <v/>
          </cell>
          <cell r="AG13" t="str">
            <v/>
          </cell>
          <cell r="AJ13" t="str">
            <v/>
          </cell>
          <cell r="AM13" t="str">
            <v/>
          </cell>
          <cell r="AP13" t="str">
            <v/>
          </cell>
          <cell r="AS13" t="str">
            <v/>
          </cell>
          <cell r="AV13" t="str">
            <v/>
          </cell>
          <cell r="AY13" t="str">
            <v/>
          </cell>
          <cell r="BB13" t="str">
            <v/>
          </cell>
          <cell r="BE13" t="str">
            <v/>
          </cell>
          <cell r="BH13" t="str">
            <v/>
          </cell>
          <cell r="BK13" t="str">
            <v/>
          </cell>
          <cell r="BN13" t="str">
            <v/>
          </cell>
          <cell r="BQ13" t="str">
            <v/>
          </cell>
        </row>
        <row r="14">
          <cell r="A14">
            <v>47</v>
          </cell>
          <cell r="B14">
            <v>13</v>
          </cell>
          <cell r="F14" t="str">
            <v/>
          </cell>
          <cell r="I14" t="str">
            <v/>
          </cell>
          <cell r="L14" t="str">
            <v/>
          </cell>
          <cell r="O14" t="str">
            <v/>
          </cell>
          <cell r="R14" t="str">
            <v/>
          </cell>
          <cell r="U14" t="str">
            <v/>
          </cell>
          <cell r="X14" t="str">
            <v/>
          </cell>
          <cell r="AA14" t="str">
            <v/>
          </cell>
          <cell r="AD14" t="str">
            <v/>
          </cell>
          <cell r="AG14" t="str">
            <v/>
          </cell>
          <cell r="AJ14" t="str">
            <v/>
          </cell>
          <cell r="AM14" t="str">
            <v/>
          </cell>
          <cell r="AP14" t="str">
            <v/>
          </cell>
          <cell r="AS14" t="str">
            <v/>
          </cell>
          <cell r="AV14" t="str">
            <v/>
          </cell>
          <cell r="AY14" t="str">
            <v/>
          </cell>
          <cell r="BB14" t="str">
            <v/>
          </cell>
          <cell r="BE14" t="str">
            <v/>
          </cell>
          <cell r="BH14" t="str">
            <v/>
          </cell>
          <cell r="BK14" t="str">
            <v/>
          </cell>
          <cell r="BN14" t="str">
            <v/>
          </cell>
          <cell r="BQ14" t="str">
            <v/>
          </cell>
        </row>
        <row r="15">
          <cell r="A15">
            <v>48</v>
          </cell>
          <cell r="B15">
            <v>14</v>
          </cell>
          <cell r="F15" t="str">
            <v/>
          </cell>
          <cell r="I15" t="str">
            <v/>
          </cell>
          <cell r="L15" t="str">
            <v/>
          </cell>
          <cell r="O15" t="str">
            <v/>
          </cell>
          <cell r="R15" t="str">
            <v/>
          </cell>
          <cell r="U15" t="str">
            <v/>
          </cell>
          <cell r="X15" t="str">
            <v/>
          </cell>
          <cell r="AA15" t="str">
            <v/>
          </cell>
          <cell r="AD15" t="str">
            <v/>
          </cell>
          <cell r="AG15" t="str">
            <v/>
          </cell>
          <cell r="AJ15" t="str">
            <v/>
          </cell>
          <cell r="AM15" t="str">
            <v/>
          </cell>
          <cell r="AP15" t="str">
            <v/>
          </cell>
          <cell r="AS15" t="str">
            <v/>
          </cell>
          <cell r="AV15" t="str">
            <v/>
          </cell>
          <cell r="AY15" t="str">
            <v/>
          </cell>
          <cell r="BB15" t="str">
            <v/>
          </cell>
          <cell r="BE15" t="str">
            <v/>
          </cell>
          <cell r="BH15" t="str">
            <v/>
          </cell>
          <cell r="BK15" t="str">
            <v/>
          </cell>
          <cell r="BN15" t="str">
            <v/>
          </cell>
          <cell r="BQ15" t="str">
            <v/>
          </cell>
        </row>
        <row r="16">
          <cell r="A16">
            <v>49</v>
          </cell>
          <cell r="B16">
            <v>15</v>
          </cell>
          <cell r="F16" t="str">
            <v/>
          </cell>
          <cell r="I16" t="str">
            <v/>
          </cell>
          <cell r="L16" t="str">
            <v/>
          </cell>
          <cell r="O16" t="str">
            <v/>
          </cell>
          <cell r="R16" t="str">
            <v/>
          </cell>
          <cell r="U16" t="str">
            <v/>
          </cell>
          <cell r="X16" t="str">
            <v/>
          </cell>
          <cell r="AA16" t="str">
            <v/>
          </cell>
          <cell r="AD16" t="str">
            <v/>
          </cell>
          <cell r="AG16" t="str">
            <v/>
          </cell>
          <cell r="AJ16" t="str">
            <v/>
          </cell>
          <cell r="AM16" t="str">
            <v/>
          </cell>
          <cell r="AP16" t="str">
            <v/>
          </cell>
          <cell r="AS16" t="str">
            <v/>
          </cell>
          <cell r="AV16" t="str">
            <v/>
          </cell>
          <cell r="AY16" t="str">
            <v/>
          </cell>
          <cell r="BB16" t="str">
            <v/>
          </cell>
          <cell r="BE16" t="str">
            <v/>
          </cell>
          <cell r="BH16" t="str">
            <v/>
          </cell>
          <cell r="BK16" t="str">
            <v/>
          </cell>
          <cell r="BN16" t="str">
            <v/>
          </cell>
          <cell r="BQ16" t="str">
            <v/>
          </cell>
        </row>
        <row r="17">
          <cell r="A17">
            <v>50</v>
          </cell>
          <cell r="B17">
            <v>16</v>
          </cell>
          <cell r="F17" t="str">
            <v/>
          </cell>
          <cell r="I17" t="str">
            <v/>
          </cell>
          <cell r="L17" t="str">
            <v/>
          </cell>
          <cell r="O17" t="str">
            <v/>
          </cell>
          <cell r="R17" t="str">
            <v/>
          </cell>
          <cell r="U17" t="str">
            <v/>
          </cell>
          <cell r="X17" t="str">
            <v/>
          </cell>
          <cell r="AA17" t="str">
            <v/>
          </cell>
          <cell r="AD17" t="str">
            <v/>
          </cell>
          <cell r="AG17" t="str">
            <v/>
          </cell>
          <cell r="AJ17" t="str">
            <v/>
          </cell>
          <cell r="AM17" t="str">
            <v/>
          </cell>
          <cell r="AP17" t="str">
            <v/>
          </cell>
          <cell r="AS17" t="str">
            <v/>
          </cell>
          <cell r="AV17" t="str">
            <v/>
          </cell>
          <cell r="AY17" t="str">
            <v/>
          </cell>
          <cell r="BB17" t="str">
            <v/>
          </cell>
          <cell r="BE17" t="str">
            <v/>
          </cell>
          <cell r="BH17" t="str">
            <v/>
          </cell>
          <cell r="BK17" t="str">
            <v/>
          </cell>
          <cell r="BN17" t="str">
            <v/>
          </cell>
          <cell r="BQ17" t="str">
            <v/>
          </cell>
        </row>
        <row r="18">
          <cell r="A18">
            <v>51</v>
          </cell>
          <cell r="B18">
            <v>17</v>
          </cell>
          <cell r="C18">
            <v>4</v>
          </cell>
          <cell r="D18">
            <v>2</v>
          </cell>
          <cell r="E18" t="str">
            <v>Maybe</v>
          </cell>
          <cell r="F18">
            <v>0</v>
          </cell>
          <cell r="H18" t="str">
            <v>Maybe</v>
          </cell>
          <cell r="I18">
            <v>0</v>
          </cell>
          <cell r="K18" t="str">
            <v>Maybe</v>
          </cell>
          <cell r="L18">
            <v>0</v>
          </cell>
          <cell r="N18" t="str">
            <v>No</v>
          </cell>
          <cell r="O18">
            <v>-1</v>
          </cell>
          <cell r="Q18" t="str">
            <v>Maybe</v>
          </cell>
          <cell r="R18">
            <v>0</v>
          </cell>
          <cell r="T18" t="str">
            <v>No</v>
          </cell>
          <cell r="U18">
            <v>-1</v>
          </cell>
          <cell r="W18" t="str">
            <v>No</v>
          </cell>
          <cell r="X18">
            <v>-1</v>
          </cell>
          <cell r="Z18" t="str">
            <v>No</v>
          </cell>
          <cell r="AA18">
            <v>-1</v>
          </cell>
          <cell r="AC18" t="str">
            <v>No</v>
          </cell>
          <cell r="AD18">
            <v>-1</v>
          </cell>
          <cell r="AF18" t="str">
            <v>No</v>
          </cell>
          <cell r="AG18">
            <v>-1</v>
          </cell>
          <cell r="AI18" t="str">
            <v>No</v>
          </cell>
          <cell r="AJ18">
            <v>-1</v>
          </cell>
          <cell r="AL18" t="str">
            <v>No</v>
          </cell>
          <cell r="AM18">
            <v>-1</v>
          </cell>
          <cell r="AO18" t="str">
            <v>No</v>
          </cell>
          <cell r="AP18">
            <v>-1</v>
          </cell>
          <cell r="AR18" t="str">
            <v>No</v>
          </cell>
          <cell r="AS18">
            <v>-1</v>
          </cell>
          <cell r="AU18" t="str">
            <v>No</v>
          </cell>
          <cell r="AV18">
            <v>-1</v>
          </cell>
          <cell r="AX18" t="str">
            <v>No</v>
          </cell>
          <cell r="AY18">
            <v>-1</v>
          </cell>
          <cell r="BA18" t="str">
            <v>No</v>
          </cell>
          <cell r="BB18">
            <v>-1</v>
          </cell>
          <cell r="BD18" t="str">
            <v>No</v>
          </cell>
          <cell r="BE18">
            <v>-1</v>
          </cell>
          <cell r="BG18" t="str">
            <v>Maybe</v>
          </cell>
          <cell r="BH18">
            <v>0</v>
          </cell>
          <cell r="BJ18" t="str">
            <v>No</v>
          </cell>
          <cell r="BK18">
            <v>-1</v>
          </cell>
          <cell r="BM18" t="str">
            <v>No</v>
          </cell>
          <cell r="BN18">
            <v>-1</v>
          </cell>
          <cell r="BP18" t="str">
            <v>No</v>
          </cell>
          <cell r="BQ18">
            <v>-1</v>
          </cell>
          <cell r="BS18">
            <v>17</v>
          </cell>
          <cell r="BT18">
            <v>5</v>
          </cell>
          <cell r="BU18">
            <v>0</v>
          </cell>
        </row>
        <row r="19">
          <cell r="A19">
            <v>58</v>
          </cell>
          <cell r="B19">
            <v>18</v>
          </cell>
          <cell r="F19" t="str">
            <v/>
          </cell>
          <cell r="I19" t="str">
            <v/>
          </cell>
          <cell r="L19" t="str">
            <v/>
          </cell>
          <cell r="O19" t="str">
            <v/>
          </cell>
          <cell r="R19" t="str">
            <v/>
          </cell>
          <cell r="U19" t="str">
            <v/>
          </cell>
          <cell r="X19" t="str">
            <v/>
          </cell>
          <cell r="AA19" t="str">
            <v/>
          </cell>
          <cell r="AD19" t="str">
            <v/>
          </cell>
          <cell r="AG19" t="str">
            <v/>
          </cell>
          <cell r="AJ19" t="str">
            <v/>
          </cell>
          <cell r="AM19" t="str">
            <v/>
          </cell>
          <cell r="AP19" t="str">
            <v/>
          </cell>
          <cell r="AS19" t="str">
            <v/>
          </cell>
          <cell r="AV19" t="str">
            <v/>
          </cell>
          <cell r="AY19" t="str">
            <v/>
          </cell>
          <cell r="BB19" t="str">
            <v/>
          </cell>
          <cell r="BE19" t="str">
            <v/>
          </cell>
          <cell r="BH19" t="str">
            <v/>
          </cell>
          <cell r="BK19" t="str">
            <v/>
          </cell>
          <cell r="BN19" t="str">
            <v/>
          </cell>
        </row>
        <row r="20">
          <cell r="A20">
            <v>59</v>
          </cell>
          <cell r="B20">
            <v>19</v>
          </cell>
          <cell r="F20" t="str">
            <v/>
          </cell>
          <cell r="I20" t="str">
            <v/>
          </cell>
          <cell r="L20" t="str">
            <v/>
          </cell>
          <cell r="O20" t="str">
            <v/>
          </cell>
          <cell r="R20" t="str">
            <v/>
          </cell>
          <cell r="U20" t="str">
            <v/>
          </cell>
          <cell r="X20" t="str">
            <v/>
          </cell>
          <cell r="AA20" t="str">
            <v/>
          </cell>
          <cell r="AD20" t="str">
            <v/>
          </cell>
          <cell r="AG20" t="str">
            <v/>
          </cell>
          <cell r="AJ20" t="str">
            <v/>
          </cell>
          <cell r="AM20" t="str">
            <v/>
          </cell>
          <cell r="AP20" t="str">
            <v/>
          </cell>
          <cell r="AS20" t="str">
            <v/>
          </cell>
          <cell r="AV20" t="str">
            <v/>
          </cell>
          <cell r="AY20" t="str">
            <v/>
          </cell>
          <cell r="BB20" t="str">
            <v/>
          </cell>
          <cell r="BE20" t="str">
            <v/>
          </cell>
          <cell r="BH20" t="str">
            <v/>
          </cell>
          <cell r="BK20" t="str">
            <v/>
          </cell>
          <cell r="BN20" t="str">
            <v/>
          </cell>
        </row>
        <row r="21">
          <cell r="A21">
            <v>60</v>
          </cell>
          <cell r="B21">
            <v>20</v>
          </cell>
          <cell r="F21" t="str">
            <v/>
          </cell>
          <cell r="I21" t="str">
            <v/>
          </cell>
          <cell r="L21" t="str">
            <v/>
          </cell>
          <cell r="O21" t="str">
            <v/>
          </cell>
          <cell r="R21" t="str">
            <v/>
          </cell>
          <cell r="U21" t="str">
            <v/>
          </cell>
          <cell r="X21" t="str">
            <v/>
          </cell>
          <cell r="AA21" t="str">
            <v/>
          </cell>
          <cell r="AD21" t="str">
            <v/>
          </cell>
          <cell r="AG21" t="str">
            <v/>
          </cell>
          <cell r="AJ21" t="str">
            <v/>
          </cell>
          <cell r="AM21" t="str">
            <v/>
          </cell>
          <cell r="AP21" t="str">
            <v/>
          </cell>
          <cell r="AS21" t="str">
            <v/>
          </cell>
          <cell r="AV21" t="str">
            <v/>
          </cell>
          <cell r="AY21" t="str">
            <v/>
          </cell>
          <cell r="BB21" t="str">
            <v/>
          </cell>
          <cell r="BE21" t="str">
            <v/>
          </cell>
          <cell r="BH21" t="str">
            <v/>
          </cell>
          <cell r="BK21" t="str">
            <v/>
          </cell>
          <cell r="BN21" t="str">
            <v/>
          </cell>
        </row>
        <row r="22">
          <cell r="A22">
            <v>62</v>
          </cell>
          <cell r="B22">
            <v>21</v>
          </cell>
          <cell r="F22" t="str">
            <v/>
          </cell>
          <cell r="I22" t="str">
            <v/>
          </cell>
          <cell r="L22" t="str">
            <v/>
          </cell>
          <cell r="O22" t="str">
            <v/>
          </cell>
          <cell r="R22" t="str">
            <v/>
          </cell>
          <cell r="U22" t="str">
            <v/>
          </cell>
          <cell r="X22" t="str">
            <v/>
          </cell>
          <cell r="AA22" t="str">
            <v/>
          </cell>
          <cell r="AD22" t="str">
            <v/>
          </cell>
          <cell r="AG22" t="str">
            <v/>
          </cell>
          <cell r="AJ22" t="str">
            <v/>
          </cell>
          <cell r="AM22" t="str">
            <v/>
          </cell>
          <cell r="AP22" t="str">
            <v/>
          </cell>
          <cell r="AS22" t="str">
            <v/>
          </cell>
          <cell r="AV22" t="str">
            <v/>
          </cell>
          <cell r="AY22" t="str">
            <v/>
          </cell>
          <cell r="BB22" t="str">
            <v/>
          </cell>
          <cell r="BE22" t="str">
            <v/>
          </cell>
          <cell r="BH22" t="str">
            <v/>
          </cell>
          <cell r="BK22" t="str">
            <v/>
          </cell>
          <cell r="BN22" t="str">
            <v/>
          </cell>
        </row>
        <row r="23">
          <cell r="A23">
            <v>64</v>
          </cell>
          <cell r="B23">
            <v>22</v>
          </cell>
          <cell r="C23">
            <v>2</v>
          </cell>
          <cell r="D23">
            <v>3</v>
          </cell>
          <cell r="E23" t="str">
            <v>Maybe</v>
          </cell>
          <cell r="F23">
            <v>0</v>
          </cell>
          <cell r="H23" t="str">
            <v>Yes</v>
          </cell>
          <cell r="I23">
            <v>1</v>
          </cell>
          <cell r="K23" t="str">
            <v>No</v>
          </cell>
          <cell r="L23">
            <v>-1</v>
          </cell>
          <cell r="N23" t="str">
            <v>Yes</v>
          </cell>
          <cell r="O23">
            <v>1</v>
          </cell>
          <cell r="Q23" t="str">
            <v>Yes</v>
          </cell>
          <cell r="R23">
            <v>1</v>
          </cell>
          <cell r="T23" t="str">
            <v>Maybe</v>
          </cell>
          <cell r="U23">
            <v>0</v>
          </cell>
          <cell r="W23" t="str">
            <v>Maybe</v>
          </cell>
          <cell r="X23">
            <v>0</v>
          </cell>
          <cell r="Z23" t="str">
            <v>No</v>
          </cell>
          <cell r="AA23">
            <v>-1</v>
          </cell>
          <cell r="AC23" t="str">
            <v>Maybe</v>
          </cell>
          <cell r="AD23">
            <v>0</v>
          </cell>
          <cell r="AF23" t="str">
            <v>Yes</v>
          </cell>
          <cell r="AG23">
            <v>1</v>
          </cell>
          <cell r="AI23" t="str">
            <v>Maybe</v>
          </cell>
          <cell r="AJ23">
            <v>0</v>
          </cell>
          <cell r="AL23" t="str">
            <v>No</v>
          </cell>
          <cell r="AM23">
            <v>-1</v>
          </cell>
          <cell r="AO23" t="str">
            <v>Yes</v>
          </cell>
          <cell r="AP23">
            <v>1</v>
          </cell>
          <cell r="AR23" t="str">
            <v>Maybe</v>
          </cell>
          <cell r="AS23">
            <v>0</v>
          </cell>
          <cell r="AU23" t="str">
            <v>Maybe</v>
          </cell>
          <cell r="AV23">
            <v>0</v>
          </cell>
          <cell r="AX23" t="str">
            <v>No</v>
          </cell>
          <cell r="AY23">
            <v>-1</v>
          </cell>
          <cell r="BA23" t="str">
            <v>Yes</v>
          </cell>
          <cell r="BB23">
            <v>1</v>
          </cell>
          <cell r="BD23" t="str">
            <v>No</v>
          </cell>
          <cell r="BE23">
            <v>-1</v>
          </cell>
          <cell r="BG23" t="str">
            <v>Yes</v>
          </cell>
          <cell r="BH23">
            <v>1</v>
          </cell>
          <cell r="BJ23" t="str">
            <v>Yes</v>
          </cell>
          <cell r="BK23">
            <v>1</v>
          </cell>
          <cell r="BM23" t="str">
            <v>Yes</v>
          </cell>
          <cell r="BN23">
            <v>1</v>
          </cell>
          <cell r="BP23" t="str">
            <v>Yes</v>
          </cell>
          <cell r="BQ23">
            <v>1</v>
          </cell>
          <cell r="BS23">
            <v>5</v>
          </cell>
          <cell r="BT23">
            <v>7</v>
          </cell>
          <cell r="BU23">
            <v>10</v>
          </cell>
        </row>
        <row r="24">
          <cell r="A24">
            <v>65</v>
          </cell>
          <cell r="B24">
            <v>23</v>
          </cell>
          <cell r="F24" t="str">
            <v/>
          </cell>
          <cell r="I24" t="str">
            <v/>
          </cell>
          <cell r="L24" t="str">
            <v/>
          </cell>
          <cell r="O24" t="str">
            <v/>
          </cell>
          <cell r="R24" t="str">
            <v/>
          </cell>
          <cell r="U24" t="str">
            <v/>
          </cell>
          <cell r="X24" t="str">
            <v/>
          </cell>
          <cell r="AA24" t="str">
            <v/>
          </cell>
          <cell r="AD24" t="str">
            <v/>
          </cell>
          <cell r="AG24" t="str">
            <v/>
          </cell>
          <cell r="AJ24" t="str">
            <v/>
          </cell>
          <cell r="AM24" t="str">
            <v/>
          </cell>
          <cell r="AP24" t="str">
            <v/>
          </cell>
          <cell r="AS24" t="str">
            <v/>
          </cell>
          <cell r="AV24" t="str">
            <v/>
          </cell>
          <cell r="AY24" t="str">
            <v/>
          </cell>
          <cell r="BB24" t="str">
            <v/>
          </cell>
          <cell r="BE24" t="str">
            <v/>
          </cell>
          <cell r="BH24" t="str">
            <v/>
          </cell>
          <cell r="BK24" t="str">
            <v/>
          </cell>
          <cell r="BN24" t="str">
            <v/>
          </cell>
        </row>
        <row r="25">
          <cell r="A25">
            <v>66</v>
          </cell>
          <cell r="B25">
            <v>24</v>
          </cell>
          <cell r="C25">
            <v>5</v>
          </cell>
          <cell r="D25">
            <v>5</v>
          </cell>
          <cell r="E25" t="str">
            <v>Yes</v>
          </cell>
          <cell r="F25">
            <v>1</v>
          </cell>
          <cell r="H25" t="str">
            <v>Yes</v>
          </cell>
          <cell r="I25">
            <v>1</v>
          </cell>
          <cell r="J25" t="str">
            <v>X</v>
          </cell>
          <cell r="K25" t="str">
            <v>Yes</v>
          </cell>
          <cell r="L25">
            <v>1</v>
          </cell>
          <cell r="N25" t="str">
            <v>Yes</v>
          </cell>
          <cell r="O25">
            <v>1</v>
          </cell>
          <cell r="Q25" t="str">
            <v>Yes</v>
          </cell>
          <cell r="R25">
            <v>1</v>
          </cell>
          <cell r="S25" t="str">
            <v>X</v>
          </cell>
          <cell r="T25" t="str">
            <v>Maybe</v>
          </cell>
          <cell r="U25">
            <v>0</v>
          </cell>
          <cell r="V25" t="str">
            <v>X</v>
          </cell>
          <cell r="W25" t="str">
            <v>Yes</v>
          </cell>
          <cell r="X25">
            <v>1</v>
          </cell>
          <cell r="Z25" t="str">
            <v>No</v>
          </cell>
          <cell r="AA25">
            <v>-1</v>
          </cell>
          <cell r="AC25" t="str">
            <v>Maybe</v>
          </cell>
          <cell r="AD25">
            <v>0</v>
          </cell>
          <cell r="AF25" t="str">
            <v>Maybe</v>
          </cell>
          <cell r="AG25">
            <v>0</v>
          </cell>
          <cell r="AI25" t="str">
            <v>No</v>
          </cell>
          <cell r="AJ25">
            <v>-1</v>
          </cell>
          <cell r="AL25" t="str">
            <v>Maybe</v>
          </cell>
          <cell r="AM25">
            <v>0</v>
          </cell>
          <cell r="AN25" t="str">
            <v>X</v>
          </cell>
          <cell r="AO25" t="str">
            <v>Yes</v>
          </cell>
          <cell r="AP25">
            <v>1</v>
          </cell>
          <cell r="AQ25" t="str">
            <v>X</v>
          </cell>
          <cell r="AR25" t="str">
            <v>No</v>
          </cell>
          <cell r="AS25">
            <v>-1</v>
          </cell>
          <cell r="AU25" t="str">
            <v>Maybe</v>
          </cell>
          <cell r="AV25">
            <v>0</v>
          </cell>
          <cell r="AW25" t="str">
            <v>X</v>
          </cell>
          <cell r="AX25" t="str">
            <v>Maybe</v>
          </cell>
          <cell r="AY25">
            <v>0</v>
          </cell>
          <cell r="BA25" t="str">
            <v>Maybe</v>
          </cell>
          <cell r="BB25">
            <v>0</v>
          </cell>
          <cell r="BD25" t="str">
            <v>No</v>
          </cell>
          <cell r="BE25">
            <v>-1</v>
          </cell>
          <cell r="BG25" t="str">
            <v>Yes</v>
          </cell>
          <cell r="BH25">
            <v>1</v>
          </cell>
          <cell r="BI25" t="str">
            <v>X</v>
          </cell>
          <cell r="BJ25" t="str">
            <v>Maybe</v>
          </cell>
          <cell r="BK25">
            <v>0</v>
          </cell>
          <cell r="BM25" t="str">
            <v>No</v>
          </cell>
          <cell r="BN25">
            <v>-1</v>
          </cell>
          <cell r="BP25" t="str">
            <v>No</v>
          </cell>
          <cell r="BQ25">
            <v>-1</v>
          </cell>
          <cell r="BS25">
            <v>6</v>
          </cell>
          <cell r="BT25">
            <v>8</v>
          </cell>
          <cell r="BU25">
            <v>8</v>
          </cell>
        </row>
        <row r="26">
          <cell r="A26">
            <v>70</v>
          </cell>
          <cell r="B26">
            <v>25</v>
          </cell>
          <cell r="F26" t="str">
            <v/>
          </cell>
          <cell r="I26" t="str">
            <v/>
          </cell>
          <cell r="L26" t="str">
            <v/>
          </cell>
          <cell r="O26" t="str">
            <v/>
          </cell>
          <cell r="R26" t="str">
            <v/>
          </cell>
          <cell r="U26" t="str">
            <v/>
          </cell>
          <cell r="X26" t="str">
            <v/>
          </cell>
          <cell r="AA26" t="str">
            <v/>
          </cell>
          <cell r="AD26" t="str">
            <v/>
          </cell>
          <cell r="AG26" t="str">
            <v/>
          </cell>
          <cell r="AJ26" t="str">
            <v/>
          </cell>
          <cell r="AM26" t="str">
            <v/>
          </cell>
          <cell r="AP26" t="str">
            <v/>
          </cell>
          <cell r="AS26" t="str">
            <v/>
          </cell>
          <cell r="AV26" t="str">
            <v/>
          </cell>
          <cell r="AY26" t="str">
            <v/>
          </cell>
          <cell r="BB26" t="str">
            <v/>
          </cell>
          <cell r="BE26" t="str">
            <v/>
          </cell>
          <cell r="BH26" t="str">
            <v/>
          </cell>
          <cell r="BK26" t="str">
            <v/>
          </cell>
          <cell r="BN26" t="str">
            <v/>
          </cell>
        </row>
        <row r="27">
          <cell r="A27">
            <v>71</v>
          </cell>
          <cell r="B27">
            <v>26</v>
          </cell>
          <cell r="F27" t="str">
            <v/>
          </cell>
          <cell r="I27" t="str">
            <v/>
          </cell>
          <cell r="L27" t="str">
            <v/>
          </cell>
          <cell r="O27" t="str">
            <v/>
          </cell>
          <cell r="R27" t="str">
            <v/>
          </cell>
          <cell r="U27" t="str">
            <v/>
          </cell>
          <cell r="X27" t="str">
            <v/>
          </cell>
          <cell r="AA27" t="str">
            <v/>
          </cell>
          <cell r="AD27" t="str">
            <v/>
          </cell>
          <cell r="AG27" t="str">
            <v/>
          </cell>
          <cell r="AJ27" t="str">
            <v/>
          </cell>
          <cell r="AM27" t="str">
            <v/>
          </cell>
          <cell r="AP27" t="str">
            <v/>
          </cell>
          <cell r="AS27" t="str">
            <v/>
          </cell>
          <cell r="AV27" t="str">
            <v/>
          </cell>
          <cell r="AY27" t="str">
            <v/>
          </cell>
          <cell r="BB27" t="str">
            <v/>
          </cell>
          <cell r="BE27" t="str">
            <v/>
          </cell>
          <cell r="BH27" t="str">
            <v/>
          </cell>
          <cell r="BK27" t="str">
            <v/>
          </cell>
          <cell r="BN27" t="str">
            <v/>
          </cell>
        </row>
        <row r="28">
          <cell r="A28">
            <v>76</v>
          </cell>
          <cell r="B28">
            <v>27</v>
          </cell>
          <cell r="C28">
            <v>5</v>
          </cell>
          <cell r="D28">
            <v>4</v>
          </cell>
          <cell r="E28" t="str">
            <v>Maybe</v>
          </cell>
          <cell r="F28">
            <v>0</v>
          </cell>
          <cell r="G28" t="str">
            <v>X</v>
          </cell>
          <cell r="H28" t="str">
            <v>Maybe</v>
          </cell>
          <cell r="I28">
            <v>0</v>
          </cell>
          <cell r="K28" t="str">
            <v>Yes</v>
          </cell>
          <cell r="L28">
            <v>1</v>
          </cell>
          <cell r="M28" t="str">
            <v>X</v>
          </cell>
          <cell r="N28" t="str">
            <v>Maybe</v>
          </cell>
          <cell r="O28">
            <v>0</v>
          </cell>
          <cell r="Q28" t="str">
            <v>No</v>
          </cell>
          <cell r="R28">
            <v>-1</v>
          </cell>
          <cell r="T28" t="str">
            <v>Yes</v>
          </cell>
          <cell r="U28">
            <v>1</v>
          </cell>
          <cell r="V28" t="str">
            <v>X</v>
          </cell>
          <cell r="W28" t="str">
            <v>No</v>
          </cell>
          <cell r="X28">
            <v>-1</v>
          </cell>
          <cell r="Y28" t="str">
            <v>X</v>
          </cell>
          <cell r="Z28" t="str">
            <v>No</v>
          </cell>
          <cell r="AA28">
            <v>-1</v>
          </cell>
          <cell r="AB28" t="str">
            <v>X</v>
          </cell>
          <cell r="AC28" t="str">
            <v>Maybe</v>
          </cell>
          <cell r="AD28">
            <v>0</v>
          </cell>
          <cell r="AE28" t="str">
            <v>X</v>
          </cell>
          <cell r="AF28" t="str">
            <v>Maybe</v>
          </cell>
          <cell r="AG28">
            <v>0</v>
          </cell>
          <cell r="AI28" t="str">
            <v>Yes</v>
          </cell>
          <cell r="AJ28">
            <v>1</v>
          </cell>
          <cell r="AL28" t="str">
            <v>Maybe</v>
          </cell>
          <cell r="AM28">
            <v>0</v>
          </cell>
          <cell r="AN28" t="str">
            <v>X</v>
          </cell>
          <cell r="AO28" t="str">
            <v>Maybe</v>
          </cell>
          <cell r="AP28">
            <v>0</v>
          </cell>
          <cell r="AQ28" t="str">
            <v>X</v>
          </cell>
          <cell r="AR28" t="str">
            <v>Yes</v>
          </cell>
          <cell r="AS28">
            <v>1</v>
          </cell>
          <cell r="AU28" t="str">
            <v>Maybe</v>
          </cell>
          <cell r="AV28">
            <v>0</v>
          </cell>
          <cell r="AX28" t="str">
            <v>Yes</v>
          </cell>
          <cell r="AY28">
            <v>1</v>
          </cell>
          <cell r="BA28" t="str">
            <v>Maybe</v>
          </cell>
          <cell r="BB28">
            <v>0</v>
          </cell>
          <cell r="BC28" t="str">
            <v>X</v>
          </cell>
          <cell r="BD28" t="str">
            <v>No</v>
          </cell>
          <cell r="BE28">
            <v>-1</v>
          </cell>
          <cell r="BG28" t="str">
            <v>Yes</v>
          </cell>
          <cell r="BH28">
            <v>1</v>
          </cell>
          <cell r="BJ28" t="str">
            <v>No</v>
          </cell>
          <cell r="BK28">
            <v>-1</v>
          </cell>
          <cell r="BL28" t="str">
            <v>X</v>
          </cell>
          <cell r="BM28" t="str">
            <v>Maybe</v>
          </cell>
          <cell r="BN28">
            <v>0</v>
          </cell>
          <cell r="BP28" t="str">
            <v>Maybe</v>
          </cell>
          <cell r="BQ28">
            <v>0</v>
          </cell>
          <cell r="BS28">
            <v>5</v>
          </cell>
          <cell r="BT28">
            <v>11</v>
          </cell>
          <cell r="BU28">
            <v>6</v>
          </cell>
        </row>
        <row r="29">
          <cell r="A29">
            <v>80</v>
          </cell>
          <cell r="B29">
            <v>28</v>
          </cell>
          <cell r="C29">
            <v>4</v>
          </cell>
          <cell r="D29">
            <v>4</v>
          </cell>
          <cell r="E29" t="str">
            <v>No</v>
          </cell>
          <cell r="F29">
            <v>-1</v>
          </cell>
          <cell r="H29" t="str">
            <v>Yes</v>
          </cell>
          <cell r="I29">
            <v>1</v>
          </cell>
          <cell r="K29" t="str">
            <v>Yes</v>
          </cell>
          <cell r="L29">
            <v>1</v>
          </cell>
          <cell r="M29" t="str">
            <v>X</v>
          </cell>
          <cell r="N29" t="str">
            <v>Yes</v>
          </cell>
          <cell r="O29">
            <v>1</v>
          </cell>
          <cell r="P29" t="str">
            <v>X</v>
          </cell>
          <cell r="Q29" t="str">
            <v>No</v>
          </cell>
          <cell r="R29">
            <v>-1</v>
          </cell>
          <cell r="T29" t="str">
            <v>No</v>
          </cell>
          <cell r="U29">
            <v>-1</v>
          </cell>
          <cell r="W29" t="str">
            <v>No</v>
          </cell>
          <cell r="X29">
            <v>-1</v>
          </cell>
          <cell r="Z29" t="str">
            <v>Maybe</v>
          </cell>
          <cell r="AA29">
            <v>0</v>
          </cell>
          <cell r="AC29" t="str">
            <v>No</v>
          </cell>
          <cell r="AD29">
            <v>-1</v>
          </cell>
          <cell r="AF29" t="str">
            <v>No</v>
          </cell>
          <cell r="AG29">
            <v>-1</v>
          </cell>
          <cell r="AI29" t="str">
            <v>No</v>
          </cell>
          <cell r="AJ29">
            <v>-1</v>
          </cell>
          <cell r="AL29" t="str">
            <v>No</v>
          </cell>
          <cell r="AM29">
            <v>-1</v>
          </cell>
          <cell r="AO29" t="str">
            <v>No</v>
          </cell>
          <cell r="AP29">
            <v>-1</v>
          </cell>
          <cell r="AR29" t="str">
            <v>Maybe</v>
          </cell>
          <cell r="AS29">
            <v>0</v>
          </cell>
          <cell r="AT29" t="str">
            <v>X</v>
          </cell>
          <cell r="AU29" t="str">
            <v>No</v>
          </cell>
          <cell r="AV29">
            <v>-1</v>
          </cell>
          <cell r="AX29" t="str">
            <v>No</v>
          </cell>
          <cell r="AY29">
            <v>-1</v>
          </cell>
          <cell r="BA29" t="str">
            <v>Yes</v>
          </cell>
          <cell r="BB29">
            <v>1</v>
          </cell>
          <cell r="BD29" t="str">
            <v>No</v>
          </cell>
          <cell r="BE29">
            <v>-1</v>
          </cell>
          <cell r="BG29" t="str">
            <v>No</v>
          </cell>
          <cell r="BH29">
            <v>-1</v>
          </cell>
          <cell r="BJ29" t="str">
            <v>No</v>
          </cell>
          <cell r="BK29">
            <v>-1</v>
          </cell>
          <cell r="BM29" t="str">
            <v>No</v>
          </cell>
          <cell r="BN29">
            <v>-1</v>
          </cell>
          <cell r="BP29" t="str">
            <v>No</v>
          </cell>
          <cell r="BQ29">
            <v>-1</v>
          </cell>
          <cell r="BS29">
            <v>16</v>
          </cell>
          <cell r="BT29">
            <v>2</v>
          </cell>
          <cell r="BU29">
            <v>4</v>
          </cell>
          <cell r="BV29" t="str">
            <v>Middleton family</v>
          </cell>
          <cell r="BW29" t="str">
            <v>Diana Spencer</v>
          </cell>
        </row>
        <row r="30">
          <cell r="A30">
            <v>83</v>
          </cell>
          <cell r="B30">
            <v>29</v>
          </cell>
          <cell r="F30" t="str">
            <v/>
          </cell>
          <cell r="I30" t="str">
            <v/>
          </cell>
          <cell r="L30" t="str">
            <v/>
          </cell>
          <cell r="O30" t="str">
            <v/>
          </cell>
          <cell r="R30" t="str">
            <v/>
          </cell>
          <cell r="U30" t="str">
            <v/>
          </cell>
          <cell r="X30" t="str">
            <v/>
          </cell>
          <cell r="AA30" t="str">
            <v/>
          </cell>
          <cell r="AD30" t="str">
            <v/>
          </cell>
          <cell r="AG30" t="str">
            <v/>
          </cell>
          <cell r="AJ30" t="str">
            <v/>
          </cell>
          <cell r="AM30" t="str">
            <v/>
          </cell>
          <cell r="AP30" t="str">
            <v/>
          </cell>
          <cell r="AS30" t="str">
            <v/>
          </cell>
          <cell r="AV30" t="str">
            <v/>
          </cell>
          <cell r="AY30" t="str">
            <v/>
          </cell>
          <cell r="BB30" t="str">
            <v/>
          </cell>
          <cell r="BE30" t="str">
            <v/>
          </cell>
          <cell r="BH30" t="str">
            <v/>
          </cell>
          <cell r="BK30" t="str">
            <v/>
          </cell>
          <cell r="BN30" t="str">
            <v/>
          </cell>
        </row>
        <row r="31">
          <cell r="A31">
            <v>85</v>
          </cell>
          <cell r="B31">
            <v>30</v>
          </cell>
          <cell r="F31" t="str">
            <v/>
          </cell>
          <cell r="I31" t="str">
            <v/>
          </cell>
          <cell r="L31" t="str">
            <v/>
          </cell>
          <cell r="O31" t="str">
            <v/>
          </cell>
          <cell r="R31" t="str">
            <v/>
          </cell>
          <cell r="U31" t="str">
            <v/>
          </cell>
          <cell r="X31" t="str">
            <v/>
          </cell>
          <cell r="AA31" t="str">
            <v/>
          </cell>
          <cell r="AD31" t="str">
            <v/>
          </cell>
          <cell r="AG31" t="str">
            <v/>
          </cell>
          <cell r="AJ31" t="str">
            <v/>
          </cell>
          <cell r="AM31" t="str">
            <v/>
          </cell>
          <cell r="AP31" t="str">
            <v/>
          </cell>
          <cell r="AS31" t="str">
            <v/>
          </cell>
          <cell r="AV31" t="str">
            <v/>
          </cell>
          <cell r="AY31" t="str">
            <v/>
          </cell>
          <cell r="BB31" t="str">
            <v/>
          </cell>
          <cell r="BE31" t="str">
            <v/>
          </cell>
          <cell r="BH31" t="str">
            <v/>
          </cell>
          <cell r="BK31" t="str">
            <v/>
          </cell>
          <cell r="BN31" t="str">
            <v/>
          </cell>
        </row>
        <row r="32">
          <cell r="A32">
            <v>86</v>
          </cell>
          <cell r="B32">
            <v>31</v>
          </cell>
          <cell r="C32">
            <v>5</v>
          </cell>
          <cell r="D32">
            <v>5</v>
          </cell>
          <cell r="E32" t="str">
            <v>Yes</v>
          </cell>
          <cell r="F32">
            <v>1</v>
          </cell>
          <cell r="G32" t="str">
            <v>X</v>
          </cell>
          <cell r="H32" t="str">
            <v>Yes</v>
          </cell>
          <cell r="I32">
            <v>1</v>
          </cell>
          <cell r="J32" t="str">
            <v>X</v>
          </cell>
          <cell r="K32" t="str">
            <v>Yes</v>
          </cell>
          <cell r="L32">
            <v>1</v>
          </cell>
          <cell r="M32" t="str">
            <v>X</v>
          </cell>
          <cell r="N32" t="str">
            <v>Yes</v>
          </cell>
          <cell r="O32">
            <v>1</v>
          </cell>
          <cell r="P32" t="str">
            <v>X</v>
          </cell>
          <cell r="Q32" t="str">
            <v>Yes</v>
          </cell>
          <cell r="R32">
            <v>1</v>
          </cell>
          <cell r="S32" t="str">
            <v>X</v>
          </cell>
          <cell r="T32" t="str">
            <v>Yes</v>
          </cell>
          <cell r="U32">
            <v>1</v>
          </cell>
          <cell r="V32" t="str">
            <v>X</v>
          </cell>
          <cell r="W32" t="str">
            <v>Yes</v>
          </cell>
          <cell r="X32">
            <v>1</v>
          </cell>
          <cell r="Y32" t="str">
            <v>X</v>
          </cell>
          <cell r="Z32" t="str">
            <v>Yes</v>
          </cell>
          <cell r="AA32">
            <v>1</v>
          </cell>
          <cell r="AB32" t="str">
            <v>X</v>
          </cell>
          <cell r="AC32" t="str">
            <v>Yes</v>
          </cell>
          <cell r="AD32">
            <v>1</v>
          </cell>
          <cell r="AE32" t="str">
            <v>X</v>
          </cell>
          <cell r="AF32" t="str">
            <v>Yes</v>
          </cell>
          <cell r="AG32">
            <v>1</v>
          </cell>
          <cell r="AH32" t="str">
            <v>X</v>
          </cell>
          <cell r="AI32" t="str">
            <v>Yes</v>
          </cell>
          <cell r="AJ32">
            <v>1</v>
          </cell>
          <cell r="AK32" t="str">
            <v>X</v>
          </cell>
          <cell r="AL32" t="str">
            <v>Yes</v>
          </cell>
          <cell r="AM32">
            <v>1</v>
          </cell>
          <cell r="AN32" t="str">
            <v>X</v>
          </cell>
          <cell r="AO32" t="str">
            <v>Yes</v>
          </cell>
          <cell r="AP32">
            <v>1</v>
          </cell>
          <cell r="AQ32" t="str">
            <v>X</v>
          </cell>
          <cell r="AR32" t="str">
            <v>Yes</v>
          </cell>
          <cell r="AS32">
            <v>1</v>
          </cell>
          <cell r="AT32" t="str">
            <v>X</v>
          </cell>
          <cell r="AU32" t="str">
            <v>Yes</v>
          </cell>
          <cell r="AV32">
            <v>1</v>
          </cell>
          <cell r="AW32" t="str">
            <v>X</v>
          </cell>
          <cell r="AX32" t="str">
            <v>Yes</v>
          </cell>
          <cell r="AY32">
            <v>1</v>
          </cell>
          <cell r="AZ32" t="str">
            <v>X</v>
          </cell>
          <cell r="BA32" t="str">
            <v>Yes</v>
          </cell>
          <cell r="BB32">
            <v>1</v>
          </cell>
          <cell r="BC32" t="str">
            <v>X</v>
          </cell>
          <cell r="BD32" t="str">
            <v>Yes</v>
          </cell>
          <cell r="BE32">
            <v>1</v>
          </cell>
          <cell r="BF32" t="str">
            <v>X</v>
          </cell>
          <cell r="BG32" t="str">
            <v>Yes</v>
          </cell>
          <cell r="BH32">
            <v>1</v>
          </cell>
          <cell r="BI32" t="str">
            <v>X</v>
          </cell>
          <cell r="BJ32" t="str">
            <v>Yes</v>
          </cell>
          <cell r="BK32">
            <v>1</v>
          </cell>
          <cell r="BL32" t="str">
            <v>X</v>
          </cell>
          <cell r="BM32" t="str">
            <v>Yes</v>
          </cell>
          <cell r="BN32">
            <v>1</v>
          </cell>
          <cell r="BO32" t="str">
            <v>X</v>
          </cell>
          <cell r="BP32" t="str">
            <v>Yes</v>
          </cell>
          <cell r="BQ32">
            <v>1</v>
          </cell>
          <cell r="BR32" t="str">
            <v>X</v>
          </cell>
          <cell r="BS32">
            <v>0</v>
          </cell>
          <cell r="BT32">
            <v>0</v>
          </cell>
          <cell r="BU32">
            <v>22</v>
          </cell>
        </row>
        <row r="33">
          <cell r="A33">
            <v>88</v>
          </cell>
          <cell r="B33">
            <v>32</v>
          </cell>
          <cell r="F33" t="str">
            <v/>
          </cell>
          <cell r="I33" t="str">
            <v/>
          </cell>
          <cell r="L33" t="str">
            <v/>
          </cell>
          <cell r="O33" t="str">
            <v/>
          </cell>
          <cell r="R33" t="str">
            <v/>
          </cell>
          <cell r="U33" t="str">
            <v/>
          </cell>
          <cell r="X33" t="str">
            <v/>
          </cell>
          <cell r="AA33" t="str">
            <v/>
          </cell>
          <cell r="AD33" t="str">
            <v/>
          </cell>
          <cell r="AG33" t="str">
            <v/>
          </cell>
          <cell r="AJ33" t="str">
            <v/>
          </cell>
          <cell r="AM33" t="str">
            <v/>
          </cell>
          <cell r="AP33" t="str">
            <v/>
          </cell>
          <cell r="AS33" t="str">
            <v/>
          </cell>
          <cell r="AV33" t="str">
            <v/>
          </cell>
          <cell r="AY33" t="str">
            <v/>
          </cell>
          <cell r="BB33" t="str">
            <v/>
          </cell>
          <cell r="BE33" t="str">
            <v/>
          </cell>
          <cell r="BH33" t="str">
            <v/>
          </cell>
          <cell r="BK33" t="str">
            <v/>
          </cell>
          <cell r="BN33" t="str">
            <v/>
          </cell>
          <cell r="BQ33" t="str">
            <v/>
          </cell>
        </row>
        <row r="34">
          <cell r="A34">
            <v>89</v>
          </cell>
          <cell r="B34">
            <v>33</v>
          </cell>
          <cell r="C34">
            <v>4</v>
          </cell>
          <cell r="D34">
            <v>2</v>
          </cell>
          <cell r="E34" t="str">
            <v>Yes</v>
          </cell>
          <cell r="F34">
            <v>1</v>
          </cell>
          <cell r="G34" t="str">
            <v>X</v>
          </cell>
          <cell r="H34" t="str">
            <v>Yes</v>
          </cell>
          <cell r="I34">
            <v>1</v>
          </cell>
          <cell r="J34" t="str">
            <v>X</v>
          </cell>
          <cell r="K34" t="str">
            <v>Maybe</v>
          </cell>
          <cell r="L34">
            <v>0</v>
          </cell>
          <cell r="M34" t="str">
            <v>X</v>
          </cell>
          <cell r="N34" t="str">
            <v>Yes</v>
          </cell>
          <cell r="O34">
            <v>1</v>
          </cell>
          <cell r="P34" t="str">
            <v>X</v>
          </cell>
          <cell r="Q34" t="str">
            <v>Yes</v>
          </cell>
          <cell r="R34">
            <v>1</v>
          </cell>
          <cell r="S34" t="str">
            <v>X</v>
          </cell>
          <cell r="T34" t="str">
            <v>Maybe</v>
          </cell>
          <cell r="U34">
            <v>0</v>
          </cell>
          <cell r="V34" t="str">
            <v>X</v>
          </cell>
          <cell r="W34" t="str">
            <v>No</v>
          </cell>
          <cell r="X34">
            <v>-1</v>
          </cell>
          <cell r="Y34" t="str">
            <v>X</v>
          </cell>
          <cell r="Z34" t="str">
            <v>Maybe</v>
          </cell>
          <cell r="AA34">
            <v>0</v>
          </cell>
          <cell r="AB34" t="str">
            <v>X</v>
          </cell>
          <cell r="AC34" t="str">
            <v>Yes</v>
          </cell>
          <cell r="AD34">
            <v>1</v>
          </cell>
          <cell r="AE34" t="str">
            <v>X</v>
          </cell>
          <cell r="AF34" t="str">
            <v>No</v>
          </cell>
          <cell r="AG34">
            <v>-1</v>
          </cell>
          <cell r="AH34" t="str">
            <v>X</v>
          </cell>
          <cell r="AI34" t="str">
            <v>Yes</v>
          </cell>
          <cell r="AJ34">
            <v>1</v>
          </cell>
          <cell r="AK34" t="str">
            <v>X</v>
          </cell>
          <cell r="AL34" t="str">
            <v>No</v>
          </cell>
          <cell r="AM34">
            <v>-1</v>
          </cell>
          <cell r="AN34" t="str">
            <v>X</v>
          </cell>
          <cell r="AO34" t="str">
            <v>No</v>
          </cell>
          <cell r="AP34">
            <v>-1</v>
          </cell>
          <cell r="AQ34" t="str">
            <v>X</v>
          </cell>
          <cell r="AR34" t="str">
            <v>Yes</v>
          </cell>
          <cell r="AS34">
            <v>1</v>
          </cell>
          <cell r="AT34" t="str">
            <v>X</v>
          </cell>
          <cell r="AU34" t="str">
            <v>Yes</v>
          </cell>
          <cell r="AV34">
            <v>1</v>
          </cell>
          <cell r="AW34" t="str">
            <v>X</v>
          </cell>
          <cell r="AX34" t="str">
            <v>Yes</v>
          </cell>
          <cell r="AY34">
            <v>1</v>
          </cell>
          <cell r="AZ34" t="str">
            <v>X</v>
          </cell>
          <cell r="BA34" t="str">
            <v>No</v>
          </cell>
          <cell r="BB34">
            <v>-1</v>
          </cell>
          <cell r="BC34" t="str">
            <v>X</v>
          </cell>
          <cell r="BD34" t="str">
            <v>Maybe</v>
          </cell>
          <cell r="BE34">
            <v>0</v>
          </cell>
          <cell r="BF34" t="str">
            <v>X</v>
          </cell>
          <cell r="BG34" t="str">
            <v>Yes</v>
          </cell>
          <cell r="BH34">
            <v>1</v>
          </cell>
          <cell r="BI34" t="str">
            <v>X</v>
          </cell>
          <cell r="BJ34" t="str">
            <v>No</v>
          </cell>
          <cell r="BK34">
            <v>-1</v>
          </cell>
          <cell r="BL34" t="str">
            <v>X</v>
          </cell>
          <cell r="BM34" t="str">
            <v>Maybe</v>
          </cell>
          <cell r="BN34">
            <v>0</v>
          </cell>
          <cell r="BO34" t="str">
            <v>X</v>
          </cell>
          <cell r="BP34" t="str">
            <v>Maybe</v>
          </cell>
          <cell r="BQ34">
            <v>0</v>
          </cell>
          <cell r="BR34" t="str">
            <v>X</v>
          </cell>
          <cell r="BS34">
            <v>6</v>
          </cell>
          <cell r="BT34">
            <v>6</v>
          </cell>
          <cell r="BU34">
            <v>10</v>
          </cell>
        </row>
        <row r="35">
          <cell r="A35">
            <v>90</v>
          </cell>
          <cell r="B35">
            <v>34</v>
          </cell>
          <cell r="F35" t="str">
            <v/>
          </cell>
          <cell r="I35" t="str">
            <v/>
          </cell>
          <cell r="L35" t="str">
            <v/>
          </cell>
          <cell r="O35" t="str">
            <v/>
          </cell>
          <cell r="R35" t="str">
            <v/>
          </cell>
          <cell r="U35" t="str">
            <v/>
          </cell>
          <cell r="X35" t="str">
            <v/>
          </cell>
          <cell r="AA35" t="str">
            <v/>
          </cell>
          <cell r="AD35" t="str">
            <v/>
          </cell>
          <cell r="AG35" t="str">
            <v/>
          </cell>
          <cell r="AJ35" t="str">
            <v/>
          </cell>
          <cell r="AM35" t="str">
            <v/>
          </cell>
          <cell r="AP35" t="str">
            <v/>
          </cell>
          <cell r="AS35" t="str">
            <v/>
          </cell>
          <cell r="AV35" t="str">
            <v/>
          </cell>
          <cell r="AY35" t="str">
            <v/>
          </cell>
          <cell r="BB35" t="str">
            <v/>
          </cell>
          <cell r="BE35" t="str">
            <v/>
          </cell>
          <cell r="BH35" t="str">
            <v/>
          </cell>
          <cell r="BK35" t="str">
            <v/>
          </cell>
          <cell r="BN35" t="str">
            <v/>
          </cell>
          <cell r="BQ35" t="str">
            <v/>
          </cell>
        </row>
        <row r="36">
          <cell r="A36">
            <v>94</v>
          </cell>
          <cell r="B36">
            <v>35</v>
          </cell>
          <cell r="F36" t="str">
            <v/>
          </cell>
          <cell r="I36" t="str">
            <v/>
          </cell>
          <cell r="L36" t="str">
            <v/>
          </cell>
          <cell r="O36" t="str">
            <v/>
          </cell>
          <cell r="R36" t="str">
            <v/>
          </cell>
          <cell r="U36" t="str">
            <v/>
          </cell>
          <cell r="X36" t="str">
            <v/>
          </cell>
          <cell r="AA36" t="str">
            <v/>
          </cell>
          <cell r="AD36" t="str">
            <v/>
          </cell>
          <cell r="AG36" t="str">
            <v/>
          </cell>
          <cell r="AJ36" t="str">
            <v/>
          </cell>
          <cell r="AM36" t="str">
            <v/>
          </cell>
          <cell r="AP36" t="str">
            <v/>
          </cell>
          <cell r="AS36" t="str">
            <v/>
          </cell>
          <cell r="AV36" t="str">
            <v/>
          </cell>
          <cell r="AY36" t="str">
            <v/>
          </cell>
          <cell r="BB36" t="str">
            <v/>
          </cell>
          <cell r="BE36" t="str">
            <v/>
          </cell>
          <cell r="BH36" t="str">
            <v/>
          </cell>
          <cell r="BK36" t="str">
            <v/>
          </cell>
          <cell r="BN36" t="str">
            <v/>
          </cell>
          <cell r="BQ36" t="str">
            <v/>
          </cell>
        </row>
        <row r="37">
          <cell r="A37">
            <v>96</v>
          </cell>
          <cell r="B37">
            <v>36</v>
          </cell>
          <cell r="F37" t="str">
            <v/>
          </cell>
          <cell r="I37" t="str">
            <v/>
          </cell>
          <cell r="L37" t="str">
            <v/>
          </cell>
          <cell r="O37" t="str">
            <v/>
          </cell>
          <cell r="R37" t="str">
            <v/>
          </cell>
          <cell r="U37" t="str">
            <v/>
          </cell>
          <cell r="X37" t="str">
            <v/>
          </cell>
          <cell r="AA37" t="str">
            <v/>
          </cell>
          <cell r="AD37" t="str">
            <v/>
          </cell>
          <cell r="AG37" t="str">
            <v/>
          </cell>
          <cell r="AJ37" t="str">
            <v/>
          </cell>
          <cell r="AM37" t="str">
            <v/>
          </cell>
          <cell r="AP37" t="str">
            <v/>
          </cell>
          <cell r="AS37" t="str">
            <v/>
          </cell>
          <cell r="AV37" t="str">
            <v/>
          </cell>
          <cell r="AY37" t="str">
            <v/>
          </cell>
          <cell r="BB37" t="str">
            <v/>
          </cell>
          <cell r="BE37" t="str">
            <v/>
          </cell>
          <cell r="BH37" t="str">
            <v/>
          </cell>
          <cell r="BK37" t="str">
            <v/>
          </cell>
          <cell r="BN37" t="str">
            <v/>
          </cell>
          <cell r="BQ37" t="str">
            <v/>
          </cell>
        </row>
        <row r="38">
          <cell r="A38">
            <v>97</v>
          </cell>
          <cell r="B38">
            <v>37</v>
          </cell>
          <cell r="F38" t="str">
            <v/>
          </cell>
          <cell r="I38" t="str">
            <v/>
          </cell>
          <cell r="L38" t="str">
            <v/>
          </cell>
          <cell r="O38" t="str">
            <v/>
          </cell>
          <cell r="R38" t="str">
            <v/>
          </cell>
          <cell r="U38" t="str">
            <v/>
          </cell>
          <cell r="X38" t="str">
            <v/>
          </cell>
          <cell r="AA38" t="str">
            <v/>
          </cell>
          <cell r="AD38" t="str">
            <v/>
          </cell>
          <cell r="AG38" t="str">
            <v/>
          </cell>
          <cell r="AJ38" t="str">
            <v/>
          </cell>
          <cell r="AM38" t="str">
            <v/>
          </cell>
          <cell r="AP38" t="str">
            <v/>
          </cell>
          <cell r="AS38" t="str">
            <v/>
          </cell>
          <cell r="AV38" t="str">
            <v/>
          </cell>
          <cell r="AY38" t="str">
            <v/>
          </cell>
          <cell r="BB38" t="str">
            <v/>
          </cell>
          <cell r="BE38" t="str">
            <v/>
          </cell>
          <cell r="BH38" t="str">
            <v/>
          </cell>
          <cell r="BK38" t="str">
            <v/>
          </cell>
          <cell r="BN38" t="str">
            <v/>
          </cell>
          <cell r="BQ38" t="str">
            <v/>
          </cell>
        </row>
        <row r="39">
          <cell r="A39">
            <v>98</v>
          </cell>
          <cell r="B39">
            <v>38</v>
          </cell>
          <cell r="F39" t="str">
            <v/>
          </cell>
          <cell r="I39" t="str">
            <v/>
          </cell>
          <cell r="L39" t="str">
            <v/>
          </cell>
          <cell r="O39" t="str">
            <v/>
          </cell>
          <cell r="R39" t="str">
            <v/>
          </cell>
          <cell r="U39" t="str">
            <v/>
          </cell>
          <cell r="X39" t="str">
            <v/>
          </cell>
          <cell r="AA39" t="str">
            <v/>
          </cell>
          <cell r="AD39" t="str">
            <v/>
          </cell>
          <cell r="AG39" t="str">
            <v/>
          </cell>
          <cell r="AJ39" t="str">
            <v/>
          </cell>
          <cell r="AM39" t="str">
            <v/>
          </cell>
          <cell r="AP39" t="str">
            <v/>
          </cell>
          <cell r="AS39" t="str">
            <v/>
          </cell>
          <cell r="AV39" t="str">
            <v/>
          </cell>
          <cell r="AY39" t="str">
            <v/>
          </cell>
          <cell r="BB39" t="str">
            <v/>
          </cell>
          <cell r="BE39" t="str">
            <v/>
          </cell>
          <cell r="BH39" t="str">
            <v/>
          </cell>
          <cell r="BK39" t="str">
            <v/>
          </cell>
          <cell r="BN39" t="str">
            <v/>
          </cell>
          <cell r="BQ39" t="str">
            <v/>
          </cell>
        </row>
        <row r="40">
          <cell r="A40">
            <v>99</v>
          </cell>
          <cell r="B40">
            <v>39</v>
          </cell>
          <cell r="F40" t="str">
            <v/>
          </cell>
          <cell r="I40" t="str">
            <v/>
          </cell>
          <cell r="L40" t="str">
            <v/>
          </cell>
          <cell r="O40" t="str">
            <v/>
          </cell>
          <cell r="R40" t="str">
            <v/>
          </cell>
          <cell r="U40" t="str">
            <v/>
          </cell>
          <cell r="X40" t="str">
            <v/>
          </cell>
          <cell r="AA40" t="str">
            <v/>
          </cell>
          <cell r="AD40" t="str">
            <v/>
          </cell>
          <cell r="AG40" t="str">
            <v/>
          </cell>
          <cell r="AJ40" t="str">
            <v/>
          </cell>
          <cell r="AM40" t="str">
            <v/>
          </cell>
          <cell r="AP40" t="str">
            <v/>
          </cell>
          <cell r="AS40" t="str">
            <v/>
          </cell>
          <cell r="AV40" t="str">
            <v/>
          </cell>
          <cell r="AY40" t="str">
            <v/>
          </cell>
          <cell r="BB40" t="str">
            <v/>
          </cell>
          <cell r="BE40" t="str">
            <v/>
          </cell>
          <cell r="BH40" t="str">
            <v/>
          </cell>
          <cell r="BK40" t="str">
            <v/>
          </cell>
          <cell r="BN40" t="str">
            <v/>
          </cell>
          <cell r="BQ40" t="str">
            <v/>
          </cell>
        </row>
        <row r="41">
          <cell r="A41">
            <v>100</v>
          </cell>
          <cell r="B41">
            <v>40</v>
          </cell>
          <cell r="F41" t="str">
            <v/>
          </cell>
          <cell r="I41" t="str">
            <v/>
          </cell>
          <cell r="L41" t="str">
            <v/>
          </cell>
          <cell r="O41" t="str">
            <v/>
          </cell>
          <cell r="R41" t="str">
            <v/>
          </cell>
          <cell r="U41" t="str">
            <v/>
          </cell>
          <cell r="X41" t="str">
            <v/>
          </cell>
          <cell r="AA41" t="str">
            <v/>
          </cell>
          <cell r="AD41" t="str">
            <v/>
          </cell>
          <cell r="AG41" t="str">
            <v/>
          </cell>
          <cell r="AJ41" t="str">
            <v/>
          </cell>
          <cell r="AM41" t="str">
            <v/>
          </cell>
          <cell r="AP41" t="str">
            <v/>
          </cell>
          <cell r="AS41" t="str">
            <v/>
          </cell>
          <cell r="AV41" t="str">
            <v/>
          </cell>
          <cell r="AY41" t="str">
            <v/>
          </cell>
          <cell r="BB41" t="str">
            <v/>
          </cell>
          <cell r="BE41" t="str">
            <v/>
          </cell>
          <cell r="BH41" t="str">
            <v/>
          </cell>
          <cell r="BK41" t="str">
            <v/>
          </cell>
          <cell r="BN41" t="str">
            <v/>
          </cell>
          <cell r="BQ41" t="str">
            <v/>
          </cell>
        </row>
        <row r="42">
          <cell r="A42">
            <v>101</v>
          </cell>
          <cell r="B42">
            <v>41</v>
          </cell>
          <cell r="F42" t="str">
            <v/>
          </cell>
          <cell r="I42" t="str">
            <v/>
          </cell>
          <cell r="L42" t="str">
            <v/>
          </cell>
          <cell r="O42" t="str">
            <v/>
          </cell>
          <cell r="R42" t="str">
            <v/>
          </cell>
          <cell r="U42" t="str">
            <v/>
          </cell>
          <cell r="X42" t="str">
            <v/>
          </cell>
          <cell r="AA42" t="str">
            <v/>
          </cell>
          <cell r="AD42" t="str">
            <v/>
          </cell>
          <cell r="AG42" t="str">
            <v/>
          </cell>
          <cell r="AJ42" t="str">
            <v/>
          </cell>
          <cell r="AM42" t="str">
            <v/>
          </cell>
          <cell r="AP42" t="str">
            <v/>
          </cell>
          <cell r="AS42" t="str">
            <v/>
          </cell>
          <cell r="AV42" t="str">
            <v/>
          </cell>
          <cell r="AY42" t="str">
            <v/>
          </cell>
          <cell r="BB42" t="str">
            <v/>
          </cell>
          <cell r="BE42" t="str">
            <v/>
          </cell>
          <cell r="BH42" t="str">
            <v/>
          </cell>
          <cell r="BK42" t="str">
            <v/>
          </cell>
          <cell r="BN42" t="str">
            <v/>
          </cell>
          <cell r="BQ42" t="str">
            <v/>
          </cell>
        </row>
        <row r="43">
          <cell r="A43">
            <v>104</v>
          </cell>
          <cell r="B43">
            <v>42</v>
          </cell>
          <cell r="F43" t="str">
            <v/>
          </cell>
          <cell r="I43" t="str">
            <v/>
          </cell>
          <cell r="L43" t="str">
            <v/>
          </cell>
          <cell r="O43" t="str">
            <v/>
          </cell>
          <cell r="R43" t="str">
            <v/>
          </cell>
          <cell r="U43" t="str">
            <v/>
          </cell>
          <cell r="X43" t="str">
            <v/>
          </cell>
          <cell r="AA43" t="str">
            <v/>
          </cell>
          <cell r="AD43" t="str">
            <v/>
          </cell>
          <cell r="AG43" t="str">
            <v/>
          </cell>
          <cell r="AJ43" t="str">
            <v/>
          </cell>
          <cell r="AM43" t="str">
            <v/>
          </cell>
          <cell r="AP43" t="str">
            <v/>
          </cell>
          <cell r="AS43" t="str">
            <v/>
          </cell>
          <cell r="AV43" t="str">
            <v/>
          </cell>
          <cell r="AY43" t="str">
            <v/>
          </cell>
          <cell r="BB43" t="str">
            <v/>
          </cell>
          <cell r="BE43" t="str">
            <v/>
          </cell>
          <cell r="BH43" t="str">
            <v/>
          </cell>
          <cell r="BK43" t="str">
            <v/>
          </cell>
          <cell r="BN43" t="str">
            <v/>
          </cell>
          <cell r="BQ43" t="str">
            <v/>
          </cell>
        </row>
        <row r="44">
          <cell r="A44">
            <v>105</v>
          </cell>
          <cell r="B44">
            <v>43</v>
          </cell>
          <cell r="F44" t="str">
            <v/>
          </cell>
          <cell r="I44" t="str">
            <v/>
          </cell>
          <cell r="L44" t="str">
            <v/>
          </cell>
          <cell r="O44" t="str">
            <v/>
          </cell>
          <cell r="R44" t="str">
            <v/>
          </cell>
          <cell r="U44" t="str">
            <v/>
          </cell>
          <cell r="X44" t="str">
            <v/>
          </cell>
          <cell r="AA44" t="str">
            <v/>
          </cell>
          <cell r="AD44" t="str">
            <v/>
          </cell>
          <cell r="AG44" t="str">
            <v/>
          </cell>
          <cell r="AJ44" t="str">
            <v/>
          </cell>
          <cell r="AM44" t="str">
            <v/>
          </cell>
          <cell r="AP44" t="str">
            <v/>
          </cell>
          <cell r="AS44" t="str">
            <v/>
          </cell>
          <cell r="AV44" t="str">
            <v/>
          </cell>
          <cell r="AY44" t="str">
            <v/>
          </cell>
          <cell r="BB44" t="str">
            <v/>
          </cell>
          <cell r="BE44" t="str">
            <v/>
          </cell>
          <cell r="BH44" t="str">
            <v/>
          </cell>
          <cell r="BK44" t="str">
            <v/>
          </cell>
          <cell r="BN44" t="str">
            <v/>
          </cell>
          <cell r="BQ44" t="str">
            <v/>
          </cell>
        </row>
        <row r="45">
          <cell r="A45">
            <v>107</v>
          </cell>
          <cell r="B45">
            <v>44</v>
          </cell>
          <cell r="F45" t="str">
            <v/>
          </cell>
          <cell r="I45" t="str">
            <v/>
          </cell>
          <cell r="L45" t="str">
            <v/>
          </cell>
          <cell r="O45" t="str">
            <v/>
          </cell>
          <cell r="R45" t="str">
            <v/>
          </cell>
          <cell r="U45" t="str">
            <v/>
          </cell>
          <cell r="X45" t="str">
            <v/>
          </cell>
          <cell r="AA45" t="str">
            <v/>
          </cell>
          <cell r="AD45" t="str">
            <v/>
          </cell>
          <cell r="AG45" t="str">
            <v/>
          </cell>
          <cell r="AJ45" t="str">
            <v/>
          </cell>
          <cell r="AM45" t="str">
            <v/>
          </cell>
          <cell r="AP45" t="str">
            <v/>
          </cell>
          <cell r="AS45" t="str">
            <v/>
          </cell>
          <cell r="AV45" t="str">
            <v/>
          </cell>
          <cell r="AY45" t="str">
            <v/>
          </cell>
          <cell r="BB45" t="str">
            <v/>
          </cell>
          <cell r="BE45" t="str">
            <v/>
          </cell>
          <cell r="BH45" t="str">
            <v/>
          </cell>
          <cell r="BK45" t="str">
            <v/>
          </cell>
          <cell r="BN45" t="str">
            <v/>
          </cell>
          <cell r="BQ45" t="str">
            <v/>
          </cell>
        </row>
        <row r="46">
          <cell r="A46">
            <v>108</v>
          </cell>
          <cell r="B46">
            <v>45</v>
          </cell>
          <cell r="F46" t="str">
            <v/>
          </cell>
          <cell r="I46" t="str">
            <v/>
          </cell>
          <cell r="L46" t="str">
            <v/>
          </cell>
          <cell r="O46" t="str">
            <v/>
          </cell>
          <cell r="R46" t="str">
            <v/>
          </cell>
          <cell r="U46" t="str">
            <v/>
          </cell>
          <cell r="X46" t="str">
            <v/>
          </cell>
          <cell r="AA46" t="str">
            <v/>
          </cell>
          <cell r="AD46" t="str">
            <v/>
          </cell>
          <cell r="AG46" t="str">
            <v/>
          </cell>
          <cell r="AJ46" t="str">
            <v/>
          </cell>
          <cell r="AM46" t="str">
            <v/>
          </cell>
          <cell r="AP46" t="str">
            <v/>
          </cell>
          <cell r="AS46" t="str">
            <v/>
          </cell>
          <cell r="AV46" t="str">
            <v/>
          </cell>
          <cell r="AY46" t="str">
            <v/>
          </cell>
          <cell r="BB46" t="str">
            <v/>
          </cell>
          <cell r="BE46" t="str">
            <v/>
          </cell>
          <cell r="BH46" t="str">
            <v/>
          </cell>
          <cell r="BK46" t="str">
            <v/>
          </cell>
          <cell r="BN46" t="str">
            <v/>
          </cell>
          <cell r="BQ46" t="str">
            <v/>
          </cell>
        </row>
        <row r="47">
          <cell r="A47">
            <v>110</v>
          </cell>
          <cell r="B47">
            <v>46</v>
          </cell>
          <cell r="F47" t="str">
            <v/>
          </cell>
          <cell r="I47" t="str">
            <v/>
          </cell>
          <cell r="L47" t="str">
            <v/>
          </cell>
          <cell r="O47" t="str">
            <v/>
          </cell>
          <cell r="R47" t="str">
            <v/>
          </cell>
          <cell r="U47" t="str">
            <v/>
          </cell>
          <cell r="X47" t="str">
            <v/>
          </cell>
          <cell r="AA47" t="str">
            <v/>
          </cell>
          <cell r="AD47" t="str">
            <v/>
          </cell>
          <cell r="AG47" t="str">
            <v/>
          </cell>
          <cell r="AJ47" t="str">
            <v/>
          </cell>
          <cell r="AM47" t="str">
            <v/>
          </cell>
          <cell r="AP47" t="str">
            <v/>
          </cell>
          <cell r="AS47" t="str">
            <v/>
          </cell>
          <cell r="AV47" t="str">
            <v/>
          </cell>
          <cell r="AY47" t="str">
            <v/>
          </cell>
          <cell r="BB47" t="str">
            <v/>
          </cell>
          <cell r="BE47" t="str">
            <v/>
          </cell>
          <cell r="BH47" t="str">
            <v/>
          </cell>
          <cell r="BK47" t="str">
            <v/>
          </cell>
          <cell r="BN47" t="str">
            <v/>
          </cell>
          <cell r="BQ47" t="str">
            <v/>
          </cell>
        </row>
        <row r="48">
          <cell r="A48">
            <v>112</v>
          </cell>
          <cell r="B48">
            <v>47</v>
          </cell>
          <cell r="F48" t="str">
            <v/>
          </cell>
          <cell r="I48" t="str">
            <v/>
          </cell>
          <cell r="L48" t="str">
            <v/>
          </cell>
          <cell r="O48" t="str">
            <v/>
          </cell>
          <cell r="R48" t="str">
            <v/>
          </cell>
          <cell r="U48" t="str">
            <v/>
          </cell>
          <cell r="X48" t="str">
            <v/>
          </cell>
          <cell r="AA48" t="str">
            <v/>
          </cell>
          <cell r="AD48" t="str">
            <v/>
          </cell>
          <cell r="AG48" t="str">
            <v/>
          </cell>
          <cell r="AJ48" t="str">
            <v/>
          </cell>
          <cell r="AM48" t="str">
            <v/>
          </cell>
          <cell r="AP48" t="str">
            <v/>
          </cell>
          <cell r="AS48" t="str">
            <v/>
          </cell>
          <cell r="AV48" t="str">
            <v/>
          </cell>
          <cell r="AY48" t="str">
            <v/>
          </cell>
          <cell r="BB48" t="str">
            <v/>
          </cell>
          <cell r="BE48" t="str">
            <v/>
          </cell>
          <cell r="BH48" t="str">
            <v/>
          </cell>
          <cell r="BK48" t="str">
            <v/>
          </cell>
          <cell r="BN48" t="str">
            <v/>
          </cell>
          <cell r="BQ48" t="str">
            <v/>
          </cell>
        </row>
        <row r="49">
          <cell r="A49">
            <v>114</v>
          </cell>
          <cell r="B49">
            <v>48</v>
          </cell>
          <cell r="F49" t="str">
            <v/>
          </cell>
          <cell r="I49" t="str">
            <v/>
          </cell>
          <cell r="L49" t="str">
            <v/>
          </cell>
          <cell r="O49" t="str">
            <v/>
          </cell>
          <cell r="R49" t="str">
            <v/>
          </cell>
          <cell r="U49" t="str">
            <v/>
          </cell>
          <cell r="X49" t="str">
            <v/>
          </cell>
          <cell r="AA49" t="str">
            <v/>
          </cell>
          <cell r="AD49" t="str">
            <v/>
          </cell>
          <cell r="AG49" t="str">
            <v/>
          </cell>
          <cell r="AJ49" t="str">
            <v/>
          </cell>
          <cell r="AM49" t="str">
            <v/>
          </cell>
          <cell r="AP49" t="str">
            <v/>
          </cell>
          <cell r="AS49" t="str">
            <v/>
          </cell>
          <cell r="AV49" t="str">
            <v/>
          </cell>
          <cell r="AY49" t="str">
            <v/>
          </cell>
          <cell r="BB49" t="str">
            <v/>
          </cell>
          <cell r="BE49" t="str">
            <v/>
          </cell>
          <cell r="BH49" t="str">
            <v/>
          </cell>
          <cell r="BK49" t="str">
            <v/>
          </cell>
          <cell r="BN49" t="str">
            <v/>
          </cell>
          <cell r="BQ49" t="str">
            <v/>
          </cell>
        </row>
        <row r="50">
          <cell r="A50">
            <v>115</v>
          </cell>
          <cell r="B50">
            <v>49</v>
          </cell>
          <cell r="F50" t="str">
            <v/>
          </cell>
          <cell r="I50" t="str">
            <v/>
          </cell>
          <cell r="L50" t="str">
            <v/>
          </cell>
          <cell r="O50" t="str">
            <v/>
          </cell>
          <cell r="R50" t="str">
            <v/>
          </cell>
          <cell r="U50" t="str">
            <v/>
          </cell>
          <cell r="X50" t="str">
            <v/>
          </cell>
          <cell r="AA50" t="str">
            <v/>
          </cell>
          <cell r="AD50" t="str">
            <v/>
          </cell>
          <cell r="AG50" t="str">
            <v/>
          </cell>
          <cell r="AJ50" t="str">
            <v/>
          </cell>
          <cell r="AM50" t="str">
            <v/>
          </cell>
          <cell r="AP50" t="str">
            <v/>
          </cell>
          <cell r="AS50" t="str">
            <v/>
          </cell>
          <cell r="AV50" t="str">
            <v/>
          </cell>
          <cell r="AY50" t="str">
            <v/>
          </cell>
          <cell r="BB50" t="str">
            <v/>
          </cell>
          <cell r="BE50" t="str">
            <v/>
          </cell>
          <cell r="BH50" t="str">
            <v/>
          </cell>
          <cell r="BK50" t="str">
            <v/>
          </cell>
          <cell r="BN50" t="str">
            <v/>
          </cell>
          <cell r="BQ50" t="str">
            <v/>
          </cell>
        </row>
        <row r="51">
          <cell r="A51">
            <v>116</v>
          </cell>
          <cell r="B51">
            <v>50</v>
          </cell>
          <cell r="F51" t="str">
            <v/>
          </cell>
          <cell r="I51" t="str">
            <v/>
          </cell>
          <cell r="L51" t="str">
            <v/>
          </cell>
          <cell r="O51" t="str">
            <v/>
          </cell>
          <cell r="R51" t="str">
            <v/>
          </cell>
          <cell r="U51" t="str">
            <v/>
          </cell>
          <cell r="X51" t="str">
            <v/>
          </cell>
          <cell r="AA51" t="str">
            <v/>
          </cell>
          <cell r="AD51" t="str">
            <v/>
          </cell>
          <cell r="AG51" t="str">
            <v/>
          </cell>
          <cell r="AJ51" t="str">
            <v/>
          </cell>
          <cell r="AM51" t="str">
            <v/>
          </cell>
          <cell r="AP51" t="str">
            <v/>
          </cell>
          <cell r="AS51" t="str">
            <v/>
          </cell>
          <cell r="AV51" t="str">
            <v/>
          </cell>
          <cell r="AY51" t="str">
            <v/>
          </cell>
          <cell r="BB51" t="str">
            <v/>
          </cell>
          <cell r="BE51" t="str">
            <v/>
          </cell>
          <cell r="BH51" t="str">
            <v/>
          </cell>
          <cell r="BK51" t="str">
            <v/>
          </cell>
          <cell r="BN51" t="str">
            <v/>
          </cell>
          <cell r="BQ51" t="str">
            <v/>
          </cell>
        </row>
        <row r="53">
          <cell r="A53" t="str">
            <v>No</v>
          </cell>
          <cell r="E53">
            <v>3</v>
          </cell>
          <cell r="F53">
            <v>3</v>
          </cell>
          <cell r="H53">
            <v>3</v>
          </cell>
          <cell r="I53">
            <v>3</v>
          </cell>
          <cell r="K53">
            <v>3</v>
          </cell>
          <cell r="L53">
            <v>3</v>
          </cell>
          <cell r="N53">
            <v>4</v>
          </cell>
          <cell r="O53">
            <v>4</v>
          </cell>
          <cell r="Q53">
            <v>4</v>
          </cell>
          <cell r="R53">
            <v>4</v>
          </cell>
          <cell r="T53">
            <v>7</v>
          </cell>
          <cell r="U53">
            <v>7</v>
          </cell>
          <cell r="W53">
            <v>8</v>
          </cell>
          <cell r="X53">
            <v>8</v>
          </cell>
          <cell r="Z53">
            <v>9</v>
          </cell>
          <cell r="AA53">
            <v>9</v>
          </cell>
          <cell r="AC53">
            <v>6</v>
          </cell>
          <cell r="AD53">
            <v>6</v>
          </cell>
          <cell r="AF53">
            <v>6</v>
          </cell>
          <cell r="AG53">
            <v>6</v>
          </cell>
          <cell r="AI53">
            <v>9</v>
          </cell>
          <cell r="AJ53">
            <v>9</v>
          </cell>
          <cell r="AL53">
            <v>8</v>
          </cell>
          <cell r="AM53">
            <v>8</v>
          </cell>
          <cell r="AO53">
            <v>8</v>
          </cell>
          <cell r="AP53">
            <v>8</v>
          </cell>
          <cell r="AR53">
            <v>6</v>
          </cell>
          <cell r="AS53">
            <v>6</v>
          </cell>
          <cell r="AU53">
            <v>6</v>
          </cell>
          <cell r="AV53">
            <v>6</v>
          </cell>
          <cell r="AX53">
            <v>8</v>
          </cell>
          <cell r="AY53">
            <v>8</v>
          </cell>
          <cell r="BA53">
            <v>7</v>
          </cell>
          <cell r="BB53">
            <v>7</v>
          </cell>
          <cell r="BD53">
            <v>9</v>
          </cell>
          <cell r="BE53">
            <v>9</v>
          </cell>
          <cell r="BG53">
            <v>3</v>
          </cell>
          <cell r="BH53">
            <v>3</v>
          </cell>
          <cell r="BJ53">
            <v>9</v>
          </cell>
          <cell r="BK53">
            <v>9</v>
          </cell>
          <cell r="BM53">
            <v>9</v>
          </cell>
          <cell r="BN53">
            <v>9</v>
          </cell>
          <cell r="BP53">
            <v>9</v>
          </cell>
          <cell r="BQ53">
            <v>9</v>
          </cell>
        </row>
        <row r="54">
          <cell r="A54" t="str">
            <v>Yes</v>
          </cell>
          <cell r="E54">
            <v>7</v>
          </cell>
          <cell r="F54">
            <v>7</v>
          </cell>
          <cell r="H54">
            <v>7</v>
          </cell>
          <cell r="I54">
            <v>7</v>
          </cell>
          <cell r="K54">
            <v>8</v>
          </cell>
          <cell r="L54">
            <v>8</v>
          </cell>
          <cell r="N54">
            <v>9</v>
          </cell>
          <cell r="O54">
            <v>9</v>
          </cell>
          <cell r="Q54">
            <v>5</v>
          </cell>
          <cell r="R54">
            <v>5</v>
          </cell>
          <cell r="T54">
            <v>2</v>
          </cell>
          <cell r="U54">
            <v>2</v>
          </cell>
          <cell r="W54">
            <v>2</v>
          </cell>
          <cell r="X54">
            <v>2</v>
          </cell>
          <cell r="Z54">
            <v>1</v>
          </cell>
          <cell r="AA54">
            <v>1</v>
          </cell>
          <cell r="AC54">
            <v>2</v>
          </cell>
          <cell r="AD54">
            <v>2</v>
          </cell>
          <cell r="AF54">
            <v>4</v>
          </cell>
          <cell r="AG54">
            <v>4</v>
          </cell>
          <cell r="AI54">
            <v>3</v>
          </cell>
          <cell r="AJ54">
            <v>3</v>
          </cell>
          <cell r="AL54">
            <v>1</v>
          </cell>
          <cell r="AM54">
            <v>1</v>
          </cell>
          <cell r="AO54">
            <v>3</v>
          </cell>
          <cell r="AP54">
            <v>3</v>
          </cell>
          <cell r="AR54">
            <v>3</v>
          </cell>
          <cell r="AS54">
            <v>3</v>
          </cell>
          <cell r="AU54">
            <v>2</v>
          </cell>
          <cell r="AV54">
            <v>2</v>
          </cell>
          <cell r="AX54">
            <v>3</v>
          </cell>
          <cell r="AY54">
            <v>3</v>
          </cell>
          <cell r="BA54">
            <v>3</v>
          </cell>
          <cell r="BB54">
            <v>3</v>
          </cell>
          <cell r="BD54">
            <v>1</v>
          </cell>
          <cell r="BE54">
            <v>1</v>
          </cell>
          <cell r="BG54">
            <v>5</v>
          </cell>
          <cell r="BH54">
            <v>5</v>
          </cell>
          <cell r="BJ54">
            <v>3</v>
          </cell>
          <cell r="BK54">
            <v>3</v>
          </cell>
          <cell r="BM54">
            <v>2</v>
          </cell>
          <cell r="BN54">
            <v>2</v>
          </cell>
          <cell r="BP54">
            <v>2</v>
          </cell>
          <cell r="BQ54">
            <v>2</v>
          </cell>
        </row>
        <row r="55">
          <cell r="A55" t="str">
            <v>Maybe</v>
          </cell>
          <cell r="E55">
            <v>4</v>
          </cell>
          <cell r="F55">
            <v>4</v>
          </cell>
          <cell r="H55">
            <v>4</v>
          </cell>
          <cell r="I55">
            <v>4</v>
          </cell>
          <cell r="K55">
            <v>3</v>
          </cell>
          <cell r="L55">
            <v>3</v>
          </cell>
          <cell r="N55">
            <v>1</v>
          </cell>
          <cell r="O55">
            <v>1</v>
          </cell>
          <cell r="Q55">
            <v>5</v>
          </cell>
          <cell r="R55">
            <v>5</v>
          </cell>
          <cell r="T55">
            <v>5</v>
          </cell>
          <cell r="U55">
            <v>5</v>
          </cell>
          <cell r="W55">
            <v>4</v>
          </cell>
          <cell r="X55">
            <v>4</v>
          </cell>
          <cell r="Z55">
            <v>4</v>
          </cell>
          <cell r="AA55">
            <v>4</v>
          </cell>
          <cell r="AC55">
            <v>6</v>
          </cell>
          <cell r="AD55">
            <v>6</v>
          </cell>
          <cell r="AF55">
            <v>4</v>
          </cell>
          <cell r="AG55">
            <v>4</v>
          </cell>
          <cell r="AI55">
            <v>2</v>
          </cell>
          <cell r="AJ55">
            <v>2</v>
          </cell>
          <cell r="AL55">
            <v>5</v>
          </cell>
          <cell r="AM55">
            <v>5</v>
          </cell>
          <cell r="AO55">
            <v>3</v>
          </cell>
          <cell r="AP55">
            <v>3</v>
          </cell>
          <cell r="AR55">
            <v>5</v>
          </cell>
          <cell r="AS55">
            <v>5</v>
          </cell>
          <cell r="AU55">
            <v>6</v>
          </cell>
          <cell r="AV55">
            <v>6</v>
          </cell>
          <cell r="AX55">
            <v>3</v>
          </cell>
          <cell r="AY55">
            <v>3</v>
          </cell>
          <cell r="BA55">
            <v>4</v>
          </cell>
          <cell r="BB55">
            <v>4</v>
          </cell>
          <cell r="BD55">
            <v>4</v>
          </cell>
          <cell r="BE55">
            <v>4</v>
          </cell>
          <cell r="BG55">
            <v>6</v>
          </cell>
          <cell r="BH55">
            <v>6</v>
          </cell>
          <cell r="BJ55">
            <v>2</v>
          </cell>
          <cell r="BK55">
            <v>2</v>
          </cell>
          <cell r="BM55">
            <v>3</v>
          </cell>
          <cell r="BN55">
            <v>3</v>
          </cell>
          <cell r="BP55">
            <v>3</v>
          </cell>
          <cell r="BQ55">
            <v>3</v>
          </cell>
        </row>
        <row r="56">
          <cell r="A56" t="str">
            <v>Respondants</v>
          </cell>
          <cell r="E56">
            <v>14</v>
          </cell>
          <cell r="F56">
            <v>14</v>
          </cell>
          <cell r="H56">
            <v>14</v>
          </cell>
          <cell r="I56">
            <v>14</v>
          </cell>
          <cell r="K56">
            <v>14</v>
          </cell>
          <cell r="L56">
            <v>14</v>
          </cell>
          <cell r="N56">
            <v>14</v>
          </cell>
          <cell r="O56">
            <v>14</v>
          </cell>
          <cell r="Q56">
            <v>14</v>
          </cell>
          <cell r="R56">
            <v>14</v>
          </cell>
          <cell r="T56">
            <v>14</v>
          </cell>
          <cell r="U56">
            <v>14</v>
          </cell>
          <cell r="W56">
            <v>14</v>
          </cell>
          <cell r="X56">
            <v>14</v>
          </cell>
          <cell r="Z56">
            <v>14</v>
          </cell>
          <cell r="AA56">
            <v>14</v>
          </cell>
          <cell r="AC56">
            <v>14</v>
          </cell>
          <cell r="AD56">
            <v>14</v>
          </cell>
          <cell r="AF56">
            <v>14</v>
          </cell>
          <cell r="AG56">
            <v>14</v>
          </cell>
          <cell r="AI56">
            <v>14</v>
          </cell>
          <cell r="AJ56">
            <v>14</v>
          </cell>
          <cell r="AL56">
            <v>14</v>
          </cell>
          <cell r="AM56">
            <v>14</v>
          </cell>
          <cell r="AO56">
            <v>14</v>
          </cell>
          <cell r="AP56">
            <v>14</v>
          </cell>
          <cell r="AR56">
            <v>14</v>
          </cell>
          <cell r="AS56">
            <v>14</v>
          </cell>
          <cell r="AU56">
            <v>14</v>
          </cell>
          <cell r="AV56">
            <v>14</v>
          </cell>
          <cell r="AX56">
            <v>14</v>
          </cell>
          <cell r="AY56">
            <v>14</v>
          </cell>
          <cell r="BA56">
            <v>14</v>
          </cell>
          <cell r="BB56">
            <v>14</v>
          </cell>
          <cell r="BD56">
            <v>14</v>
          </cell>
          <cell r="BE56">
            <v>14</v>
          </cell>
          <cell r="BG56">
            <v>14</v>
          </cell>
          <cell r="BH56">
            <v>14</v>
          </cell>
          <cell r="BJ56">
            <v>14</v>
          </cell>
          <cell r="BK56">
            <v>14</v>
          </cell>
          <cell r="BM56">
            <v>14</v>
          </cell>
          <cell r="BN56">
            <v>14</v>
          </cell>
          <cell r="BP56">
            <v>14</v>
          </cell>
          <cell r="BQ56">
            <v>5</v>
          </cell>
        </row>
        <row r="57">
          <cell r="A57" t="str">
            <v>Mode</v>
          </cell>
          <cell r="E57" t="str">
            <v>Yes</v>
          </cell>
          <cell r="F57">
            <v>1</v>
          </cell>
          <cell r="H57" t="str">
            <v>Yes</v>
          </cell>
          <cell r="I57">
            <v>1</v>
          </cell>
          <cell r="K57" t="str">
            <v>Yes</v>
          </cell>
          <cell r="L57">
            <v>1</v>
          </cell>
          <cell r="N57" t="str">
            <v>Yes</v>
          </cell>
          <cell r="O57">
            <v>1</v>
          </cell>
          <cell r="Q57" t="str">
            <v>Maybe</v>
          </cell>
          <cell r="R57">
            <v>0</v>
          </cell>
          <cell r="T57" t="str">
            <v>No</v>
          </cell>
          <cell r="U57">
            <v>-1</v>
          </cell>
          <cell r="W57" t="str">
            <v>No</v>
          </cell>
          <cell r="X57">
            <v>-1</v>
          </cell>
          <cell r="Z57" t="str">
            <v>No</v>
          </cell>
          <cell r="AA57">
            <v>-1</v>
          </cell>
          <cell r="AC57" t="str">
            <v>No</v>
          </cell>
          <cell r="AD57">
            <v>-1</v>
          </cell>
          <cell r="AF57" t="str">
            <v>No</v>
          </cell>
          <cell r="AG57">
            <v>-1</v>
          </cell>
          <cell r="AI57" t="str">
            <v>No</v>
          </cell>
          <cell r="AJ57">
            <v>-1</v>
          </cell>
          <cell r="AL57" t="str">
            <v>No</v>
          </cell>
          <cell r="AM57">
            <v>-1</v>
          </cell>
          <cell r="AO57" t="str">
            <v>No</v>
          </cell>
          <cell r="AP57">
            <v>-1</v>
          </cell>
          <cell r="AR57" t="str">
            <v>No</v>
          </cell>
          <cell r="AS57">
            <v>-1</v>
          </cell>
          <cell r="AU57" t="str">
            <v>No</v>
          </cell>
          <cell r="AV57">
            <v>-1</v>
          </cell>
          <cell r="AX57" t="str">
            <v>No</v>
          </cell>
          <cell r="AY57">
            <v>-1</v>
          </cell>
          <cell r="BA57" t="str">
            <v>No</v>
          </cell>
          <cell r="BB57">
            <v>-1</v>
          </cell>
          <cell r="BD57" t="str">
            <v>No</v>
          </cell>
          <cell r="BE57">
            <v>-1</v>
          </cell>
          <cell r="BG57" t="str">
            <v>Maybe</v>
          </cell>
          <cell r="BH57">
            <v>0</v>
          </cell>
          <cell r="BJ57" t="str">
            <v>No</v>
          </cell>
          <cell r="BK57">
            <v>-1</v>
          </cell>
          <cell r="BM57" t="str">
            <v>No</v>
          </cell>
          <cell r="BN57">
            <v>-1</v>
          </cell>
          <cell r="BP57" t="str">
            <v>No</v>
          </cell>
          <cell r="BQ57">
            <v>-1</v>
          </cell>
        </row>
        <row r="58">
          <cell r="A58" t="str">
            <v>No vs Y/M</v>
          </cell>
          <cell r="F58">
            <v>8</v>
          </cell>
          <cell r="I58">
            <v>8</v>
          </cell>
          <cell r="L58">
            <v>8</v>
          </cell>
          <cell r="O58">
            <v>6</v>
          </cell>
          <cell r="R58">
            <v>6</v>
          </cell>
          <cell r="U58">
            <v>0</v>
          </cell>
          <cell r="X58">
            <v>-2</v>
          </cell>
          <cell r="AA58">
            <v>-4</v>
          </cell>
          <cell r="AD58">
            <v>2</v>
          </cell>
          <cell r="AG58">
            <v>2</v>
          </cell>
          <cell r="AJ58">
            <v>-4</v>
          </cell>
          <cell r="AM58">
            <v>-2</v>
          </cell>
          <cell r="AP58">
            <v>-2</v>
          </cell>
          <cell r="AS58">
            <v>2</v>
          </cell>
          <cell r="AV58">
            <v>2</v>
          </cell>
          <cell r="AY58">
            <v>-2</v>
          </cell>
          <cell r="BB58">
            <v>0</v>
          </cell>
          <cell r="BE58">
            <v>-4</v>
          </cell>
          <cell r="BH58">
            <v>8</v>
          </cell>
          <cell r="BK58">
            <v>-4</v>
          </cell>
          <cell r="BN58">
            <v>-4</v>
          </cell>
          <cell r="BQ58">
            <v>-4</v>
          </cell>
        </row>
        <row r="59">
          <cell r="A59" t="str">
            <v>RANKING</v>
          </cell>
          <cell r="C59">
            <v>3.8571428571428572</v>
          </cell>
          <cell r="D59">
            <v>2.8571428571428572</v>
          </cell>
          <cell r="E59">
            <v>6</v>
          </cell>
          <cell r="F59">
            <v>4</v>
          </cell>
          <cell r="G59">
            <v>6</v>
          </cell>
          <cell r="H59">
            <v>6</v>
          </cell>
          <cell r="I59">
            <v>4</v>
          </cell>
          <cell r="J59">
            <v>5</v>
          </cell>
          <cell r="K59">
            <v>6.5</v>
          </cell>
          <cell r="L59">
            <v>5</v>
          </cell>
          <cell r="M59">
            <v>7</v>
          </cell>
          <cell r="N59">
            <v>5.5</v>
          </cell>
          <cell r="O59">
            <v>5</v>
          </cell>
          <cell r="P59">
            <v>6</v>
          </cell>
          <cell r="Q59">
            <v>3.5</v>
          </cell>
          <cell r="R59">
            <v>1</v>
          </cell>
          <cell r="S59">
            <v>5</v>
          </cell>
          <cell r="T59">
            <v>-2.5</v>
          </cell>
          <cell r="U59">
            <v>-5</v>
          </cell>
          <cell r="V59">
            <v>4</v>
          </cell>
          <cell r="W59">
            <v>-4</v>
          </cell>
          <cell r="X59">
            <v>-6</v>
          </cell>
          <cell r="Y59">
            <v>3</v>
          </cell>
          <cell r="Z59">
            <v>-6</v>
          </cell>
          <cell r="AA59">
            <v>-8</v>
          </cell>
          <cell r="AB59">
            <v>3</v>
          </cell>
          <cell r="AC59">
            <v>-1</v>
          </cell>
          <cell r="AD59">
            <v>-4</v>
          </cell>
          <cell r="AE59">
            <v>3</v>
          </cell>
          <cell r="AF59">
            <v>0</v>
          </cell>
          <cell r="AG59">
            <v>-2</v>
          </cell>
          <cell r="AH59">
            <v>3</v>
          </cell>
          <cell r="AI59">
            <v>-5</v>
          </cell>
          <cell r="AJ59">
            <v>-6</v>
          </cell>
          <cell r="AK59">
            <v>2</v>
          </cell>
          <cell r="AL59">
            <v>-4.5</v>
          </cell>
          <cell r="AM59">
            <v>-7</v>
          </cell>
          <cell r="AN59">
            <v>5</v>
          </cell>
          <cell r="AO59">
            <v>-3.5</v>
          </cell>
          <cell r="AP59">
            <v>-5</v>
          </cell>
          <cell r="AQ59">
            <v>4</v>
          </cell>
          <cell r="AR59">
            <v>-0.5</v>
          </cell>
          <cell r="AS59">
            <v>-3</v>
          </cell>
          <cell r="AT59">
            <v>4</v>
          </cell>
          <cell r="AU59">
            <v>-1</v>
          </cell>
          <cell r="AV59">
            <v>-4</v>
          </cell>
          <cell r="AW59">
            <v>3</v>
          </cell>
          <cell r="AX59">
            <v>-3.5</v>
          </cell>
          <cell r="AY59">
            <v>-5</v>
          </cell>
          <cell r="AZ59">
            <v>2</v>
          </cell>
          <cell r="BA59">
            <v>-2</v>
          </cell>
          <cell r="BB59">
            <v>-4</v>
          </cell>
          <cell r="BC59">
            <v>3</v>
          </cell>
          <cell r="BD59">
            <v>-6</v>
          </cell>
          <cell r="BE59">
            <v>-8</v>
          </cell>
          <cell r="BF59">
            <v>2</v>
          </cell>
          <cell r="BG59">
            <v>5</v>
          </cell>
          <cell r="BH59">
            <v>2</v>
          </cell>
          <cell r="BI59">
            <v>6</v>
          </cell>
          <cell r="BJ59">
            <v>-5</v>
          </cell>
          <cell r="BK59">
            <v>-6</v>
          </cell>
          <cell r="BL59">
            <v>4</v>
          </cell>
          <cell r="BM59">
            <v>-5.5</v>
          </cell>
          <cell r="BN59">
            <v>-7</v>
          </cell>
          <cell r="BO59">
            <v>2</v>
          </cell>
          <cell r="BP59">
            <v>-5.5</v>
          </cell>
          <cell r="BQ59">
            <v>-7</v>
          </cell>
          <cell r="BR59">
            <v>3</v>
          </cell>
        </row>
        <row r="60">
          <cell r="A60" t="str">
            <v>Ranking AVG</v>
          </cell>
          <cell r="E60">
            <v>0.42857142857142855</v>
          </cell>
          <cell r="F60">
            <v>0.2857142857142857</v>
          </cell>
          <cell r="G60">
            <v>0.54545454545454541</v>
          </cell>
          <cell r="H60">
            <v>0.42857142857142855</v>
          </cell>
          <cell r="I60">
            <v>0.2857142857142857</v>
          </cell>
          <cell r="J60">
            <v>0.45454545454545453</v>
          </cell>
          <cell r="K60">
            <v>0.4642857142857143</v>
          </cell>
          <cell r="L60">
            <v>0.35714285714285715</v>
          </cell>
          <cell r="M60">
            <v>0.63636363636363635</v>
          </cell>
          <cell r="N60">
            <v>0.39285714285714285</v>
          </cell>
          <cell r="O60">
            <v>0.35714285714285715</v>
          </cell>
          <cell r="P60">
            <v>0.6</v>
          </cell>
          <cell r="Q60">
            <v>0.25</v>
          </cell>
          <cell r="R60">
            <v>7.1428571428571425E-2</v>
          </cell>
          <cell r="S60">
            <v>0.5</v>
          </cell>
          <cell r="T60">
            <v>-0.17857142857142858</v>
          </cell>
          <cell r="U60">
            <v>-0.35714285714285715</v>
          </cell>
          <cell r="V60">
            <v>0.5714285714285714</v>
          </cell>
          <cell r="W60">
            <v>-0.2857142857142857</v>
          </cell>
          <cell r="X60">
            <v>-0.42857142857142855</v>
          </cell>
          <cell r="Y60">
            <v>0.5</v>
          </cell>
          <cell r="Z60">
            <v>-0.42857142857142855</v>
          </cell>
          <cell r="AA60">
            <v>-0.5714285714285714</v>
          </cell>
          <cell r="AB60">
            <v>0.6</v>
          </cell>
          <cell r="AC60">
            <v>-7.1428571428571425E-2</v>
          </cell>
          <cell r="AD60">
            <v>-0.2857142857142857</v>
          </cell>
          <cell r="AE60">
            <v>0.375</v>
          </cell>
          <cell r="AF60">
            <v>0</v>
          </cell>
          <cell r="AG60">
            <v>-0.14285714285714285</v>
          </cell>
          <cell r="AH60">
            <v>0.375</v>
          </cell>
          <cell r="AI60">
            <v>-0.35714285714285715</v>
          </cell>
          <cell r="AJ60">
            <v>-0.42857142857142855</v>
          </cell>
          <cell r="AK60">
            <v>0.4</v>
          </cell>
          <cell r="AL60">
            <v>-0.32142857142857145</v>
          </cell>
          <cell r="AM60">
            <v>-0.5</v>
          </cell>
          <cell r="AN60">
            <v>0.83333333333333337</v>
          </cell>
          <cell r="AO60">
            <v>-0.25</v>
          </cell>
          <cell r="AP60">
            <v>-0.35714285714285715</v>
          </cell>
          <cell r="AQ60">
            <v>0.66666666666666663</v>
          </cell>
          <cell r="AR60">
            <v>-3.5714285714285712E-2</v>
          </cell>
          <cell r="AS60">
            <v>-0.21428571428571427</v>
          </cell>
          <cell r="AT60">
            <v>0.5</v>
          </cell>
          <cell r="AU60">
            <v>-7.1428571428571425E-2</v>
          </cell>
          <cell r="AV60">
            <v>-0.2857142857142857</v>
          </cell>
          <cell r="AW60">
            <v>0.375</v>
          </cell>
          <cell r="AX60">
            <v>-0.25</v>
          </cell>
          <cell r="AY60">
            <v>-0.35714285714285715</v>
          </cell>
          <cell r="AZ60">
            <v>0.33333333333333331</v>
          </cell>
          <cell r="BA60">
            <v>-0.14285714285714285</v>
          </cell>
          <cell r="BB60">
            <v>-0.2857142857142857</v>
          </cell>
          <cell r="BC60">
            <v>0.42857142857142855</v>
          </cell>
          <cell r="BD60">
            <v>-0.42857142857142855</v>
          </cell>
          <cell r="BE60">
            <v>-0.5714285714285714</v>
          </cell>
          <cell r="BF60">
            <v>0.4</v>
          </cell>
          <cell r="BG60">
            <v>0.35714285714285715</v>
          </cell>
          <cell r="BH60">
            <v>0.14285714285714285</v>
          </cell>
          <cell r="BI60">
            <v>0.54545454545454541</v>
          </cell>
          <cell r="BJ60">
            <v>-0.35714285714285715</v>
          </cell>
          <cell r="BK60">
            <v>-0.42857142857142855</v>
          </cell>
          <cell r="BL60">
            <v>0.8</v>
          </cell>
          <cell r="BM60">
            <v>-0.39285714285714285</v>
          </cell>
          <cell r="BN60">
            <v>-0.5</v>
          </cell>
          <cell r="BO60">
            <v>0.4</v>
          </cell>
          <cell r="BP60">
            <v>-0.39285714285714285</v>
          </cell>
          <cell r="BQ60">
            <v>-0.5</v>
          </cell>
          <cell r="BR60">
            <v>0.6</v>
          </cell>
        </row>
        <row r="61">
          <cell r="A61" t="str">
            <v>STDEV</v>
          </cell>
          <cell r="F61">
            <v>0.82542030585555703</v>
          </cell>
          <cell r="I61">
            <v>0.82542030585555703</v>
          </cell>
          <cell r="L61">
            <v>0.84189738614109544</v>
          </cell>
          <cell r="O61">
            <v>0.928782731664065</v>
          </cell>
          <cell r="R61">
            <v>0.82874193016474484</v>
          </cell>
          <cell r="U61">
            <v>0.74494634366849199</v>
          </cell>
          <cell r="X61">
            <v>0.7559289460184544</v>
          </cell>
          <cell r="AA61">
            <v>0.64620617265886404</v>
          </cell>
          <cell r="AD61">
            <v>0.72627303920256292</v>
          </cell>
          <cell r="AG61">
            <v>0.86443782150756632</v>
          </cell>
          <cell r="AJ61">
            <v>0.85163062725264016</v>
          </cell>
          <cell r="AM61">
            <v>0.6504436355879909</v>
          </cell>
          <cell r="AP61">
            <v>0.84189738614109544</v>
          </cell>
          <cell r="AS61">
            <v>0.80178372573727319</v>
          </cell>
          <cell r="AV61">
            <v>0.72627303920256292</v>
          </cell>
          <cell r="AY61">
            <v>0.84189738614109544</v>
          </cell>
          <cell r="BB61">
            <v>0.82542030585555703</v>
          </cell>
          <cell r="BE61">
            <v>0.64620617265886404</v>
          </cell>
          <cell r="BH61">
            <v>0.77032888651964326</v>
          </cell>
          <cell r="BK61">
            <v>0.85163062725264016</v>
          </cell>
          <cell r="BN61">
            <v>0.75955452531274992</v>
          </cell>
          <cell r="BQ61">
            <v>0.75955452531274992</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7"/>
  <sheetViews>
    <sheetView tabSelected="1" topLeftCell="A74" workbookViewId="0">
      <pane xSplit="3" topLeftCell="E1" activePane="topRight" state="frozen"/>
      <selection pane="topRight" activeCell="L109" sqref="L109:L113"/>
    </sheetView>
  </sheetViews>
  <sheetFormatPr baseColWidth="10" defaultRowHeight="15" x14ac:dyDescent="0"/>
  <cols>
    <col min="1" max="2" width="10.83203125" style="5"/>
    <col min="3" max="3" width="38.1640625" style="5" customWidth="1"/>
    <col min="4" max="4" width="61.5" style="5" customWidth="1"/>
    <col min="5" max="6" width="13" style="47" customWidth="1"/>
    <col min="7" max="7" width="13" style="48" customWidth="1"/>
    <col min="8" max="8" width="13.5" style="5" customWidth="1"/>
    <col min="9" max="9" width="15.1640625" style="5" customWidth="1"/>
    <col min="10" max="10" width="8.83203125" style="5" customWidth="1"/>
    <col min="11" max="12" width="12.1640625" style="5" customWidth="1"/>
    <col min="13" max="13" width="13.1640625" style="5" customWidth="1"/>
    <col min="14" max="14" width="13" style="5" customWidth="1"/>
    <col min="15" max="15" width="14.33203125" style="5" customWidth="1"/>
    <col min="16" max="16" width="13.5" style="5" customWidth="1"/>
    <col min="17" max="17" width="22.33203125" style="5" customWidth="1"/>
    <col min="18" max="18" width="10.83203125" style="5"/>
    <col min="19" max="19" width="5.5" style="5" customWidth="1"/>
    <col min="20" max="20" width="10.1640625" style="5" customWidth="1"/>
    <col min="21" max="21" width="23.6640625" style="5" customWidth="1"/>
    <col min="22" max="22" width="19.33203125" style="5" customWidth="1"/>
    <col min="23" max="16384" width="10.83203125" style="5"/>
  </cols>
  <sheetData>
    <row r="1" spans="1:22">
      <c r="A1" s="1"/>
      <c r="B1" s="1"/>
      <c r="C1" s="1" t="s">
        <v>0</v>
      </c>
      <c r="D1" s="1" t="s">
        <v>1</v>
      </c>
      <c r="E1" s="2" t="s">
        <v>2</v>
      </c>
      <c r="F1" s="3" t="s">
        <v>3</v>
      </c>
      <c r="G1" s="4"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row>
    <row r="2" spans="1:22">
      <c r="A2" s="6">
        <v>1</v>
      </c>
      <c r="B2" s="6"/>
      <c r="C2" s="1" t="s">
        <v>20</v>
      </c>
      <c r="D2" s="1" t="s">
        <v>21</v>
      </c>
      <c r="E2" s="7">
        <f>INDEX([1]snowden!$A$1:$CI$61,60,3*A2+3)</f>
        <v>-0.66666666666666663</v>
      </c>
      <c r="F2" s="7" t="str">
        <f>INDEX([1]snowden!$A$1:$CI$61,57,3*A2+2)</f>
        <v>No</v>
      </c>
      <c r="G2" s="4">
        <f>INDEX([1]snowden!$A$1:$CJ$61,60,3*A2+4)</f>
        <v>0.3</v>
      </c>
      <c r="H2" s="1" t="s">
        <v>22</v>
      </c>
      <c r="I2" s="8" t="s">
        <v>23</v>
      </c>
      <c r="J2" s="1" t="s">
        <v>24</v>
      </c>
      <c r="K2" s="1" t="s">
        <v>25</v>
      </c>
      <c r="L2" s="1" t="s">
        <v>26</v>
      </c>
      <c r="M2" s="1" t="s">
        <v>27</v>
      </c>
      <c r="N2" s="1"/>
      <c r="O2" s="1"/>
      <c r="P2" s="1"/>
      <c r="Q2" s="1" t="s">
        <v>27</v>
      </c>
      <c r="R2" s="1" t="s">
        <v>27</v>
      </c>
      <c r="S2" s="1" t="s">
        <v>27</v>
      </c>
      <c r="T2" s="1" t="s">
        <v>27</v>
      </c>
      <c r="U2" s="1">
        <v>2</v>
      </c>
      <c r="V2" s="1">
        <v>4</v>
      </c>
    </row>
    <row r="3" spans="1:22" s="14" customFormat="1">
      <c r="A3" s="9">
        <v>2</v>
      </c>
      <c r="B3" s="9" t="s">
        <v>27</v>
      </c>
      <c r="C3" s="10" t="s">
        <v>28</v>
      </c>
      <c r="D3" s="10" t="s">
        <v>29</v>
      </c>
      <c r="E3" s="11">
        <f>INDEX([1]snowden!$A$1:$CI$61,60,3*A3+3)</f>
        <v>0.55555555555555558</v>
      </c>
      <c r="F3" s="11" t="str">
        <f>INDEX([1]snowden!$A$1:$CI$61,57,3*A3+2)</f>
        <v>Yes</v>
      </c>
      <c r="G3" s="12">
        <f>INDEX([1]snowden!$A$1:$CO$61,60,3*A3+4)</f>
        <v>0.65</v>
      </c>
      <c r="H3" s="10" t="s">
        <v>22</v>
      </c>
      <c r="I3" s="13" t="s">
        <v>30</v>
      </c>
      <c r="J3" s="10" t="s">
        <v>31</v>
      </c>
      <c r="K3" s="13" t="s">
        <v>32</v>
      </c>
      <c r="L3" s="10" t="s">
        <v>33</v>
      </c>
      <c r="M3" s="13" t="s">
        <v>27</v>
      </c>
      <c r="N3" s="10" t="s">
        <v>27</v>
      </c>
      <c r="O3" s="13" t="s">
        <v>27</v>
      </c>
      <c r="P3" s="13"/>
      <c r="Q3" s="10" t="s">
        <v>27</v>
      </c>
      <c r="R3" s="10" t="s">
        <v>27</v>
      </c>
      <c r="S3" s="10" t="s">
        <v>27</v>
      </c>
      <c r="T3" s="10" t="s">
        <v>27</v>
      </c>
      <c r="U3" s="10">
        <v>5</v>
      </c>
      <c r="V3" s="10">
        <v>2</v>
      </c>
    </row>
    <row r="4" spans="1:22">
      <c r="A4" s="6">
        <v>3</v>
      </c>
      <c r="B4" s="6"/>
      <c r="C4" s="1" t="s">
        <v>34</v>
      </c>
      <c r="D4" s="1" t="s">
        <v>34</v>
      </c>
      <c r="E4" s="7">
        <f>INDEX([1]snowden!$A$1:$CI$61,60,3*A4+3)</f>
        <v>-0.62222222222222223</v>
      </c>
      <c r="F4" s="7" t="str">
        <f>INDEX([1]snowden!$A$1:$CI$61,57,3*A4+2)</f>
        <v>No</v>
      </c>
      <c r="G4" s="4">
        <f>INDEX([1]snowden!$A$1:$CI$61,60,3*A4+4)</f>
        <v>0.41666666666666669</v>
      </c>
      <c r="H4" s="1" t="s">
        <v>22</v>
      </c>
      <c r="I4" s="8" t="s">
        <v>23</v>
      </c>
      <c r="J4" s="1" t="s">
        <v>31</v>
      </c>
      <c r="K4" s="1" t="s">
        <v>35</v>
      </c>
      <c r="L4" s="1" t="s">
        <v>36</v>
      </c>
      <c r="M4" s="1" t="s">
        <v>27</v>
      </c>
      <c r="N4" s="1"/>
      <c r="O4" s="1" t="s">
        <v>27</v>
      </c>
      <c r="P4" s="1" t="s">
        <v>27</v>
      </c>
      <c r="Q4" s="1" t="s">
        <v>27</v>
      </c>
      <c r="R4" s="1" t="s">
        <v>27</v>
      </c>
      <c r="S4" s="1" t="s">
        <v>27</v>
      </c>
      <c r="T4" s="1" t="s">
        <v>27</v>
      </c>
      <c r="U4" s="1">
        <v>4</v>
      </c>
      <c r="V4" s="1">
        <v>6</v>
      </c>
    </row>
    <row r="5" spans="1:22" s="14" customFormat="1">
      <c r="A5" s="10">
        <v>4</v>
      </c>
      <c r="B5" s="9" t="s">
        <v>27</v>
      </c>
      <c r="C5" s="10" t="s">
        <v>37</v>
      </c>
      <c r="D5" s="10" t="s">
        <v>38</v>
      </c>
      <c r="E5" s="11">
        <f>INDEX([1]snowden!$A$1:$CI$61,60,3*A5+3)</f>
        <v>6.6666666666666666E-2</v>
      </c>
      <c r="F5" s="11" t="str">
        <f>INDEX([1]snowden!$A$1:$CI$61,57,3*A5+2)</f>
        <v>Yes</v>
      </c>
      <c r="G5" s="12">
        <f>INDEX([1]snowden!$A$1:$CI$61,60,3*A5+4)</f>
        <v>0.46666666666666667</v>
      </c>
      <c r="H5" s="10" t="s">
        <v>22</v>
      </c>
      <c r="I5" s="13" t="s">
        <v>39</v>
      </c>
      <c r="J5" s="10" t="s">
        <v>24</v>
      </c>
      <c r="K5" s="10" t="s">
        <v>25</v>
      </c>
      <c r="L5" s="10" t="s">
        <v>26</v>
      </c>
      <c r="M5" s="10" t="s">
        <v>27</v>
      </c>
      <c r="N5" s="10"/>
      <c r="O5" s="10"/>
      <c r="P5" s="10" t="s">
        <v>27</v>
      </c>
      <c r="Q5" s="10"/>
      <c r="R5" s="10"/>
      <c r="S5" s="10"/>
      <c r="T5" s="10"/>
      <c r="U5" s="10">
        <v>2</v>
      </c>
      <c r="V5" s="10">
        <v>1</v>
      </c>
    </row>
    <row r="6" spans="1:22">
      <c r="A6" s="1">
        <v>5</v>
      </c>
      <c r="B6" s="1"/>
      <c r="C6" s="1" t="s">
        <v>40</v>
      </c>
      <c r="D6" s="1" t="s">
        <v>41</v>
      </c>
      <c r="E6" s="7">
        <f>INDEX([1]snowden!$A$1:$CI$61,60,3*A6+3)</f>
        <v>-0.4</v>
      </c>
      <c r="F6" s="7" t="str">
        <f>INDEX([1]snowden!$A$1:$CI$61,57,3*A6+2)</f>
        <v>No</v>
      </c>
      <c r="G6" s="4">
        <f>INDEX([1]snowden!$A$1:$CI$61,60,3*A6+4)</f>
        <v>0.2857142857142857</v>
      </c>
      <c r="H6" s="1" t="s">
        <v>22</v>
      </c>
      <c r="I6" s="8" t="s">
        <v>30</v>
      </c>
      <c r="J6" s="1" t="s">
        <v>24</v>
      </c>
      <c r="K6" s="1" t="s">
        <v>25</v>
      </c>
      <c r="L6" s="1" t="s">
        <v>26</v>
      </c>
      <c r="M6" s="1"/>
      <c r="N6" s="1" t="s">
        <v>27</v>
      </c>
      <c r="O6" s="1" t="s">
        <v>27</v>
      </c>
      <c r="P6" s="1"/>
      <c r="Q6" s="1" t="s">
        <v>27</v>
      </c>
      <c r="R6" s="1" t="s">
        <v>27</v>
      </c>
      <c r="S6" s="1" t="s">
        <v>27</v>
      </c>
      <c r="T6" s="1" t="s">
        <v>27</v>
      </c>
      <c r="U6" s="1">
        <v>3</v>
      </c>
      <c r="V6" s="1"/>
    </row>
    <row r="7" spans="1:22">
      <c r="A7" s="1">
        <v>6</v>
      </c>
      <c r="B7" s="1"/>
      <c r="C7" s="1" t="s">
        <v>42</v>
      </c>
      <c r="D7" s="1" t="s">
        <v>43</v>
      </c>
      <c r="E7" s="7">
        <f>INDEX([1]snowden!$A$1:$CI$61,60,3*A7+3)</f>
        <v>-0.44444444444444442</v>
      </c>
      <c r="F7" s="7" t="str">
        <f>INDEX([1]snowden!$A$1:$CI$61,57,3*A7+2)</f>
        <v>No</v>
      </c>
      <c r="G7" s="4">
        <f>INDEX([1]snowden!$A$1:$CI$61,60,3*A7+4)</f>
        <v>0.22727272727272727</v>
      </c>
      <c r="H7" s="1" t="s">
        <v>22</v>
      </c>
      <c r="I7" s="8" t="s">
        <v>39</v>
      </c>
      <c r="J7" s="1" t="s">
        <v>24</v>
      </c>
      <c r="K7" s="1" t="s">
        <v>25</v>
      </c>
      <c r="L7" s="1" t="s">
        <v>26</v>
      </c>
      <c r="M7" s="1" t="s">
        <v>27</v>
      </c>
      <c r="N7" s="1"/>
      <c r="O7" s="1"/>
      <c r="P7" s="1"/>
      <c r="Q7" s="1" t="s">
        <v>27</v>
      </c>
      <c r="R7" s="1" t="s">
        <v>27</v>
      </c>
      <c r="S7" s="1" t="s">
        <v>27</v>
      </c>
      <c r="T7" s="1"/>
      <c r="U7" s="1">
        <v>2</v>
      </c>
      <c r="V7" s="1">
        <v>1</v>
      </c>
    </row>
    <row r="8" spans="1:22">
      <c r="A8" s="1">
        <v>7</v>
      </c>
      <c r="B8" s="1"/>
      <c r="C8" s="1" t="s">
        <v>44</v>
      </c>
      <c r="D8" s="1" t="s">
        <v>45</v>
      </c>
      <c r="E8" s="7">
        <f>INDEX([1]snowden!$A$1:$CI$61,60,3*A8+3)</f>
        <v>-0.8</v>
      </c>
      <c r="F8" s="7" t="str">
        <f>INDEX([1]snowden!$A$1:$CI$61,57,3*A8+2)</f>
        <v>No</v>
      </c>
      <c r="G8" s="4">
        <f>INDEX([1]snowden!$A$1:$CI$61,60,3*A8+4)</f>
        <v>0.42857142857142855</v>
      </c>
      <c r="H8" s="1" t="s">
        <v>22</v>
      </c>
      <c r="I8" s="8" t="s">
        <v>23</v>
      </c>
      <c r="J8" s="1" t="s">
        <v>24</v>
      </c>
      <c r="K8" s="1" t="s">
        <v>25</v>
      </c>
      <c r="L8" s="1" t="s">
        <v>26</v>
      </c>
      <c r="M8" s="1" t="s">
        <v>27</v>
      </c>
      <c r="N8" s="1"/>
      <c r="O8" s="1" t="s">
        <v>27</v>
      </c>
      <c r="P8" s="1"/>
      <c r="Q8" s="1"/>
      <c r="R8" s="1"/>
      <c r="S8" s="1"/>
      <c r="T8" s="1"/>
      <c r="U8" s="1">
        <v>2</v>
      </c>
      <c r="V8" s="1">
        <v>1</v>
      </c>
    </row>
    <row r="9" spans="1:22">
      <c r="A9" s="1">
        <v>8</v>
      </c>
      <c r="B9" s="1"/>
      <c r="C9" s="1" t="s">
        <v>46</v>
      </c>
      <c r="D9" s="1" t="s">
        <v>46</v>
      </c>
      <c r="E9" s="7">
        <f>INDEX([1]snowden!$A$1:$CI$61,60,3*A9+3)</f>
        <v>-0.57777777777777772</v>
      </c>
      <c r="F9" s="7" t="str">
        <f>INDEX([1]snowden!$A$1:$CI$61,57,3*A9+2)</f>
        <v>No</v>
      </c>
      <c r="G9" s="4">
        <f>INDEX([1]snowden!$A$1:$CI$61,60,3*A9+4)</f>
        <v>0.33333333333333331</v>
      </c>
      <c r="H9" s="1" t="s">
        <v>22</v>
      </c>
      <c r="I9" s="8" t="s">
        <v>23</v>
      </c>
      <c r="J9" s="1" t="s">
        <v>24</v>
      </c>
      <c r="K9" s="1" t="s">
        <v>25</v>
      </c>
      <c r="L9" s="1" t="s">
        <v>26</v>
      </c>
      <c r="M9" s="1" t="s">
        <v>27</v>
      </c>
      <c r="N9" s="1"/>
      <c r="O9" s="1" t="s">
        <v>27</v>
      </c>
      <c r="P9" s="1" t="s">
        <v>27</v>
      </c>
      <c r="Q9" s="1" t="s">
        <v>27</v>
      </c>
      <c r="R9" s="1" t="s">
        <v>27</v>
      </c>
      <c r="S9" s="1"/>
      <c r="T9" s="1" t="s">
        <v>27</v>
      </c>
      <c r="U9" s="1">
        <v>4</v>
      </c>
      <c r="V9" s="1">
        <v>1</v>
      </c>
    </row>
    <row r="10" spans="1:22">
      <c r="A10" s="1">
        <v>9</v>
      </c>
      <c r="B10" s="1"/>
      <c r="C10" s="1" t="s">
        <v>47</v>
      </c>
      <c r="D10" s="1" t="s">
        <v>47</v>
      </c>
      <c r="E10" s="7">
        <f>INDEX([1]snowden!$A$1:$CI$61,60,3*A10+3)</f>
        <v>-0.48888888888888887</v>
      </c>
      <c r="F10" s="7" t="str">
        <f>INDEX([1]snowden!$A$1:$CI$61,57,3*A10+2)</f>
        <v>No</v>
      </c>
      <c r="G10" s="4">
        <f>INDEX([1]snowden!$A$1:$CI$61,60,3*A10+4)</f>
        <v>0.47058823529411764</v>
      </c>
      <c r="H10" s="1" t="s">
        <v>22</v>
      </c>
      <c r="I10" s="8" t="s">
        <v>23</v>
      </c>
      <c r="J10" s="1" t="s">
        <v>24</v>
      </c>
      <c r="K10" s="1" t="s">
        <v>25</v>
      </c>
      <c r="L10" s="1" t="s">
        <v>26</v>
      </c>
      <c r="M10" s="1" t="s">
        <v>27</v>
      </c>
      <c r="N10" s="1"/>
      <c r="O10" s="1" t="s">
        <v>27</v>
      </c>
      <c r="P10" s="1"/>
      <c r="Q10" s="1" t="s">
        <v>27</v>
      </c>
      <c r="R10" s="1" t="s">
        <v>27</v>
      </c>
      <c r="S10" s="1"/>
      <c r="T10" s="1" t="s">
        <v>27</v>
      </c>
      <c r="U10" s="1">
        <v>3</v>
      </c>
      <c r="V10" s="1">
        <v>1</v>
      </c>
    </row>
    <row r="11" spans="1:22">
      <c r="A11" s="1">
        <v>10</v>
      </c>
      <c r="B11" s="1"/>
      <c r="C11" s="1" t="s">
        <v>48</v>
      </c>
      <c r="D11" s="1" t="s">
        <v>48</v>
      </c>
      <c r="E11" s="7">
        <f>INDEX([1]snowden!$A$1:$CI$61,60,3*A11+3)</f>
        <v>-0.62222222222222223</v>
      </c>
      <c r="F11" s="7" t="str">
        <f>INDEX([1]snowden!$A$1:$CI$61,57,3*A11+2)</f>
        <v>No</v>
      </c>
      <c r="G11" s="4">
        <f>INDEX([1]snowden!$A$1:$CI$61,60,3*A11+4)</f>
        <v>0.2857142857142857</v>
      </c>
      <c r="H11" s="1" t="s">
        <v>22</v>
      </c>
      <c r="I11" s="8" t="s">
        <v>23</v>
      </c>
      <c r="J11" s="1" t="s">
        <v>24</v>
      </c>
      <c r="K11" s="1" t="s">
        <v>25</v>
      </c>
      <c r="L11" s="1" t="s">
        <v>26</v>
      </c>
      <c r="M11" s="1" t="s">
        <v>27</v>
      </c>
      <c r="N11" s="1"/>
      <c r="O11" s="1" t="s">
        <v>27</v>
      </c>
      <c r="P11" s="1"/>
      <c r="Q11" s="1" t="s">
        <v>27</v>
      </c>
      <c r="R11" s="1" t="s">
        <v>27</v>
      </c>
      <c r="S11" s="1"/>
      <c r="T11" s="1" t="s">
        <v>27</v>
      </c>
      <c r="U11" s="1">
        <v>3</v>
      </c>
      <c r="V11" s="1">
        <v>1</v>
      </c>
    </row>
    <row r="12" spans="1:22">
      <c r="A12" s="1">
        <v>11</v>
      </c>
      <c r="B12" s="1"/>
      <c r="C12" s="1" t="s">
        <v>49</v>
      </c>
      <c r="D12" s="1" t="s">
        <v>50</v>
      </c>
      <c r="E12" s="7">
        <f>INDEX([1]snowden!$A$1:$CI$61,60,3*A12+3)</f>
        <v>-0.51111111111111107</v>
      </c>
      <c r="F12" s="7" t="str">
        <f>INDEX([1]snowden!$A$1:$CI$61,57,3*A12+2)</f>
        <v>No</v>
      </c>
      <c r="G12" s="4">
        <f>INDEX([1]snowden!$A$1:$CI$61,60,3*A12+4)</f>
        <v>0.11764705882352941</v>
      </c>
      <c r="H12" s="1" t="s">
        <v>22</v>
      </c>
      <c r="I12" s="8" t="s">
        <v>30</v>
      </c>
      <c r="J12" s="1" t="s">
        <v>24</v>
      </c>
      <c r="K12" s="1" t="s">
        <v>25</v>
      </c>
      <c r="L12" s="1" t="s">
        <v>26</v>
      </c>
      <c r="M12" s="1"/>
      <c r="N12" s="1" t="s">
        <v>27</v>
      </c>
      <c r="O12" s="1" t="s">
        <v>27</v>
      </c>
      <c r="P12" s="1"/>
      <c r="Q12" s="1"/>
      <c r="R12" s="1"/>
      <c r="S12" s="1"/>
      <c r="T12" s="1"/>
      <c r="U12" s="1">
        <v>2</v>
      </c>
      <c r="V12" s="1"/>
    </row>
    <row r="13" spans="1:22">
      <c r="A13" s="1">
        <v>12</v>
      </c>
      <c r="B13" s="1"/>
      <c r="C13" s="1" t="s">
        <v>51</v>
      </c>
      <c r="D13" s="1" t="s">
        <v>52</v>
      </c>
      <c r="E13" s="7">
        <f>INDEX([1]snowden!$A$1:$CI$61,60,3*A13+3)</f>
        <v>-0.44444444444444442</v>
      </c>
      <c r="F13" s="7" t="str">
        <f>INDEX([1]snowden!$A$1:$CI$61,57,3*A13+2)</f>
        <v>No</v>
      </c>
      <c r="G13" s="4">
        <f>INDEX([1]snowden!$A$1:$CI$61,60,3*A13+4)</f>
        <v>0.25</v>
      </c>
      <c r="H13" s="1" t="s">
        <v>22</v>
      </c>
      <c r="I13" s="8" t="s">
        <v>39</v>
      </c>
      <c r="J13" s="1" t="s">
        <v>24</v>
      </c>
      <c r="K13" s="1" t="s">
        <v>25</v>
      </c>
      <c r="L13" s="1" t="s">
        <v>26</v>
      </c>
      <c r="M13" s="1"/>
      <c r="N13" s="1" t="s">
        <v>27</v>
      </c>
      <c r="O13" s="1"/>
      <c r="P13" s="1"/>
      <c r="Q13" s="1" t="s">
        <v>27</v>
      </c>
      <c r="R13" s="1"/>
      <c r="S13" s="1" t="s">
        <v>27</v>
      </c>
      <c r="T13" s="1"/>
      <c r="U13" s="1">
        <v>2</v>
      </c>
      <c r="V13" s="1"/>
    </row>
    <row r="14" spans="1:22">
      <c r="A14" s="1">
        <v>13</v>
      </c>
      <c r="B14" s="1"/>
      <c r="C14" s="1" t="s">
        <v>53</v>
      </c>
      <c r="D14" s="1" t="s">
        <v>53</v>
      </c>
      <c r="E14" s="7">
        <f>INDEX([1]snowden!$A$1:$CI$61,60,3*A14+3)</f>
        <v>-0.6</v>
      </c>
      <c r="F14" s="7" t="str">
        <f>INDEX([1]snowden!$A$1:$CI$61,57,3*A14+2)</f>
        <v>No</v>
      </c>
      <c r="G14" s="4">
        <f>INDEX([1]snowden!$A$1:$CI$61,60,3*A14+4)</f>
        <v>0.53846153846153844</v>
      </c>
      <c r="H14" s="1" t="s">
        <v>22</v>
      </c>
      <c r="I14" s="8" t="s">
        <v>23</v>
      </c>
      <c r="J14" s="1" t="s">
        <v>24</v>
      </c>
      <c r="K14" s="1" t="s">
        <v>25</v>
      </c>
      <c r="L14" s="1" t="s">
        <v>26</v>
      </c>
      <c r="M14" s="1" t="s">
        <v>27</v>
      </c>
      <c r="N14" s="1"/>
      <c r="O14" s="1" t="s">
        <v>27</v>
      </c>
      <c r="P14" s="1"/>
      <c r="Q14" s="1" t="s">
        <v>27</v>
      </c>
      <c r="R14" s="1" t="s">
        <v>27</v>
      </c>
      <c r="S14" s="1" t="s">
        <v>27</v>
      </c>
      <c r="T14" s="1"/>
      <c r="U14" s="1">
        <v>3</v>
      </c>
      <c r="V14" s="1">
        <v>1</v>
      </c>
    </row>
    <row r="15" spans="1:22">
      <c r="A15" s="1">
        <v>14</v>
      </c>
      <c r="B15" s="1"/>
      <c r="C15" s="1" t="s">
        <v>54</v>
      </c>
      <c r="D15" s="1" t="s">
        <v>55</v>
      </c>
      <c r="E15" s="7">
        <f>INDEX([1]snowden!$A$1:$CI$61,60,3*A15+3)</f>
        <v>-0.46666666666666667</v>
      </c>
      <c r="F15" s="7" t="str">
        <f>INDEX([1]snowden!$A$1:$CI$61,57,3*A15+2)</f>
        <v>No</v>
      </c>
      <c r="G15" s="4">
        <f>INDEX([1]snowden!$A$1:$CI$61,60,3*A15+4)</f>
        <v>0.29411764705882354</v>
      </c>
      <c r="H15" s="1" t="s">
        <v>22</v>
      </c>
      <c r="I15" s="8" t="s">
        <v>30</v>
      </c>
      <c r="J15" s="1" t="s">
        <v>24</v>
      </c>
      <c r="K15" s="1" t="s">
        <v>25</v>
      </c>
      <c r="L15" s="1" t="s">
        <v>26</v>
      </c>
      <c r="M15" s="1" t="s">
        <v>27</v>
      </c>
      <c r="N15" s="1"/>
      <c r="O15" s="1"/>
      <c r="P15" s="1"/>
      <c r="Q15" s="1" t="s">
        <v>27</v>
      </c>
      <c r="R15" s="1" t="s">
        <v>27</v>
      </c>
      <c r="S15" s="1" t="s">
        <v>27</v>
      </c>
      <c r="T15" s="1" t="s">
        <v>27</v>
      </c>
      <c r="U15" s="1">
        <v>2</v>
      </c>
      <c r="V15" s="1">
        <v>1</v>
      </c>
    </row>
    <row r="16" spans="1:22">
      <c r="A16" s="1">
        <v>15</v>
      </c>
      <c r="B16" s="1"/>
      <c r="C16" s="1" t="s">
        <v>56</v>
      </c>
      <c r="D16" s="1" t="s">
        <v>57</v>
      </c>
      <c r="E16" s="7">
        <f>INDEX([1]snowden!$A$1:$CI$61,60,3*A16+3)</f>
        <v>-0.46666666666666667</v>
      </c>
      <c r="F16" s="7" t="str">
        <f>INDEX([1]snowden!$A$1:$CI$61,57,3*A16+2)</f>
        <v>No</v>
      </c>
      <c r="G16" s="4">
        <f>INDEX([1]snowden!$A$1:$CI$61,60,3*A16+4)</f>
        <v>0.4</v>
      </c>
      <c r="H16" s="1" t="s">
        <v>22</v>
      </c>
      <c r="I16" s="8" t="s">
        <v>23</v>
      </c>
      <c r="J16" s="1" t="s">
        <v>24</v>
      </c>
      <c r="K16" s="1" t="s">
        <v>25</v>
      </c>
      <c r="L16" s="1" t="s">
        <v>26</v>
      </c>
      <c r="M16" s="1"/>
      <c r="N16" s="1"/>
      <c r="O16" s="1" t="s">
        <v>27</v>
      </c>
      <c r="P16" s="1"/>
      <c r="Q16" s="1" t="s">
        <v>27</v>
      </c>
      <c r="R16" s="1" t="s">
        <v>27</v>
      </c>
      <c r="S16" s="1" t="s">
        <v>27</v>
      </c>
      <c r="T16" s="1" t="s">
        <v>27</v>
      </c>
      <c r="U16" s="1">
        <v>2</v>
      </c>
      <c r="V16" s="1"/>
    </row>
    <row r="17" spans="1:22">
      <c r="A17" s="1">
        <v>16</v>
      </c>
      <c r="B17" s="1"/>
      <c r="C17" s="1" t="s">
        <v>58</v>
      </c>
      <c r="D17" s="1" t="s">
        <v>58</v>
      </c>
      <c r="E17" s="7">
        <f>INDEX([1]snowden!$A$1:$CI$61,60,3*A17+3)</f>
        <v>-0.55555555555555558</v>
      </c>
      <c r="F17" s="7" t="str">
        <f>INDEX([1]snowden!$A$1:$CI$61,57,3*A17+2)</f>
        <v>No</v>
      </c>
      <c r="G17" s="4">
        <f>INDEX([1]snowden!$A$1:$CI$61,60,3*A17+4)</f>
        <v>0.35714285714285715</v>
      </c>
      <c r="H17" s="1" t="s">
        <v>22</v>
      </c>
      <c r="I17" s="8" t="s">
        <v>23</v>
      </c>
      <c r="J17" s="1" t="s">
        <v>24</v>
      </c>
      <c r="K17" s="1" t="s">
        <v>25</v>
      </c>
      <c r="L17" s="1" t="s">
        <v>26</v>
      </c>
      <c r="M17" s="1"/>
      <c r="N17" s="1"/>
      <c r="O17" s="1" t="s">
        <v>27</v>
      </c>
      <c r="P17" s="1"/>
      <c r="Q17" s="1" t="s">
        <v>27</v>
      </c>
      <c r="R17" s="1" t="s">
        <v>27</v>
      </c>
      <c r="S17" s="1" t="s">
        <v>27</v>
      </c>
      <c r="T17" s="1" t="s">
        <v>27</v>
      </c>
      <c r="U17" s="1">
        <v>2</v>
      </c>
      <c r="V17" s="1"/>
    </row>
    <row r="18" spans="1:22" s="14" customFormat="1">
      <c r="A18" s="10">
        <v>17</v>
      </c>
      <c r="B18" s="9" t="s">
        <v>27</v>
      </c>
      <c r="C18" s="10" t="s">
        <v>59</v>
      </c>
      <c r="D18" s="10" t="s">
        <v>60</v>
      </c>
      <c r="E18" s="11">
        <f>INDEX([1]snowden!$A$1:$CI$61,60,3*A18+3)</f>
        <v>6.6666666666666666E-2</v>
      </c>
      <c r="F18" s="11" t="str">
        <f>INDEX([1]snowden!$A$1:$CI$61,57,3*A18+2)</f>
        <v>Yes</v>
      </c>
      <c r="G18" s="12">
        <f>INDEX([1]snowden!$A$1:$CI$61,60,3*A18+4)</f>
        <v>0.46666666666666667</v>
      </c>
      <c r="H18" s="10" t="s">
        <v>22</v>
      </c>
      <c r="I18" s="13" t="s">
        <v>30</v>
      </c>
      <c r="J18" s="10" t="s">
        <v>24</v>
      </c>
      <c r="K18" s="10" t="s">
        <v>25</v>
      </c>
      <c r="L18" s="10" t="s">
        <v>26</v>
      </c>
      <c r="M18" s="10"/>
      <c r="N18" s="10"/>
      <c r="O18" s="10"/>
      <c r="P18" s="10" t="s">
        <v>27</v>
      </c>
      <c r="Q18" s="10" t="s">
        <v>27</v>
      </c>
      <c r="R18" s="10" t="s">
        <v>27</v>
      </c>
      <c r="S18" s="10"/>
      <c r="T18" s="10"/>
      <c r="U18" s="10">
        <v>2</v>
      </c>
      <c r="V18" s="10"/>
    </row>
    <row r="19" spans="1:22" s="14" customFormat="1">
      <c r="A19" s="10">
        <v>18</v>
      </c>
      <c r="B19" s="9" t="s">
        <v>27</v>
      </c>
      <c r="C19" s="10" t="s">
        <v>61</v>
      </c>
      <c r="D19" s="10" t="s">
        <v>62</v>
      </c>
      <c r="E19" s="11">
        <f>INDEX([1]snowden!$A$1:$CI$61,60,3*A19+3)</f>
        <v>0.37777777777777777</v>
      </c>
      <c r="F19" s="11" t="str">
        <f>INDEX([1]snowden!$A$1:$CI$61,57,3*A19+2)</f>
        <v>Yes</v>
      </c>
      <c r="G19" s="12">
        <f>INDEX([1]snowden!$A$1:$CI$61,60,3*A19+4)</f>
        <v>0.63888888888888884</v>
      </c>
      <c r="H19" s="10" t="s">
        <v>22</v>
      </c>
      <c r="I19" s="15" t="s">
        <v>39</v>
      </c>
      <c r="J19" s="10" t="s">
        <v>24</v>
      </c>
      <c r="K19" s="10" t="s">
        <v>25</v>
      </c>
      <c r="L19" s="10" t="s">
        <v>26</v>
      </c>
      <c r="M19" s="10"/>
      <c r="N19" s="10"/>
      <c r="O19" s="10"/>
      <c r="P19" s="10" t="s">
        <v>27</v>
      </c>
      <c r="Q19" s="10" t="s">
        <v>27</v>
      </c>
      <c r="R19" s="10" t="s">
        <v>27</v>
      </c>
      <c r="S19" s="10"/>
      <c r="T19" s="10"/>
      <c r="U19" s="10">
        <v>2</v>
      </c>
      <c r="V19" s="10"/>
    </row>
    <row r="20" spans="1:22">
      <c r="A20" s="1">
        <v>19</v>
      </c>
      <c r="B20" s="1"/>
      <c r="C20" s="1" t="s">
        <v>63</v>
      </c>
      <c r="D20" s="1" t="s">
        <v>64</v>
      </c>
      <c r="E20" s="7">
        <f>INDEX([1]snowden!$A$1:$CI$61,60,3*A20+3)</f>
        <v>-0.75555555555555554</v>
      </c>
      <c r="F20" s="7" t="str">
        <f>INDEX([1]snowden!$A$1:$CI$61,57,3*A20+2)</f>
        <v>No</v>
      </c>
      <c r="G20" s="4">
        <f>INDEX([1]snowden!$A$1:$CI$61,60,3*A20+4)</f>
        <v>0.125</v>
      </c>
      <c r="H20" s="1" t="s">
        <v>22</v>
      </c>
      <c r="I20" s="8" t="s">
        <v>30</v>
      </c>
      <c r="J20" s="1" t="s">
        <v>24</v>
      </c>
      <c r="K20" s="1" t="s">
        <v>25</v>
      </c>
      <c r="L20" s="1" t="s">
        <v>26</v>
      </c>
      <c r="M20" s="1" t="s">
        <v>27</v>
      </c>
      <c r="N20" s="1"/>
      <c r="O20" s="1"/>
      <c r="P20" s="1"/>
      <c r="Q20" s="1" t="s">
        <v>27</v>
      </c>
      <c r="R20" s="1" t="s">
        <v>27</v>
      </c>
      <c r="S20" s="1"/>
      <c r="T20" s="1" t="s">
        <v>27</v>
      </c>
      <c r="U20" s="1">
        <v>2</v>
      </c>
      <c r="V20" s="1"/>
    </row>
    <row r="21" spans="1:22">
      <c r="A21" s="1">
        <v>20</v>
      </c>
      <c r="B21" s="1"/>
      <c r="C21" s="1" t="s">
        <v>65</v>
      </c>
      <c r="D21" s="1" t="s">
        <v>66</v>
      </c>
      <c r="E21" s="7">
        <f>INDEX([1]snowden!$A$1:$CI$61,60,3*A21+3)</f>
        <v>-0.73333333333333328</v>
      </c>
      <c r="F21" s="7" t="str">
        <f>INDEX([1]snowden!$A$1:$CI$61,57,3*A21+2)</f>
        <v>No</v>
      </c>
      <c r="G21" s="4">
        <f>INDEX([1]snowden!$A$1:$CI$61,60,3*A21+4)</f>
        <v>0.33333333333333331</v>
      </c>
      <c r="H21" s="1" t="s">
        <v>22</v>
      </c>
      <c r="I21" s="16" t="s">
        <v>23</v>
      </c>
      <c r="J21" s="1" t="s">
        <v>24</v>
      </c>
      <c r="K21" s="1" t="s">
        <v>25</v>
      </c>
      <c r="L21" s="1" t="s">
        <v>26</v>
      </c>
      <c r="M21" s="1"/>
      <c r="N21" s="1"/>
      <c r="O21" s="1"/>
      <c r="P21" s="1"/>
      <c r="Q21" s="1" t="s">
        <v>27</v>
      </c>
      <c r="R21" s="1" t="s">
        <v>27</v>
      </c>
      <c r="S21" s="1" t="s">
        <v>27</v>
      </c>
      <c r="T21" s="1" t="s">
        <v>27</v>
      </c>
      <c r="U21" s="1">
        <v>1</v>
      </c>
      <c r="V21" s="1"/>
    </row>
    <row r="22" spans="1:22">
      <c r="A22" s="1">
        <v>21</v>
      </c>
      <c r="B22" s="1"/>
      <c r="C22" s="1" t="s">
        <v>67</v>
      </c>
      <c r="D22" s="1" t="s">
        <v>68</v>
      </c>
      <c r="E22" s="7">
        <f>INDEX([1]snowden!$A$1:$CI$61,60,3*A22+3)</f>
        <v>-0.75555555555555554</v>
      </c>
      <c r="F22" s="7" t="str">
        <f>INDEX([1]snowden!$A$1:$CI$61,57,3*A22+2)</f>
        <v>No</v>
      </c>
      <c r="G22" s="4">
        <f>INDEX([1]snowden!$A$1:$CI$61,60,3*A22+4)</f>
        <v>0.22222222222222221</v>
      </c>
      <c r="H22" s="1" t="s">
        <v>22</v>
      </c>
      <c r="I22" s="17" t="s">
        <v>30</v>
      </c>
      <c r="J22" s="1" t="s">
        <v>24</v>
      </c>
      <c r="K22" s="1" t="s">
        <v>25</v>
      </c>
      <c r="L22" s="1" t="s">
        <v>26</v>
      </c>
      <c r="M22" s="1"/>
      <c r="N22" s="1"/>
      <c r="O22" s="1"/>
      <c r="P22" s="1" t="s">
        <v>27</v>
      </c>
      <c r="Q22" s="1" t="s">
        <v>27</v>
      </c>
      <c r="R22" s="1"/>
      <c r="S22" s="1" t="s">
        <v>27</v>
      </c>
      <c r="T22" s="1" t="s">
        <v>27</v>
      </c>
      <c r="U22" s="1">
        <v>2</v>
      </c>
      <c r="V22" s="1"/>
    </row>
    <row r="23" spans="1:22">
      <c r="A23" s="1">
        <v>22</v>
      </c>
      <c r="B23" s="1"/>
      <c r="C23" s="1" t="s">
        <v>69</v>
      </c>
      <c r="D23" s="1" t="s">
        <v>70</v>
      </c>
      <c r="E23" s="7">
        <f>INDEX([1]snowden!$A$1:$CI$61,60,3*A23+3)</f>
        <v>-0.13333333333333333</v>
      </c>
      <c r="F23" s="7" t="str">
        <f>INDEX([1]snowden!$A$1:$CI$61,57,3*A23+2)</f>
        <v>No</v>
      </c>
      <c r="G23" s="4">
        <f>INDEX([1]snowden!$A$1:$CI$61,60,3*A23+4)</f>
        <v>0.51851851851851849</v>
      </c>
      <c r="H23" s="1" t="s">
        <v>22</v>
      </c>
      <c r="I23" s="18" t="s">
        <v>39</v>
      </c>
      <c r="J23" s="1" t="s">
        <v>24</v>
      </c>
      <c r="K23" s="1" t="s">
        <v>25</v>
      </c>
      <c r="L23" s="1" t="s">
        <v>26</v>
      </c>
      <c r="M23" s="1"/>
      <c r="N23" s="1"/>
      <c r="O23" s="1"/>
      <c r="P23" s="1" t="s">
        <v>27</v>
      </c>
      <c r="Q23" s="1"/>
      <c r="R23" s="1"/>
      <c r="S23" s="1"/>
      <c r="T23" s="1"/>
      <c r="U23" s="1">
        <v>1</v>
      </c>
      <c r="V23" s="1"/>
    </row>
    <row r="24" spans="1:22" s="24" customFormat="1">
      <c r="A24" s="19">
        <v>23</v>
      </c>
      <c r="B24" s="20" t="s">
        <v>27</v>
      </c>
      <c r="C24" s="19" t="s">
        <v>71</v>
      </c>
      <c r="D24" s="19" t="s">
        <v>72</v>
      </c>
      <c r="E24" s="21">
        <f>INDEX([1]snowden!$A$1:$CI$61,60,3*A24+3)</f>
        <v>0</v>
      </c>
      <c r="F24" s="21" t="str">
        <f>INDEX([1]snowden!$A$1:$CI$61,57,3*A24+2)</f>
        <v>Maybe</v>
      </c>
      <c r="G24" s="22">
        <f>INDEX([1]snowden!$A$1:$CI$61,60,3*A24+4)</f>
        <v>0.61290322580645162</v>
      </c>
      <c r="H24" s="19" t="s">
        <v>22</v>
      </c>
      <c r="I24" s="23" t="s">
        <v>39</v>
      </c>
      <c r="J24" s="19" t="s">
        <v>24</v>
      </c>
      <c r="K24" s="19" t="s">
        <v>25</v>
      </c>
      <c r="L24" s="19" t="s">
        <v>26</v>
      </c>
      <c r="M24" s="19"/>
      <c r="N24" s="19"/>
      <c r="O24" s="19"/>
      <c r="P24" s="19" t="s">
        <v>27</v>
      </c>
      <c r="Q24" s="19"/>
      <c r="R24" s="19"/>
      <c r="S24" s="19"/>
      <c r="T24" s="19"/>
      <c r="U24" s="19">
        <v>1</v>
      </c>
      <c r="V24" s="19"/>
    </row>
    <row r="25" spans="1:22">
      <c r="A25" s="1">
        <v>24</v>
      </c>
      <c r="B25" s="1"/>
      <c r="C25" s="1" t="s">
        <v>73</v>
      </c>
      <c r="D25" s="1" t="s">
        <v>74</v>
      </c>
      <c r="E25" s="7">
        <f>INDEX([1]snowden!$A$1:$CI$61,60,3*A25+3)</f>
        <v>-0.33333333333333331</v>
      </c>
      <c r="F25" s="7" t="str">
        <f>INDEX([1]snowden!$A$1:$CI$61,57,3*A25+2)</f>
        <v>No</v>
      </c>
      <c r="G25" s="4">
        <f>INDEX([1]snowden!$A$1:$CI$61,60,3*A25+4)</f>
        <v>0.47619047619047616</v>
      </c>
      <c r="H25" s="1" t="s">
        <v>22</v>
      </c>
      <c r="I25" s="18" t="s">
        <v>39</v>
      </c>
      <c r="J25" s="1" t="s">
        <v>24</v>
      </c>
      <c r="K25" s="1" t="s">
        <v>25</v>
      </c>
      <c r="L25" s="1" t="s">
        <v>26</v>
      </c>
      <c r="M25" s="1"/>
      <c r="N25" s="1"/>
      <c r="O25" s="1"/>
      <c r="P25" s="1" t="s">
        <v>27</v>
      </c>
      <c r="Q25" s="1"/>
      <c r="R25" s="1"/>
      <c r="S25" s="1"/>
      <c r="T25" s="1"/>
      <c r="U25" s="1">
        <v>1</v>
      </c>
      <c r="V25" s="1"/>
    </row>
    <row r="26" spans="1:22">
      <c r="A26" s="1">
        <v>25</v>
      </c>
      <c r="B26" s="1"/>
      <c r="C26" s="1" t="s">
        <v>75</v>
      </c>
      <c r="D26" s="1" t="s">
        <v>76</v>
      </c>
      <c r="E26" s="7">
        <f>INDEX([1]snowden!$A$1:$CI$61,60,3*A26+3)</f>
        <v>-0.37777777777777777</v>
      </c>
      <c r="F26" s="7" t="str">
        <f>INDEX([1]snowden!$A$1:$CI$61,57,3*A26+2)</f>
        <v>No</v>
      </c>
      <c r="G26" s="4">
        <f>INDEX([1]snowden!$A$1:$CI$61,60,3*A26+4)</f>
        <v>0.22222222222222221</v>
      </c>
      <c r="H26" s="1" t="s">
        <v>22</v>
      </c>
      <c r="I26" s="18" t="s">
        <v>30</v>
      </c>
      <c r="J26" s="1" t="s">
        <v>24</v>
      </c>
      <c r="K26" s="1" t="s">
        <v>25</v>
      </c>
      <c r="L26" s="1" t="s">
        <v>26</v>
      </c>
      <c r="M26" s="1"/>
      <c r="N26" s="1"/>
      <c r="O26" s="1"/>
      <c r="P26" s="1" t="s">
        <v>27</v>
      </c>
      <c r="Q26" s="1"/>
      <c r="R26" s="1"/>
      <c r="S26" s="1"/>
      <c r="T26" s="1"/>
      <c r="U26" s="1">
        <v>1</v>
      </c>
      <c r="V26" s="1"/>
    </row>
    <row r="27" spans="1:22">
      <c r="A27" s="1">
        <v>26</v>
      </c>
      <c r="B27" s="1"/>
      <c r="C27" s="1" t="s">
        <v>77</v>
      </c>
      <c r="D27" s="1" t="s">
        <v>78</v>
      </c>
      <c r="E27" s="7">
        <f>INDEX([1]snowden!$A$1:$CI$61,60,3*A27+3)</f>
        <v>-0.48888888888888887</v>
      </c>
      <c r="F27" s="7" t="str">
        <f>INDEX([1]snowden!$A$1:$CI$61,57,3*A27+2)</f>
        <v>No</v>
      </c>
      <c r="G27" s="4">
        <f>INDEX([1]snowden!$A$1:$CI$61,60,3*A27+4)</f>
        <v>0.5</v>
      </c>
      <c r="H27" s="1" t="s">
        <v>22</v>
      </c>
      <c r="I27" s="18" t="s">
        <v>30</v>
      </c>
      <c r="J27" s="1" t="s">
        <v>24</v>
      </c>
      <c r="K27" s="1" t="s">
        <v>25</v>
      </c>
      <c r="L27" s="1" t="s">
        <v>26</v>
      </c>
      <c r="M27" s="1"/>
      <c r="N27" s="1"/>
      <c r="O27" s="1"/>
      <c r="P27" s="1" t="s">
        <v>27</v>
      </c>
      <c r="Q27" s="1"/>
      <c r="R27" s="1"/>
      <c r="S27" s="1"/>
      <c r="T27" s="1"/>
      <c r="U27" s="1">
        <v>1</v>
      </c>
      <c r="V27" s="1"/>
    </row>
    <row r="28" spans="1:22" s="24" customFormat="1">
      <c r="A28" s="19">
        <v>27</v>
      </c>
      <c r="B28" s="20" t="s">
        <v>27</v>
      </c>
      <c r="C28" s="19" t="s">
        <v>79</v>
      </c>
      <c r="D28" s="19" t="s">
        <v>80</v>
      </c>
      <c r="E28" s="21">
        <f>INDEX([1]snowden!$A$1:$CI$61,60,3*A28+3)</f>
        <v>-0.26666666666666666</v>
      </c>
      <c r="F28" s="21" t="str">
        <f>INDEX([1]snowden!$A$1:$CI$61,57,3*A28+2)</f>
        <v>Maybe</v>
      </c>
      <c r="G28" s="22">
        <f>INDEX([1]snowden!$A$1:$CI$61,60,3*A28+4)</f>
        <v>0.38461538461538464</v>
      </c>
      <c r="H28" s="19" t="s">
        <v>22</v>
      </c>
      <c r="I28" s="23" t="s">
        <v>30</v>
      </c>
      <c r="J28" s="19" t="s">
        <v>24</v>
      </c>
      <c r="K28" s="19" t="s">
        <v>25</v>
      </c>
      <c r="L28" s="19" t="s">
        <v>26</v>
      </c>
      <c r="M28" s="19"/>
      <c r="N28" s="19"/>
      <c r="O28" s="19"/>
      <c r="P28" s="19" t="s">
        <v>27</v>
      </c>
      <c r="Q28" s="19"/>
      <c r="R28" s="19"/>
      <c r="S28" s="19"/>
      <c r="T28" s="19"/>
      <c r="U28" s="19">
        <v>1</v>
      </c>
      <c r="V28" s="19"/>
    </row>
    <row r="29" spans="1:22" s="25" customFormat="1" ht="16" thickBot="1">
      <c r="A29" s="25">
        <v>28</v>
      </c>
      <c r="C29" s="25" t="s">
        <v>81</v>
      </c>
      <c r="D29" s="25" t="s">
        <v>82</v>
      </c>
      <c r="E29" s="26">
        <f>INDEX([1]snowden!$A$1:$CI$61,60,3*A29+3)</f>
        <v>-0.31111111111111112</v>
      </c>
      <c r="F29" s="26" t="str">
        <f>INDEX([1]snowden!$A$1:$CI$61,57,3*A29+2)</f>
        <v>No</v>
      </c>
      <c r="G29" s="27">
        <f>INDEX([1]snowden!$A$1:$CJ$61,60,3*A29+4)</f>
        <v>0.34782608695652173</v>
      </c>
      <c r="H29" s="25" t="s">
        <v>22</v>
      </c>
      <c r="I29" s="28" t="s">
        <v>30</v>
      </c>
      <c r="J29" s="25" t="s">
        <v>24</v>
      </c>
      <c r="K29" s="25" t="s">
        <v>25</v>
      </c>
      <c r="L29" s="25" t="s">
        <v>26</v>
      </c>
      <c r="P29" s="25" t="s">
        <v>27</v>
      </c>
      <c r="U29" s="25">
        <v>1</v>
      </c>
    </row>
    <row r="30" spans="1:22" ht="16" thickTop="1">
      <c r="A30" s="5">
        <v>1</v>
      </c>
      <c r="C30" s="5" t="s">
        <v>83</v>
      </c>
      <c r="D30" s="5" t="s">
        <v>83</v>
      </c>
      <c r="E30" s="7">
        <f>INDEX([1]egypt!$A$1:$CL$61,60,3*A30+3)</f>
        <v>-0.35294117647058826</v>
      </c>
      <c r="F30" s="7" t="str">
        <f>INDEX([1]egypt!$A$1:$CL$61,57,3*A30+2)</f>
        <v>No</v>
      </c>
      <c r="G30" s="4">
        <f>INDEX([1]egypt!$A$1:$CM$61,60,3*A30+4)</f>
        <v>0.66666666666666663</v>
      </c>
      <c r="H30" s="5" t="s">
        <v>84</v>
      </c>
      <c r="I30" s="29" t="s">
        <v>23</v>
      </c>
      <c r="J30" s="5" t="s">
        <v>31</v>
      </c>
      <c r="K30" s="5" t="s">
        <v>85</v>
      </c>
      <c r="L30" s="5" t="s">
        <v>36</v>
      </c>
      <c r="P30" s="5" t="s">
        <v>27</v>
      </c>
      <c r="Q30" s="5" t="s">
        <v>27</v>
      </c>
      <c r="R30" s="5" t="s">
        <v>27</v>
      </c>
      <c r="S30" s="5" t="s">
        <v>27</v>
      </c>
      <c r="T30" s="5" t="s">
        <v>27</v>
      </c>
      <c r="U30" s="5">
        <v>2</v>
      </c>
      <c r="V30" s="5">
        <v>2</v>
      </c>
    </row>
    <row r="31" spans="1:22" s="14" customFormat="1">
      <c r="A31" s="14">
        <v>2</v>
      </c>
      <c r="B31" s="30" t="s">
        <v>27</v>
      </c>
      <c r="C31" s="14" t="s">
        <v>86</v>
      </c>
      <c r="D31" s="14" t="s">
        <v>87</v>
      </c>
      <c r="E31" s="11">
        <f>INDEX([1]egypt!$A$1:$CL$61,60,3*A31+3)</f>
        <v>0.35294117647058826</v>
      </c>
      <c r="F31" s="11" t="str">
        <f>INDEX([1]egypt!$A$1:$CL$61,57,3*A31+2)</f>
        <v>Yes</v>
      </c>
      <c r="G31" s="12">
        <f>INDEX([1]egypt!$A$1:$CM$61,60,3*A31+4)</f>
        <v>0.68965517241379315</v>
      </c>
      <c r="H31" s="14" t="s">
        <v>84</v>
      </c>
      <c r="I31" s="31" t="s">
        <v>30</v>
      </c>
      <c r="J31" s="14" t="s">
        <v>31</v>
      </c>
      <c r="K31" s="14" t="s">
        <v>32</v>
      </c>
      <c r="L31" s="14" t="s">
        <v>33</v>
      </c>
      <c r="M31" s="14" t="s">
        <v>27</v>
      </c>
      <c r="O31" s="14" t="s">
        <v>27</v>
      </c>
      <c r="P31" s="30" t="s">
        <v>27</v>
      </c>
      <c r="Q31" s="14" t="s">
        <v>27</v>
      </c>
      <c r="R31" s="14" t="s">
        <v>27</v>
      </c>
      <c r="S31" s="14" t="s">
        <v>27</v>
      </c>
      <c r="T31" s="14" t="s">
        <v>27</v>
      </c>
      <c r="U31" s="14">
        <v>3</v>
      </c>
      <c r="V31" s="14">
        <v>5</v>
      </c>
    </row>
    <row r="32" spans="1:22">
      <c r="A32" s="5">
        <v>3</v>
      </c>
      <c r="C32" s="5" t="s">
        <v>88</v>
      </c>
      <c r="D32" s="5" t="s">
        <v>89</v>
      </c>
      <c r="E32" s="7">
        <f>INDEX([1]egypt!$A$1:$CL$61,60,3*A32+3)</f>
        <v>-0.70588235294117652</v>
      </c>
      <c r="F32" s="7" t="str">
        <f>INDEX([1]egypt!$A$1:$CL$61,57,3*A32+2)</f>
        <v>No</v>
      </c>
      <c r="G32" s="4">
        <f>INDEX([1]egypt!$A$1:$CM$61,60,3*A32+4)</f>
        <v>0.33333333333333331</v>
      </c>
      <c r="H32" s="5" t="s">
        <v>84</v>
      </c>
      <c r="I32" s="29" t="s">
        <v>30</v>
      </c>
      <c r="J32" s="5" t="s">
        <v>24</v>
      </c>
      <c r="K32" s="5" t="s">
        <v>25</v>
      </c>
      <c r="L32" s="5" t="s">
        <v>26</v>
      </c>
      <c r="M32" s="5" t="s">
        <v>27</v>
      </c>
      <c r="O32" s="5" t="s">
        <v>27</v>
      </c>
      <c r="U32" s="5">
        <v>2</v>
      </c>
      <c r="V32" s="5">
        <v>1</v>
      </c>
    </row>
    <row r="33" spans="1:22">
      <c r="A33" s="5">
        <v>4</v>
      </c>
      <c r="C33" s="5" t="s">
        <v>90</v>
      </c>
      <c r="D33" s="5" t="s">
        <v>90</v>
      </c>
      <c r="E33" s="7">
        <f>INDEX([1]egypt!$A$1:$CL$61,60,3*A33+3)</f>
        <v>-0.47058823529411764</v>
      </c>
      <c r="F33" s="7" t="str">
        <f>INDEX([1]egypt!$A$1:$CL$61,57,3*A33+2)</f>
        <v>No</v>
      </c>
      <c r="G33" s="4">
        <f>INDEX([1]egypt!$A$1:$CM$61,60,3*A33+4)</f>
        <v>0.35714285714285715</v>
      </c>
      <c r="H33" s="5" t="s">
        <v>84</v>
      </c>
      <c r="I33" s="29" t="s">
        <v>23</v>
      </c>
      <c r="J33" s="5" t="s">
        <v>24</v>
      </c>
      <c r="K33" s="5" t="s">
        <v>25</v>
      </c>
      <c r="L33" s="5" t="s">
        <v>26</v>
      </c>
      <c r="M33" s="5" t="s">
        <v>27</v>
      </c>
      <c r="N33" s="5" t="s">
        <v>27</v>
      </c>
      <c r="P33" s="5" t="s">
        <v>27</v>
      </c>
      <c r="Q33" s="5" t="s">
        <v>27</v>
      </c>
      <c r="R33" s="5" t="s">
        <v>27</v>
      </c>
      <c r="T33" s="5" t="s">
        <v>27</v>
      </c>
      <c r="U33" s="5">
        <v>4</v>
      </c>
      <c r="V33" s="5">
        <v>3</v>
      </c>
    </row>
    <row r="34" spans="1:22" s="24" customFormat="1">
      <c r="A34" s="24">
        <v>5</v>
      </c>
      <c r="B34" s="32" t="s">
        <v>27</v>
      </c>
      <c r="C34" s="24" t="s">
        <v>91</v>
      </c>
      <c r="D34" s="24" t="s">
        <v>92</v>
      </c>
      <c r="E34" s="21">
        <f>INDEX([1]egypt!$A$1:$CL$61,60,3*A34+3)</f>
        <v>0.23529411764705882</v>
      </c>
      <c r="F34" s="21" t="str">
        <f>INDEX([1]egypt!$A$1:$CL$61,57,3*A34+2)</f>
        <v>Maybe</v>
      </c>
      <c r="G34" s="22">
        <f>INDEX([1]egypt!$A$1:$CM$61,60,3*A34+4)</f>
        <v>0.5</v>
      </c>
      <c r="H34" s="24" t="s">
        <v>84</v>
      </c>
      <c r="I34" s="23" t="s">
        <v>39</v>
      </c>
      <c r="J34" s="24" t="s">
        <v>24</v>
      </c>
      <c r="K34" s="24" t="s">
        <v>25</v>
      </c>
      <c r="L34" s="24" t="s">
        <v>26</v>
      </c>
      <c r="M34" s="24" t="s">
        <v>27</v>
      </c>
      <c r="U34" s="24">
        <v>1</v>
      </c>
      <c r="V34" s="24">
        <v>1</v>
      </c>
    </row>
    <row r="35" spans="1:22">
      <c r="A35" s="5">
        <v>6</v>
      </c>
      <c r="C35" s="5" t="s">
        <v>93</v>
      </c>
      <c r="D35" s="5" t="s">
        <v>94</v>
      </c>
      <c r="E35" s="7">
        <f>INDEX([1]egypt!$A$1:$CL$61,60,3*A35+3)</f>
        <v>-0.23529411764705882</v>
      </c>
      <c r="F35" s="7" t="str">
        <f>INDEX([1]egypt!$A$1:$CL$61,57,3*A35+2)</f>
        <v>No</v>
      </c>
      <c r="G35" s="4">
        <f>INDEX([1]egypt!$A$1:$CM$61,60,3*A35+4)</f>
        <v>0.42105263157894735</v>
      </c>
      <c r="H35" s="5" t="s">
        <v>84</v>
      </c>
      <c r="I35" s="29" t="s">
        <v>23</v>
      </c>
      <c r="J35" s="5" t="s">
        <v>24</v>
      </c>
      <c r="K35" s="5" t="s">
        <v>25</v>
      </c>
      <c r="L35" s="5" t="s">
        <v>26</v>
      </c>
      <c r="M35" s="5" t="s">
        <v>27</v>
      </c>
      <c r="O35" s="5" t="s">
        <v>27</v>
      </c>
      <c r="Q35" s="5" t="s">
        <v>27</v>
      </c>
      <c r="R35" s="5" t="s">
        <v>27</v>
      </c>
      <c r="S35" s="5" t="s">
        <v>27</v>
      </c>
      <c r="T35" s="5" t="s">
        <v>27</v>
      </c>
      <c r="U35" s="5">
        <v>3</v>
      </c>
      <c r="V35" s="5">
        <v>2</v>
      </c>
    </row>
    <row r="36" spans="1:22">
      <c r="A36" s="5">
        <v>7</v>
      </c>
      <c r="C36" s="5" t="s">
        <v>95</v>
      </c>
      <c r="D36" s="5" t="s">
        <v>96</v>
      </c>
      <c r="E36" s="7">
        <f>INDEX([1]egypt!$A$1:$CL$61,60,3*A36+3)</f>
        <v>-0.88235294117647056</v>
      </c>
      <c r="F36" s="7" t="str">
        <f>INDEX([1]egypt!$A$1:$CL$61,57,3*A36+2)</f>
        <v>No</v>
      </c>
      <c r="G36" s="4">
        <f>INDEX([1]egypt!$A$1:$CM$61,60,3*A36+4)</f>
        <v>0.66666666666666663</v>
      </c>
      <c r="H36" s="5" t="s">
        <v>84</v>
      </c>
      <c r="I36" s="29" t="s">
        <v>30</v>
      </c>
      <c r="J36" s="5" t="s">
        <v>24</v>
      </c>
      <c r="K36" s="5" t="s">
        <v>25</v>
      </c>
      <c r="L36" s="5" t="s">
        <v>26</v>
      </c>
      <c r="O36" s="5" t="s">
        <v>27</v>
      </c>
      <c r="U36" s="5">
        <v>1</v>
      </c>
    </row>
    <row r="37" spans="1:22">
      <c r="A37" s="5">
        <v>8</v>
      </c>
      <c r="C37" s="5" t="s">
        <v>97</v>
      </c>
      <c r="D37" s="5" t="s">
        <v>98</v>
      </c>
      <c r="E37" s="7">
        <f>INDEX([1]egypt!$A$1:$CL$61,60,3*A37+3)</f>
        <v>-0.47058823529411764</v>
      </c>
      <c r="F37" s="7" t="str">
        <f>INDEX([1]egypt!$A$1:$CL$61,57,3*A37+2)</f>
        <v>No</v>
      </c>
      <c r="G37" s="4">
        <f>INDEX([1]egypt!$A$1:$CM$61,60,3*A37+4)</f>
        <v>0.21428571428571427</v>
      </c>
      <c r="H37" s="5" t="s">
        <v>84</v>
      </c>
      <c r="I37" s="29" t="s">
        <v>23</v>
      </c>
      <c r="J37" s="5" t="s">
        <v>24</v>
      </c>
      <c r="K37" s="5" t="s">
        <v>25</v>
      </c>
      <c r="L37" s="5" t="s">
        <v>26</v>
      </c>
      <c r="O37" s="5" t="s">
        <v>27</v>
      </c>
      <c r="U37" s="5">
        <v>1</v>
      </c>
    </row>
    <row r="38" spans="1:22" s="14" customFormat="1">
      <c r="A38" s="14">
        <v>9</v>
      </c>
      <c r="B38" s="30" t="s">
        <v>27</v>
      </c>
      <c r="C38" s="14" t="s">
        <v>99</v>
      </c>
      <c r="D38" s="14" t="s">
        <v>100</v>
      </c>
      <c r="E38" s="11">
        <f>INDEX([1]egypt!$A$1:$CL$61,60,3*A38+3)</f>
        <v>0.44117647058823528</v>
      </c>
      <c r="F38" s="11" t="str">
        <f>INDEX([1]egypt!$A$1:$CL$61,57,3*A38+2)</f>
        <v>Yes</v>
      </c>
      <c r="G38" s="12">
        <f>INDEX([1]egypt!$A$1:$CM$61,60,3*A38+4)</f>
        <v>0.65517241379310343</v>
      </c>
      <c r="H38" s="14" t="s">
        <v>84</v>
      </c>
      <c r="I38" s="31" t="s">
        <v>39</v>
      </c>
      <c r="J38" s="14" t="s">
        <v>24</v>
      </c>
      <c r="K38" s="14" t="s">
        <v>25</v>
      </c>
      <c r="L38" s="14" t="s">
        <v>26</v>
      </c>
      <c r="P38" s="14" t="s">
        <v>27</v>
      </c>
      <c r="Q38" s="14" t="s">
        <v>27</v>
      </c>
      <c r="R38" s="14" t="s">
        <v>27</v>
      </c>
      <c r="S38" s="14" t="s">
        <v>27</v>
      </c>
      <c r="T38" s="14" t="s">
        <v>27</v>
      </c>
      <c r="U38" s="14">
        <v>2</v>
      </c>
    </row>
    <row r="39" spans="1:22" s="24" customFormat="1">
      <c r="A39" s="24">
        <v>10</v>
      </c>
      <c r="B39" s="32" t="s">
        <v>27</v>
      </c>
      <c r="C39" s="24" t="s">
        <v>101</v>
      </c>
      <c r="D39" s="24" t="s">
        <v>102</v>
      </c>
      <c r="E39" s="21">
        <f>INDEX([1]egypt!$A$1:$CL$61,60,3*A39+3)</f>
        <v>-2.9411764705882353E-2</v>
      </c>
      <c r="F39" s="21" t="str">
        <f>INDEX([1]egypt!$A$1:$CL$61,57,3*A39+2)</f>
        <v>Maybe</v>
      </c>
      <c r="G39" s="22">
        <f>INDEX([1]egypt!$A$1:$CM$61,60,3*A39+4)</f>
        <v>0.5</v>
      </c>
      <c r="H39" s="24" t="s">
        <v>84</v>
      </c>
      <c r="I39" s="23" t="s">
        <v>30</v>
      </c>
      <c r="J39" s="24" t="s">
        <v>24</v>
      </c>
      <c r="K39" s="24" t="s">
        <v>25</v>
      </c>
      <c r="L39" s="24" t="s">
        <v>26</v>
      </c>
      <c r="P39" s="24" t="s">
        <v>27</v>
      </c>
      <c r="Q39" s="24" t="s">
        <v>27</v>
      </c>
      <c r="R39" s="24" t="s">
        <v>27</v>
      </c>
      <c r="S39" s="24" t="s">
        <v>27</v>
      </c>
      <c r="U39" s="24">
        <v>2</v>
      </c>
    </row>
    <row r="40" spans="1:22">
      <c r="A40" s="5">
        <v>11</v>
      </c>
      <c r="C40" s="5" t="s">
        <v>103</v>
      </c>
      <c r="D40" s="5" t="s">
        <v>103</v>
      </c>
      <c r="E40" s="7">
        <f>INDEX([1]egypt!$A$1:$CL$61,60,3*A40+3)</f>
        <v>-0.52941176470588236</v>
      </c>
      <c r="F40" s="7" t="str">
        <f>INDEX([1]egypt!$A$1:$CL$61,57,3*A40+2)</f>
        <v>No</v>
      </c>
      <c r="G40" s="4">
        <f>INDEX([1]egypt!$A$1:$CM$61,60,3*A40+4)</f>
        <v>0.2857142857142857</v>
      </c>
      <c r="H40" s="5" t="s">
        <v>84</v>
      </c>
      <c r="I40" s="29" t="s">
        <v>23</v>
      </c>
      <c r="J40" s="5" t="s">
        <v>24</v>
      </c>
      <c r="K40" s="5" t="s">
        <v>25</v>
      </c>
      <c r="L40" s="5" t="s">
        <v>26</v>
      </c>
      <c r="Q40" s="5" t="s">
        <v>27</v>
      </c>
      <c r="R40" s="5" t="s">
        <v>27</v>
      </c>
      <c r="T40" s="5" t="s">
        <v>27</v>
      </c>
      <c r="U40" s="5">
        <v>1</v>
      </c>
    </row>
    <row r="41" spans="1:22" s="14" customFormat="1">
      <c r="A41" s="14">
        <v>12</v>
      </c>
      <c r="B41" s="30" t="s">
        <v>27</v>
      </c>
      <c r="C41" s="14" t="s">
        <v>104</v>
      </c>
      <c r="D41" s="14" t="s">
        <v>105</v>
      </c>
      <c r="E41" s="11">
        <f>INDEX([1]egypt!$A$1:$CL$61,60,3*A41+3)</f>
        <v>8.8235294117647065E-2</v>
      </c>
      <c r="F41" s="11" t="str">
        <f>INDEX([1]egypt!$A$1:$CL$61,57,3*A41+2)</f>
        <v>Yes</v>
      </c>
      <c r="G41" s="12">
        <f>INDEX([1]egypt!$A$1:$CM$61,60,3*A41+4)</f>
        <v>0.5</v>
      </c>
      <c r="H41" s="14" t="s">
        <v>84</v>
      </c>
      <c r="I41" s="31" t="s">
        <v>30</v>
      </c>
      <c r="J41" s="14" t="s">
        <v>24</v>
      </c>
      <c r="K41" s="14" t="s">
        <v>25</v>
      </c>
      <c r="L41" s="14" t="s">
        <v>26</v>
      </c>
      <c r="Q41" s="14" t="s">
        <v>27</v>
      </c>
      <c r="S41" s="14" t="s">
        <v>27</v>
      </c>
      <c r="T41" s="14" t="s">
        <v>27</v>
      </c>
      <c r="U41" s="14">
        <v>1</v>
      </c>
    </row>
    <row r="42" spans="1:22">
      <c r="A42" s="5">
        <v>13</v>
      </c>
      <c r="C42" s="5" t="s">
        <v>106</v>
      </c>
      <c r="D42" s="5" t="s">
        <v>107</v>
      </c>
      <c r="E42" s="7">
        <f>INDEX([1]egypt!$A$1:$CL$61,60,3*A42+3)</f>
        <v>-0.17647058823529413</v>
      </c>
      <c r="F42" s="7" t="str">
        <f>INDEX([1]egypt!$A$1:$CL$61,57,3*A42+2)</f>
        <v>No</v>
      </c>
      <c r="G42" s="4">
        <f>INDEX([1]egypt!$A$1:$CM$61,60,3*A42+4)</f>
        <v>0.5</v>
      </c>
      <c r="H42" s="5" t="s">
        <v>84</v>
      </c>
      <c r="I42" s="29" t="s">
        <v>30</v>
      </c>
      <c r="J42" s="5" t="s">
        <v>24</v>
      </c>
      <c r="K42" s="5" t="s">
        <v>25</v>
      </c>
      <c r="L42" s="5" t="s">
        <v>26</v>
      </c>
      <c r="Q42" s="5" t="s">
        <v>27</v>
      </c>
      <c r="S42" s="5" t="s">
        <v>27</v>
      </c>
      <c r="T42" s="5" t="s">
        <v>27</v>
      </c>
      <c r="U42" s="5">
        <v>1</v>
      </c>
    </row>
    <row r="43" spans="1:22">
      <c r="A43" s="5">
        <v>14</v>
      </c>
      <c r="C43" s="5" t="s">
        <v>108</v>
      </c>
      <c r="D43" s="5" t="s">
        <v>109</v>
      </c>
      <c r="E43" s="7">
        <f>INDEX([1]egypt!$A$1:$CL$61,60,3*A43+3)</f>
        <v>-0.23529411764705882</v>
      </c>
      <c r="F43" s="7" t="str">
        <f>INDEX([1]egypt!$A$1:$CL$61,57,3*A43+2)</f>
        <v>No</v>
      </c>
      <c r="G43" s="4">
        <f>INDEX([1]egypt!$A$1:$CM$61,60,3*A43+4)</f>
        <v>0.42105263157894735</v>
      </c>
      <c r="H43" s="5" t="s">
        <v>84</v>
      </c>
      <c r="I43" s="29" t="s">
        <v>30</v>
      </c>
      <c r="J43" s="5" t="s">
        <v>24</v>
      </c>
      <c r="K43" s="5" t="s">
        <v>25</v>
      </c>
      <c r="L43" s="5" t="s">
        <v>26</v>
      </c>
      <c r="Q43" s="5" t="s">
        <v>27</v>
      </c>
      <c r="S43" s="5" t="s">
        <v>27</v>
      </c>
      <c r="T43" s="5" t="s">
        <v>27</v>
      </c>
      <c r="U43" s="5">
        <v>1</v>
      </c>
    </row>
    <row r="44" spans="1:22" s="14" customFormat="1">
      <c r="A44" s="14">
        <v>15</v>
      </c>
      <c r="B44" s="30" t="s">
        <v>27</v>
      </c>
      <c r="C44" s="14" t="s">
        <v>110</v>
      </c>
      <c r="D44" s="14" t="s">
        <v>111</v>
      </c>
      <c r="E44" s="11">
        <f>INDEX([1]egypt!$A$1:$CL$61,60,3*A44+3)</f>
        <v>0.3235294117647059</v>
      </c>
      <c r="F44" s="11" t="str">
        <f>INDEX([1]egypt!$A$1:$CL$61,57,3*A44+2)</f>
        <v>Yes</v>
      </c>
      <c r="G44" s="12">
        <f>INDEX([1]egypt!$A$1:$CM$61,60,3*A44+4)</f>
        <v>0.5</v>
      </c>
      <c r="H44" s="14" t="s">
        <v>84</v>
      </c>
      <c r="I44" s="31" t="s">
        <v>39</v>
      </c>
      <c r="J44" s="14" t="s">
        <v>24</v>
      </c>
      <c r="K44" s="14" t="s">
        <v>25</v>
      </c>
      <c r="L44" s="14" t="s">
        <v>26</v>
      </c>
      <c r="Q44" s="14" t="s">
        <v>27</v>
      </c>
      <c r="S44" s="14" t="s">
        <v>27</v>
      </c>
      <c r="T44" s="14" t="s">
        <v>27</v>
      </c>
      <c r="U44" s="14">
        <v>1</v>
      </c>
    </row>
    <row r="45" spans="1:22">
      <c r="A45" s="5">
        <v>16</v>
      </c>
      <c r="C45" s="5" t="s">
        <v>112</v>
      </c>
      <c r="D45" s="5" t="s">
        <v>113</v>
      </c>
      <c r="E45" s="7">
        <f>INDEX([1]egypt!$A$1:$CL$61,60,3*A45+3)</f>
        <v>-0.29411764705882354</v>
      </c>
      <c r="F45" s="7" t="str">
        <f>INDEX([1]egypt!$A$1:$CL$61,57,3*A45+2)</f>
        <v>No</v>
      </c>
      <c r="G45" s="4">
        <f>INDEX([1]egypt!$A$1:$CM$61,60,3*A45+4)</f>
        <v>0.27777777777777779</v>
      </c>
      <c r="H45" s="5" t="s">
        <v>84</v>
      </c>
      <c r="I45" s="29" t="s">
        <v>39</v>
      </c>
      <c r="J45" s="5" t="s">
        <v>24</v>
      </c>
      <c r="K45" s="5" t="s">
        <v>25</v>
      </c>
      <c r="L45" s="5" t="s">
        <v>26</v>
      </c>
      <c r="Q45" s="5" t="s">
        <v>27</v>
      </c>
      <c r="S45" s="5" t="s">
        <v>27</v>
      </c>
      <c r="T45" s="5" t="s">
        <v>27</v>
      </c>
      <c r="U45" s="5">
        <v>1</v>
      </c>
    </row>
    <row r="46" spans="1:22" s="33" customFormat="1" ht="16" thickBot="1">
      <c r="A46" s="33">
        <v>17</v>
      </c>
      <c r="B46" s="34" t="s">
        <v>27</v>
      </c>
      <c r="C46" s="33" t="s">
        <v>114</v>
      </c>
      <c r="D46" s="33" t="s">
        <v>115</v>
      </c>
      <c r="E46" s="35">
        <f>INDEX([1]egypt!$A$1:$CL$61,60,3*A46+3)</f>
        <v>0.26470588235294118</v>
      </c>
      <c r="F46" s="35" t="str">
        <f>INDEX([1]egypt!$A$1:$CL$61,57,3*A46+2)</f>
        <v>Yes</v>
      </c>
      <c r="G46" s="36">
        <f>INDEX([1]egypt!$A$1:$CM$61,60,3*A46+4)</f>
        <v>0.57692307692307687</v>
      </c>
      <c r="H46" s="33" t="s">
        <v>84</v>
      </c>
      <c r="I46" s="37" t="s">
        <v>39</v>
      </c>
      <c r="J46" s="33" t="s">
        <v>24</v>
      </c>
      <c r="K46" s="33" t="s">
        <v>25</v>
      </c>
      <c r="L46" s="33" t="s">
        <v>26</v>
      </c>
      <c r="P46" s="33" t="s">
        <v>27</v>
      </c>
      <c r="U46" s="33">
        <v>1</v>
      </c>
    </row>
    <row r="47" spans="1:22" s="14" customFormat="1" ht="16" thickTop="1">
      <c r="A47" s="14">
        <v>1</v>
      </c>
      <c r="B47" s="30" t="s">
        <v>27</v>
      </c>
      <c r="C47" s="14" t="s">
        <v>116</v>
      </c>
      <c r="D47" s="14" t="s">
        <v>117</v>
      </c>
      <c r="E47" s="11">
        <f>INDEX([1]fukushima!$A$1:$CL$61,60,3*A47+3)</f>
        <v>0.5</v>
      </c>
      <c r="F47" s="11" t="str">
        <f>INDEX([1]fukushima!$A$1:$CL$61,57,3*A47+2)</f>
        <v>Yes</v>
      </c>
      <c r="G47" s="12">
        <f>INDEX([1]fukushima!$A$1:$CM$61,60,3*A47+4)</f>
        <v>0.69444444444444442</v>
      </c>
      <c r="H47" s="14" t="s">
        <v>118</v>
      </c>
      <c r="I47" s="31" t="s">
        <v>39</v>
      </c>
      <c r="J47" s="14" t="s">
        <v>31</v>
      </c>
      <c r="K47" s="14" t="s">
        <v>32</v>
      </c>
      <c r="L47" s="14" t="s">
        <v>119</v>
      </c>
      <c r="M47" s="14" t="s">
        <v>27</v>
      </c>
      <c r="O47" s="14" t="s">
        <v>27</v>
      </c>
      <c r="P47" s="14" t="s">
        <v>27</v>
      </c>
      <c r="Q47" s="14" t="s">
        <v>27</v>
      </c>
      <c r="R47" s="14" t="s">
        <v>27</v>
      </c>
      <c r="S47" s="14" t="s">
        <v>27</v>
      </c>
      <c r="T47" s="14" t="s">
        <v>27</v>
      </c>
      <c r="U47" s="14">
        <v>4</v>
      </c>
      <c r="V47" s="14">
        <v>2</v>
      </c>
    </row>
    <row r="48" spans="1:22">
      <c r="A48" s="5">
        <v>2</v>
      </c>
      <c r="C48" s="5" t="s">
        <v>120</v>
      </c>
      <c r="D48" s="5" t="s">
        <v>120</v>
      </c>
      <c r="E48" s="7">
        <f>INDEX([1]fukushima!$A$1:$CL$61,60,3*A48+3)</f>
        <v>-0.38095238095238093</v>
      </c>
      <c r="F48" s="7" t="str">
        <f>INDEX([1]fukushima!$A$1:$CL$61,57,3*A48+2)</f>
        <v>No</v>
      </c>
      <c r="G48" s="4">
        <f>INDEX([1]fukushima!$A$1:$CM$61,60,3*A48+4)</f>
        <v>0.42105263157894735</v>
      </c>
      <c r="H48" s="5" t="s">
        <v>118</v>
      </c>
      <c r="I48" s="29" t="s">
        <v>23</v>
      </c>
      <c r="J48" s="5" t="s">
        <v>31</v>
      </c>
      <c r="K48" s="5" t="s">
        <v>121</v>
      </c>
      <c r="L48" s="5" t="s">
        <v>36</v>
      </c>
      <c r="P48" s="5" t="s">
        <v>27</v>
      </c>
      <c r="Q48" s="5" t="s">
        <v>27</v>
      </c>
      <c r="R48" s="5" t="s">
        <v>27</v>
      </c>
      <c r="S48" s="5" t="s">
        <v>27</v>
      </c>
      <c r="U48" s="5">
        <v>2</v>
      </c>
    </row>
    <row r="49" spans="1:22">
      <c r="A49" s="5">
        <v>3</v>
      </c>
      <c r="C49" s="5" t="s">
        <v>122</v>
      </c>
      <c r="D49" s="5" t="s">
        <v>123</v>
      </c>
      <c r="E49" s="7">
        <f>INDEX([1]fukushima!$A$1:$CL$61,60,3*A49+3)</f>
        <v>-0.47619047619047616</v>
      </c>
      <c r="F49" s="7" t="str">
        <f>INDEX([1]fukushima!$A$1:$CL$61,57,3*A49+2)</f>
        <v>No</v>
      </c>
      <c r="G49" s="4">
        <f>INDEX([1]fukushima!$A$1:$CM$61,60,3*A49+4)</f>
        <v>0.41176470588235292</v>
      </c>
      <c r="H49" s="5" t="s">
        <v>118</v>
      </c>
      <c r="I49" s="5" t="s">
        <v>30</v>
      </c>
      <c r="J49" s="5" t="s">
        <v>24</v>
      </c>
      <c r="K49" s="5" t="s">
        <v>25</v>
      </c>
      <c r="L49" s="5" t="s">
        <v>26</v>
      </c>
      <c r="Q49" s="5" t="s">
        <v>27</v>
      </c>
      <c r="R49" s="5" t="s">
        <v>27</v>
      </c>
      <c r="S49" s="5" t="s">
        <v>27</v>
      </c>
      <c r="U49" s="5">
        <v>1</v>
      </c>
    </row>
    <row r="50" spans="1:22" s="14" customFormat="1">
      <c r="A50" s="14">
        <v>4</v>
      </c>
      <c r="B50" s="30" t="s">
        <v>27</v>
      </c>
      <c r="C50" s="14" t="s">
        <v>124</v>
      </c>
      <c r="D50" s="14" t="s">
        <v>125</v>
      </c>
      <c r="E50" s="11">
        <f>INDEX([1]fukushima!$A$1:$CL$61,60,3*A50+3)</f>
        <v>0.14285714285714285</v>
      </c>
      <c r="F50" s="11" t="str">
        <f>INDEX([1]fukushima!$A$1:$CL$61,57,3*A50+2)</f>
        <v>Yes</v>
      </c>
      <c r="G50" s="12">
        <f>INDEX([1]fukushima!$A$1:$CM$61,60,3*A50+4)</f>
        <v>0.45161290322580644</v>
      </c>
      <c r="H50" s="14" t="s">
        <v>118</v>
      </c>
      <c r="I50" s="14" t="s">
        <v>39</v>
      </c>
      <c r="J50" s="14" t="s">
        <v>24</v>
      </c>
      <c r="K50" s="14" t="s">
        <v>25</v>
      </c>
      <c r="L50" s="14" t="s">
        <v>26</v>
      </c>
      <c r="Q50" s="14" t="s">
        <v>27</v>
      </c>
      <c r="R50" s="14" t="s">
        <v>27</v>
      </c>
      <c r="S50" s="14" t="s">
        <v>27</v>
      </c>
      <c r="U50" s="14">
        <v>1</v>
      </c>
    </row>
    <row r="51" spans="1:22">
      <c r="A51" s="5">
        <v>5</v>
      </c>
      <c r="C51" s="5" t="s">
        <v>126</v>
      </c>
      <c r="D51" s="5" t="s">
        <v>127</v>
      </c>
      <c r="E51" s="7">
        <f>INDEX([1]fukushima!$A$1:$CL$61,60,3*A51+3)</f>
        <v>-0.35714285714285715</v>
      </c>
      <c r="F51" s="7" t="str">
        <f>INDEX([1]fukushima!$A$1:$CL$61,57,3*A51+2)</f>
        <v>No</v>
      </c>
      <c r="G51" s="4">
        <f>INDEX([1]fukushima!$A$1:$CM$61,60,3*A51+4)</f>
        <v>0.44444444444444442</v>
      </c>
      <c r="H51" s="5" t="s">
        <v>118</v>
      </c>
      <c r="I51" s="5" t="s">
        <v>23</v>
      </c>
      <c r="J51" s="5" t="s">
        <v>24</v>
      </c>
      <c r="K51" s="5" t="s">
        <v>25</v>
      </c>
      <c r="L51" s="5" t="s">
        <v>26</v>
      </c>
      <c r="M51" s="5" t="s">
        <v>27</v>
      </c>
      <c r="O51" s="5" t="s">
        <v>27</v>
      </c>
      <c r="Q51" s="5" t="s">
        <v>27</v>
      </c>
      <c r="U51" s="5">
        <v>3</v>
      </c>
      <c r="V51" s="5">
        <v>1</v>
      </c>
    </row>
    <row r="52" spans="1:22" s="14" customFormat="1">
      <c r="A52" s="14">
        <v>6</v>
      </c>
      <c r="B52" s="30" t="s">
        <v>27</v>
      </c>
      <c r="C52" s="14" t="s">
        <v>128</v>
      </c>
      <c r="D52" s="14" t="s">
        <v>129</v>
      </c>
      <c r="E52" s="11">
        <f>INDEX([1]fukushima!$A$1:$CL$61,60,3*A52+3)</f>
        <v>0.40476190476190477</v>
      </c>
      <c r="F52" s="11" t="str">
        <f>INDEX([1]fukushima!$A$1:$CL$61,57,3*A52+2)</f>
        <v>Yes</v>
      </c>
      <c r="G52" s="12">
        <f>INDEX([1]fukushima!$A$1:$CM$61,60,3*A52+4)</f>
        <v>0.52941176470588236</v>
      </c>
      <c r="H52" s="14" t="s">
        <v>118</v>
      </c>
      <c r="I52" s="14" t="s">
        <v>23</v>
      </c>
      <c r="J52" s="14" t="s">
        <v>24</v>
      </c>
      <c r="K52" s="14" t="s">
        <v>25</v>
      </c>
      <c r="L52" s="14" t="s">
        <v>26</v>
      </c>
      <c r="M52" s="14" t="s">
        <v>27</v>
      </c>
      <c r="O52" s="14" t="s">
        <v>27</v>
      </c>
      <c r="Q52" s="14" t="s">
        <v>27</v>
      </c>
      <c r="T52" s="14" t="s">
        <v>27</v>
      </c>
      <c r="U52" s="14">
        <v>3</v>
      </c>
    </row>
    <row r="53" spans="1:22">
      <c r="A53" s="5">
        <v>7</v>
      </c>
      <c r="C53" s="5" t="s">
        <v>130</v>
      </c>
      <c r="D53" s="5" t="s">
        <v>131</v>
      </c>
      <c r="E53" s="7">
        <f>INDEX([1]fukushima!$A$1:$CL$61,60,3*A53+3)</f>
        <v>-0.7857142857142857</v>
      </c>
      <c r="F53" s="7" t="str">
        <f>INDEX([1]fukushima!$A$1:$CL$61,57,3*A53+2)</f>
        <v>No</v>
      </c>
      <c r="G53" s="4">
        <f>INDEX([1]fukushima!$A$1:$CM$61,60,3*A53+4)</f>
        <v>0.42857142857142855</v>
      </c>
      <c r="H53" s="5" t="s">
        <v>118</v>
      </c>
      <c r="I53" s="5" t="s">
        <v>30</v>
      </c>
      <c r="J53" s="5" t="s">
        <v>24</v>
      </c>
      <c r="K53" s="5" t="s">
        <v>25</v>
      </c>
      <c r="L53" s="5" t="s">
        <v>26</v>
      </c>
      <c r="M53" s="5" t="s">
        <v>27</v>
      </c>
      <c r="U53" s="5">
        <v>1</v>
      </c>
      <c r="V53" s="5">
        <v>1</v>
      </c>
    </row>
    <row r="54" spans="1:22">
      <c r="A54" s="5">
        <v>8</v>
      </c>
      <c r="C54" s="5" t="s">
        <v>132</v>
      </c>
      <c r="D54" s="5" t="s">
        <v>133</v>
      </c>
      <c r="E54" s="7">
        <f>INDEX([1]fukushima!$A$1:$CL$61,60,3*A54+3)</f>
        <v>-0.54761904761904767</v>
      </c>
      <c r="F54" s="7" t="str">
        <f>INDEX([1]fukushima!$A$1:$CL$61,57,3*A54+2)</f>
        <v>No</v>
      </c>
      <c r="G54" s="4">
        <f>INDEX([1]fukushima!$A$1:$CM$61,60,3*A54+4)</f>
        <v>0.4375</v>
      </c>
      <c r="H54" s="5" t="s">
        <v>118</v>
      </c>
      <c r="I54" s="5" t="s">
        <v>30</v>
      </c>
      <c r="J54" s="5" t="s">
        <v>24</v>
      </c>
      <c r="K54" s="5" t="s">
        <v>25</v>
      </c>
      <c r="L54" s="5" t="s">
        <v>26</v>
      </c>
      <c r="P54" s="5" t="s">
        <v>27</v>
      </c>
      <c r="Q54" s="5" t="s">
        <v>27</v>
      </c>
      <c r="R54" s="5" t="s">
        <v>27</v>
      </c>
      <c r="U54" s="5">
        <v>2</v>
      </c>
    </row>
    <row r="55" spans="1:22">
      <c r="A55" s="5">
        <v>9</v>
      </c>
      <c r="C55" s="5" t="s">
        <v>134</v>
      </c>
      <c r="D55" s="5" t="s">
        <v>135</v>
      </c>
      <c r="E55" s="7">
        <f>INDEX([1]fukushima!$A$1:$CL$61,60,3*A55+3)</f>
        <v>-0.52380952380952384</v>
      </c>
      <c r="F55" s="7" t="str">
        <f>INDEX([1]fukushima!$A$1:$CL$61,57,3*A55+2)</f>
        <v>No</v>
      </c>
      <c r="G55" s="4">
        <f>INDEX([1]fukushima!$A$1:$CM$61,60,3*A55+4)</f>
        <v>0.22222222222222221</v>
      </c>
      <c r="H55" s="5" t="s">
        <v>118</v>
      </c>
      <c r="I55" s="5" t="s">
        <v>30</v>
      </c>
      <c r="J55" s="5" t="s">
        <v>24</v>
      </c>
      <c r="K55" s="5" t="s">
        <v>25</v>
      </c>
      <c r="L55" s="5" t="s">
        <v>26</v>
      </c>
      <c r="Q55" s="5" t="s">
        <v>27</v>
      </c>
      <c r="S55" s="5" t="s">
        <v>27</v>
      </c>
      <c r="T55" s="5" t="s">
        <v>27</v>
      </c>
      <c r="U55" s="5">
        <v>1</v>
      </c>
    </row>
    <row r="56" spans="1:22" s="14" customFormat="1">
      <c r="A56" s="14">
        <v>10</v>
      </c>
      <c r="B56" s="30" t="s">
        <v>27</v>
      </c>
      <c r="C56" s="14" t="s">
        <v>136</v>
      </c>
      <c r="D56" s="14" t="s">
        <v>136</v>
      </c>
      <c r="E56" s="11">
        <f>INDEX([1]fukushima!$A$1:$CL$61,60,3*A56+3)</f>
        <v>0.47619047619047616</v>
      </c>
      <c r="F56" s="11" t="str">
        <f>INDEX([1]fukushima!$A$1:$CL$61,57,3*A56+2)</f>
        <v>Yes</v>
      </c>
      <c r="G56" s="12">
        <f>INDEX([1]fukushima!$A$1:$CM$61,60,3*A56+4)</f>
        <v>0.57894736842105265</v>
      </c>
      <c r="H56" s="14" t="s">
        <v>118</v>
      </c>
      <c r="I56" s="14" t="s">
        <v>39</v>
      </c>
      <c r="J56" s="14" t="s">
        <v>24</v>
      </c>
      <c r="K56" s="14" t="s">
        <v>25</v>
      </c>
      <c r="L56" s="14" t="s">
        <v>26</v>
      </c>
      <c r="P56" s="14" t="s">
        <v>27</v>
      </c>
      <c r="Q56" s="14" t="s">
        <v>27</v>
      </c>
      <c r="R56" s="14" t="s">
        <v>27</v>
      </c>
      <c r="S56" s="14" t="s">
        <v>27</v>
      </c>
      <c r="T56" s="14" t="s">
        <v>27</v>
      </c>
      <c r="U56" s="14">
        <v>2</v>
      </c>
      <c r="V56" s="14">
        <v>5</v>
      </c>
    </row>
    <row r="57" spans="1:22">
      <c r="A57" s="5">
        <v>11</v>
      </c>
      <c r="C57" s="5" t="s">
        <v>137</v>
      </c>
      <c r="D57" s="5" t="s">
        <v>138</v>
      </c>
      <c r="E57" s="7">
        <f>INDEX([1]fukushima!$A$1:$CL$61,60,3*A57+3)</f>
        <v>-0.88095238095238093</v>
      </c>
      <c r="F57" s="7" t="str">
        <f>INDEX([1]fukushima!$A$1:$CL$61,57,3*A57+2)</f>
        <v>No</v>
      </c>
      <c r="G57" s="4">
        <f>INDEX([1]fukushima!$A$1:$CM$61,60,3*A57+4)</f>
        <v>1</v>
      </c>
      <c r="H57" s="5" t="s">
        <v>118</v>
      </c>
      <c r="I57" s="5" t="s">
        <v>39</v>
      </c>
      <c r="J57" s="5" t="s">
        <v>24</v>
      </c>
      <c r="K57" s="5" t="s">
        <v>25</v>
      </c>
      <c r="L57" s="5" t="s">
        <v>26</v>
      </c>
      <c r="N57" s="5" t="s">
        <v>27</v>
      </c>
      <c r="U57" s="5">
        <v>1</v>
      </c>
    </row>
    <row r="58" spans="1:22">
      <c r="A58" s="5">
        <v>12</v>
      </c>
      <c r="C58" s="5" t="s">
        <v>139</v>
      </c>
      <c r="D58" s="5" t="s">
        <v>139</v>
      </c>
      <c r="E58" s="7">
        <f>INDEX([1]fukushima!$A$1:$CL$61,60,3*A58+3)</f>
        <v>-0.5</v>
      </c>
      <c r="F58" s="7" t="str">
        <f>INDEX([1]fukushima!$A$1:$CL$61,57,3*A58+2)</f>
        <v>No</v>
      </c>
      <c r="G58" s="4">
        <f>INDEX([1]fukushima!$A$1:$CM$61,60,3*A58+4)</f>
        <v>0.47058823529411764</v>
      </c>
      <c r="H58" s="5" t="s">
        <v>118</v>
      </c>
      <c r="I58" s="5" t="s">
        <v>23</v>
      </c>
      <c r="J58" s="5" t="s">
        <v>24</v>
      </c>
      <c r="K58" s="5" t="s">
        <v>25</v>
      </c>
      <c r="L58" s="5" t="s">
        <v>26</v>
      </c>
      <c r="M58" s="5" t="s">
        <v>27</v>
      </c>
      <c r="Q58" s="5" t="s">
        <v>27</v>
      </c>
      <c r="S58" s="5" t="s">
        <v>27</v>
      </c>
      <c r="U58" s="5">
        <v>2</v>
      </c>
      <c r="V58" s="5">
        <v>1</v>
      </c>
    </row>
    <row r="59" spans="1:22" s="25" customFormat="1" ht="16" thickBot="1">
      <c r="A59" s="25">
        <v>13</v>
      </c>
      <c r="C59" s="25" t="s">
        <v>140</v>
      </c>
      <c r="D59" s="25" t="s">
        <v>141</v>
      </c>
      <c r="E59" s="26">
        <f>INDEX([1]fukushima!$A$1:$CL$61,60,3*A59+3)</f>
        <v>-0.35714285714285715</v>
      </c>
      <c r="F59" s="26" t="str">
        <f>INDEX([1]fukushima!$A$1:$CL$61,57,3*A59+2)</f>
        <v>No</v>
      </c>
      <c r="G59" s="27">
        <f>INDEX([1]fukushima!$A$1:$CM$61,60,3*A59+4)</f>
        <v>0.42857142857142855</v>
      </c>
      <c r="H59" s="25" t="s">
        <v>118</v>
      </c>
      <c r="I59" s="25" t="s">
        <v>39</v>
      </c>
      <c r="J59" s="25" t="s">
        <v>24</v>
      </c>
      <c r="K59" s="25" t="s">
        <v>25</v>
      </c>
      <c r="L59" s="25" t="s">
        <v>26</v>
      </c>
      <c r="Q59" s="25" t="s">
        <v>27</v>
      </c>
      <c r="R59" s="25" t="s">
        <v>27</v>
      </c>
      <c r="S59" s="25" t="s">
        <v>27</v>
      </c>
      <c r="U59" s="25">
        <v>1</v>
      </c>
    </row>
    <row r="60" spans="1:22" s="14" customFormat="1" ht="16" thickTop="1">
      <c r="A60" s="14">
        <v>1</v>
      </c>
      <c r="B60" s="30" t="s">
        <v>27</v>
      </c>
      <c r="C60" s="14" t="s">
        <v>142</v>
      </c>
      <c r="D60" s="14" t="s">
        <v>143</v>
      </c>
      <c r="E60" s="11">
        <f>INDEX([1]zimmerman!$A$1:$CL$61,60,3*A60+3)</f>
        <v>0.40740740740740738</v>
      </c>
      <c r="F60" s="11" t="str">
        <f>INDEX([1]zimmerman!$A$1:$CL$61,57,3*A60+2)</f>
        <v>Yes</v>
      </c>
      <c r="G60" s="12">
        <f>INDEX([1]zimmerman!$A$1:$CM$61,60,3*A60+4)</f>
        <v>0.5714285714285714</v>
      </c>
      <c r="H60" s="14" t="s">
        <v>144</v>
      </c>
      <c r="I60" s="14" t="s">
        <v>30</v>
      </c>
      <c r="J60" s="14" t="s">
        <v>24</v>
      </c>
      <c r="K60" s="14" t="s">
        <v>25</v>
      </c>
      <c r="L60" s="14" t="s">
        <v>145</v>
      </c>
      <c r="M60" s="14" t="s">
        <v>27</v>
      </c>
      <c r="O60" s="14" t="s">
        <v>27</v>
      </c>
      <c r="P60" s="14" t="s">
        <v>27</v>
      </c>
      <c r="Q60" s="14" t="s">
        <v>27</v>
      </c>
      <c r="R60" s="14" t="s">
        <v>27</v>
      </c>
      <c r="S60" s="14" t="s">
        <v>27</v>
      </c>
      <c r="T60" s="14" t="s">
        <v>27</v>
      </c>
      <c r="U60" s="14">
        <v>4</v>
      </c>
      <c r="V60" s="14">
        <v>5</v>
      </c>
    </row>
    <row r="61" spans="1:22">
      <c r="A61" s="5">
        <v>2</v>
      </c>
      <c r="C61" s="5" t="s">
        <v>146</v>
      </c>
      <c r="D61" s="5" t="s">
        <v>147</v>
      </c>
      <c r="E61" s="38">
        <f>INDEX([1]zimmerman!$A$1:$CL$61,60,3*A61+3)</f>
        <v>-0.81481481481481477</v>
      </c>
      <c r="F61" s="38" t="str">
        <f>INDEX([1]zimmerman!$A$1:$CL$61,57,3*A61+2)</f>
        <v>No</v>
      </c>
      <c r="G61" s="39">
        <f>INDEX([1]zimmerman!$A$1:$CM$61,60,3*A61+4)</f>
        <v>0.25</v>
      </c>
      <c r="H61" s="5" t="s">
        <v>144</v>
      </c>
      <c r="I61" s="5" t="s">
        <v>23</v>
      </c>
      <c r="J61" s="5" t="s">
        <v>24</v>
      </c>
      <c r="K61" s="5" t="s">
        <v>25</v>
      </c>
      <c r="L61" s="5" t="s">
        <v>26</v>
      </c>
      <c r="M61" s="5" t="s">
        <v>27</v>
      </c>
      <c r="Q61" s="5" t="s">
        <v>27</v>
      </c>
      <c r="R61" s="5" t="s">
        <v>27</v>
      </c>
      <c r="S61" s="5" t="s">
        <v>27</v>
      </c>
      <c r="T61" s="5" t="s">
        <v>27</v>
      </c>
      <c r="U61" s="5">
        <v>2</v>
      </c>
      <c r="V61" s="5">
        <v>1</v>
      </c>
    </row>
    <row r="62" spans="1:22">
      <c r="A62" s="5">
        <v>3</v>
      </c>
      <c r="C62" s="5" t="s">
        <v>148</v>
      </c>
      <c r="D62" s="5" t="s">
        <v>21</v>
      </c>
      <c r="E62" s="38">
        <f>INDEX([1]zimmerman!$A$1:$CL$61,60,3*A62+3)</f>
        <v>-0.85185185185185186</v>
      </c>
      <c r="F62" s="38" t="str">
        <f>INDEX([1]zimmerman!$A$1:$CL$61,57,3*A62+2)</f>
        <v>No</v>
      </c>
      <c r="G62" s="39">
        <f>INDEX([1]zimmerman!$A$1:$CM$61,60,3*A62+4)</f>
        <v>0</v>
      </c>
      <c r="H62" s="5" t="s">
        <v>144</v>
      </c>
      <c r="I62" s="5" t="s">
        <v>23</v>
      </c>
      <c r="J62" s="5" t="s">
        <v>31</v>
      </c>
      <c r="K62" s="5" t="s">
        <v>149</v>
      </c>
      <c r="L62" s="5" t="s">
        <v>150</v>
      </c>
      <c r="M62" s="5" t="s">
        <v>27</v>
      </c>
      <c r="Q62" s="5" t="s">
        <v>27</v>
      </c>
      <c r="S62" s="5" t="s">
        <v>27</v>
      </c>
      <c r="T62" s="5" t="s">
        <v>27</v>
      </c>
      <c r="U62" s="5">
        <v>2</v>
      </c>
      <c r="V62" s="5">
        <v>4</v>
      </c>
    </row>
    <row r="63" spans="1:22">
      <c r="A63" s="5">
        <v>4</v>
      </c>
      <c r="C63" s="5" t="s">
        <v>151</v>
      </c>
      <c r="D63" s="5" t="s">
        <v>152</v>
      </c>
      <c r="E63" s="38">
        <f>INDEX([1]zimmerman!$A$1:$CL$61,60,3*A63+3)</f>
        <v>-0.7407407407407407</v>
      </c>
      <c r="F63" s="38" t="str">
        <f>INDEX([1]zimmerman!$A$1:$CL$61,57,3*A63+2)</f>
        <v>No</v>
      </c>
      <c r="G63" s="39">
        <f>INDEX([1]zimmerman!$A$1:$CM$61,60,3*A63+4)</f>
        <v>0.33333333333333331</v>
      </c>
      <c r="H63" s="5" t="s">
        <v>144</v>
      </c>
      <c r="I63" s="5" t="s">
        <v>23</v>
      </c>
      <c r="J63" s="5" t="s">
        <v>24</v>
      </c>
      <c r="K63" s="5" t="s">
        <v>25</v>
      </c>
      <c r="L63" s="5" t="s">
        <v>26</v>
      </c>
      <c r="M63" s="5" t="s">
        <v>27</v>
      </c>
      <c r="R63" s="5" t="s">
        <v>27</v>
      </c>
      <c r="U63" s="5">
        <v>1</v>
      </c>
      <c r="V63" s="5">
        <v>1</v>
      </c>
    </row>
    <row r="64" spans="1:22">
      <c r="A64" s="5">
        <v>5</v>
      </c>
      <c r="C64" s="5" t="s">
        <v>153</v>
      </c>
      <c r="D64" s="5" t="s">
        <v>154</v>
      </c>
      <c r="E64" s="38">
        <f>INDEX([1]zimmerman!$A$1:$CL$61,60,3*A64+3)</f>
        <v>-0.70370370370370372</v>
      </c>
      <c r="F64" s="38" t="str">
        <f>INDEX([1]zimmerman!$A$1:$CL$61,57,3*A64+2)</f>
        <v>No</v>
      </c>
      <c r="G64" s="39">
        <f>INDEX([1]zimmerman!$A$1:$CM$61,60,3*A64+4)</f>
        <v>0.33333333333333331</v>
      </c>
      <c r="H64" s="5" t="s">
        <v>144</v>
      </c>
      <c r="I64" s="5" t="s">
        <v>23</v>
      </c>
      <c r="J64" s="5" t="s">
        <v>24</v>
      </c>
      <c r="K64" s="5" t="s">
        <v>25</v>
      </c>
      <c r="L64" s="5" t="s">
        <v>26</v>
      </c>
      <c r="M64" s="5" t="s">
        <v>27</v>
      </c>
      <c r="Q64" s="5" t="s">
        <v>27</v>
      </c>
      <c r="R64" s="5" t="s">
        <v>27</v>
      </c>
      <c r="S64" s="5" t="s">
        <v>27</v>
      </c>
      <c r="U64" s="5">
        <v>2</v>
      </c>
      <c r="V64" s="5">
        <v>1</v>
      </c>
    </row>
    <row r="65" spans="1:22">
      <c r="A65" s="5">
        <v>6</v>
      </c>
      <c r="C65" s="5" t="s">
        <v>155</v>
      </c>
      <c r="D65" s="5" t="s">
        <v>156</v>
      </c>
      <c r="E65" s="38">
        <f>INDEX([1]zimmerman!$A$1:$CL$61,60,3*A65+3)</f>
        <v>-0.66666666666666663</v>
      </c>
      <c r="F65" s="38" t="str">
        <f>INDEX([1]zimmerman!$A$1:$CL$61,57,3*A65+2)</f>
        <v>No</v>
      </c>
      <c r="G65" s="39">
        <f>INDEX([1]zimmerman!$A$1:$CM$61,60,3*A65+4)</f>
        <v>0.125</v>
      </c>
      <c r="H65" s="5" t="s">
        <v>144</v>
      </c>
      <c r="I65" s="5" t="s">
        <v>23</v>
      </c>
      <c r="J65" s="5" t="s">
        <v>24</v>
      </c>
      <c r="K65" s="5" t="s">
        <v>25</v>
      </c>
      <c r="L65" s="5" t="s">
        <v>26</v>
      </c>
      <c r="M65" s="5" t="s">
        <v>27</v>
      </c>
      <c r="Q65" s="5" t="s">
        <v>27</v>
      </c>
      <c r="R65" s="5" t="s">
        <v>27</v>
      </c>
      <c r="S65" s="5" t="s">
        <v>27</v>
      </c>
      <c r="U65" s="5">
        <v>2</v>
      </c>
      <c r="V65" s="5">
        <v>1</v>
      </c>
    </row>
    <row r="66" spans="1:22" s="14" customFormat="1">
      <c r="A66" s="14">
        <v>7</v>
      </c>
      <c r="B66" s="30" t="s">
        <v>27</v>
      </c>
      <c r="C66" s="14" t="s">
        <v>157</v>
      </c>
      <c r="D66" s="14" t="s">
        <v>158</v>
      </c>
      <c r="E66" s="11">
        <f>INDEX([1]zimmerman!$A$1:$CL$61,60,3*A66+3)</f>
        <v>0.44444444444444442</v>
      </c>
      <c r="F66" s="11" t="str">
        <f>INDEX([1]zimmerman!$A$1:$CL$61,57,3*A66+2)</f>
        <v>Yes</v>
      </c>
      <c r="G66" s="12">
        <f>INDEX([1]zimmerman!$A$1:$CM$61,60,3*A66+4)</f>
        <v>0.45454545454545453</v>
      </c>
      <c r="H66" s="14" t="s">
        <v>144</v>
      </c>
      <c r="I66" s="14" t="s">
        <v>30</v>
      </c>
      <c r="J66" s="14" t="s">
        <v>31</v>
      </c>
      <c r="K66" s="14" t="s">
        <v>159</v>
      </c>
      <c r="L66" s="14" t="s">
        <v>145</v>
      </c>
      <c r="M66" s="14" t="s">
        <v>27</v>
      </c>
      <c r="O66" s="14" t="s">
        <v>27</v>
      </c>
      <c r="P66" s="14" t="s">
        <v>27</v>
      </c>
      <c r="Q66" s="14" t="s">
        <v>27</v>
      </c>
      <c r="R66" s="14" t="s">
        <v>27</v>
      </c>
      <c r="S66" s="14" t="s">
        <v>27</v>
      </c>
      <c r="T66" s="14" t="s">
        <v>27</v>
      </c>
      <c r="U66" s="14">
        <v>4</v>
      </c>
      <c r="V66" s="14">
        <v>4</v>
      </c>
    </row>
    <row r="67" spans="1:22">
      <c r="A67" s="5">
        <v>8</v>
      </c>
      <c r="C67" s="5" t="s">
        <v>160</v>
      </c>
      <c r="D67" s="5" t="s">
        <v>64</v>
      </c>
      <c r="E67" s="38">
        <f>INDEX([1]zimmerman!$A$1:$CL$61,60,3*A67+3)</f>
        <v>-0.59259259259259256</v>
      </c>
      <c r="F67" s="38" t="str">
        <f>INDEX([1]zimmerman!$A$1:$CL$61,57,3*A67+2)</f>
        <v>No</v>
      </c>
      <c r="G67" s="39">
        <f>INDEX([1]zimmerman!$A$1:$CM$61,60,3*A67+4)</f>
        <v>0</v>
      </c>
      <c r="H67" s="5" t="s">
        <v>144</v>
      </c>
      <c r="I67" s="5" t="s">
        <v>30</v>
      </c>
      <c r="J67" s="5" t="s">
        <v>24</v>
      </c>
      <c r="K67" s="5" t="s">
        <v>25</v>
      </c>
      <c r="L67" s="5" t="s">
        <v>26</v>
      </c>
      <c r="M67" s="5" t="s">
        <v>27</v>
      </c>
      <c r="Q67" s="5" t="s">
        <v>27</v>
      </c>
      <c r="R67" s="5" t="s">
        <v>27</v>
      </c>
      <c r="S67" s="5" t="s">
        <v>27</v>
      </c>
      <c r="U67" s="5">
        <v>2</v>
      </c>
      <c r="V67" s="5">
        <v>1</v>
      </c>
    </row>
    <row r="68" spans="1:22">
      <c r="A68" s="5">
        <v>9</v>
      </c>
      <c r="C68" s="5" t="s">
        <v>161</v>
      </c>
      <c r="D68" s="5" t="s">
        <v>161</v>
      </c>
      <c r="E68" s="38">
        <f>INDEX([1]zimmerman!$A$1:$CL$61,60,3*A68+3)</f>
        <v>-0.66666666666666663</v>
      </c>
      <c r="F68" s="38" t="str">
        <f>INDEX([1]zimmerman!$A$1:$CL$61,57,3*A68+2)</f>
        <v>No</v>
      </c>
      <c r="G68" s="39">
        <f>INDEX([1]zimmerman!$A$1:$CM$61,60,3*A68+4)</f>
        <v>0.2857142857142857</v>
      </c>
      <c r="H68" s="5" t="s">
        <v>144</v>
      </c>
      <c r="I68" s="5" t="s">
        <v>23</v>
      </c>
      <c r="J68" s="5" t="s">
        <v>24</v>
      </c>
      <c r="K68" s="5" t="s">
        <v>25</v>
      </c>
      <c r="L68" s="5" t="s">
        <v>26</v>
      </c>
      <c r="M68" s="5" t="s">
        <v>27</v>
      </c>
      <c r="P68" s="5" t="s">
        <v>27</v>
      </c>
      <c r="Q68" s="5" t="s">
        <v>27</v>
      </c>
      <c r="R68" s="5" t="s">
        <v>27</v>
      </c>
      <c r="S68" s="5" t="s">
        <v>27</v>
      </c>
      <c r="T68" s="5" t="s">
        <v>27</v>
      </c>
      <c r="U68" s="5">
        <v>3</v>
      </c>
      <c r="V68" s="5">
        <v>1</v>
      </c>
    </row>
    <row r="69" spans="1:22">
      <c r="A69" s="5">
        <v>10</v>
      </c>
      <c r="C69" s="5" t="s">
        <v>162</v>
      </c>
      <c r="D69" s="5" t="s">
        <v>163</v>
      </c>
      <c r="E69" s="38">
        <f>INDEX([1]zimmerman!$A$1:$CL$61,60,3*A69+3)</f>
        <v>-0.25925925925925924</v>
      </c>
      <c r="F69" s="38" t="str">
        <f>INDEX([1]zimmerman!$A$1:$CL$61,57,3*A69+2)</f>
        <v>No</v>
      </c>
      <c r="G69" s="39">
        <f>INDEX([1]zimmerman!$A$1:$CM$61,60,3*A69+4)</f>
        <v>0.46153846153846156</v>
      </c>
      <c r="H69" s="5" t="s">
        <v>144</v>
      </c>
      <c r="I69" s="5" t="s">
        <v>30</v>
      </c>
      <c r="J69" s="5" t="s">
        <v>24</v>
      </c>
      <c r="K69" s="5" t="s">
        <v>25</v>
      </c>
      <c r="L69" s="5" t="s">
        <v>26</v>
      </c>
      <c r="N69" s="5" t="s">
        <v>27</v>
      </c>
      <c r="O69" s="5" t="s">
        <v>27</v>
      </c>
      <c r="U69" s="5">
        <v>2</v>
      </c>
    </row>
    <row r="70" spans="1:22" s="24" customFormat="1">
      <c r="A70" s="24">
        <v>11</v>
      </c>
      <c r="B70" s="32" t="s">
        <v>27</v>
      </c>
      <c r="C70" s="24" t="s">
        <v>164</v>
      </c>
      <c r="D70" s="24" t="s">
        <v>165</v>
      </c>
      <c r="E70" s="21">
        <f>INDEX([1]zimmerman!$A$1:$CL$61,60,3*A70+3)</f>
        <v>-0.25925925925925924</v>
      </c>
      <c r="F70" s="21" t="str">
        <f>INDEX([1]zimmerman!$A$1:$CL$61,57,3*A70+2)</f>
        <v>Maybe</v>
      </c>
      <c r="G70" s="22">
        <f>INDEX([1]zimmerman!$A$1:$CM$61,60,3*A70+4)</f>
        <v>6.25E-2</v>
      </c>
      <c r="H70" s="24" t="s">
        <v>144</v>
      </c>
      <c r="I70" s="24" t="s">
        <v>30</v>
      </c>
      <c r="J70" s="24" t="s">
        <v>24</v>
      </c>
      <c r="K70" s="24" t="s">
        <v>25</v>
      </c>
      <c r="L70" s="24" t="s">
        <v>26</v>
      </c>
      <c r="N70" s="24" t="s">
        <v>27</v>
      </c>
      <c r="O70" s="24" t="s">
        <v>27</v>
      </c>
      <c r="P70" s="24" t="s">
        <v>27</v>
      </c>
      <c r="S70" s="24" t="s">
        <v>27</v>
      </c>
      <c r="U70" s="24">
        <v>3</v>
      </c>
    </row>
    <row r="71" spans="1:22">
      <c r="A71" s="5">
        <v>12</v>
      </c>
      <c r="C71" s="5" t="s">
        <v>166</v>
      </c>
      <c r="D71" s="5" t="s">
        <v>167</v>
      </c>
      <c r="E71" s="38">
        <f>INDEX([1]zimmerman!$A$1:$CL$61,60,3*A71+3)</f>
        <v>-0.55555555555555558</v>
      </c>
      <c r="F71" s="38" t="str">
        <f>INDEX([1]zimmerman!$A$1:$CL$61,57,3*A71+2)</f>
        <v>No</v>
      </c>
      <c r="G71" s="39">
        <f>INDEX([1]zimmerman!$A$1:$CM$61,60,3*A71+4)</f>
        <v>0.5714285714285714</v>
      </c>
      <c r="H71" s="5" t="s">
        <v>144</v>
      </c>
      <c r="I71" s="5" t="s">
        <v>30</v>
      </c>
      <c r="J71" s="5" t="s">
        <v>24</v>
      </c>
      <c r="K71" s="5" t="s">
        <v>25</v>
      </c>
      <c r="L71" s="5" t="s">
        <v>26</v>
      </c>
      <c r="O71" s="5" t="s">
        <v>27</v>
      </c>
      <c r="U71" s="5">
        <v>1</v>
      </c>
    </row>
    <row r="72" spans="1:22">
      <c r="A72" s="5">
        <v>13</v>
      </c>
      <c r="C72" s="5" t="s">
        <v>168</v>
      </c>
      <c r="D72" s="5" t="s">
        <v>169</v>
      </c>
      <c r="E72" s="38">
        <f>INDEX([1]zimmerman!$A$1:$CL$61,60,3*A72+3)</f>
        <v>-0.40740740740740738</v>
      </c>
      <c r="F72" s="38" t="str">
        <f>INDEX([1]zimmerman!$A$1:$CL$61,57,3*A72+2)</f>
        <v>No</v>
      </c>
      <c r="G72" s="39">
        <f>INDEX([1]zimmerman!$A$1:$CM$61,60,3*A72+4)</f>
        <v>8.3333333333333329E-2</v>
      </c>
      <c r="H72" s="5" t="s">
        <v>144</v>
      </c>
      <c r="I72" s="5" t="s">
        <v>39</v>
      </c>
      <c r="J72" s="5" t="s">
        <v>24</v>
      </c>
      <c r="K72" s="5" t="s">
        <v>25</v>
      </c>
      <c r="L72" s="5" t="s">
        <v>26</v>
      </c>
      <c r="Q72" s="5" t="s">
        <v>27</v>
      </c>
      <c r="R72" s="5" t="s">
        <v>27</v>
      </c>
      <c r="S72" s="5" t="s">
        <v>27</v>
      </c>
      <c r="T72" s="5" t="s">
        <v>27</v>
      </c>
      <c r="U72" s="5">
        <v>1</v>
      </c>
    </row>
    <row r="73" spans="1:22">
      <c r="A73" s="5">
        <v>14</v>
      </c>
      <c r="C73" s="5" t="s">
        <v>170</v>
      </c>
      <c r="D73" s="5" t="s">
        <v>171</v>
      </c>
      <c r="E73" s="38">
        <f>INDEX([1]zimmerman!$A$1:$CL$61,60,3*A73+3)</f>
        <v>-0.7407407407407407</v>
      </c>
      <c r="F73" s="38" t="str">
        <f>INDEX([1]zimmerman!$A$1:$CL$61,57,3*A73+2)</f>
        <v>No</v>
      </c>
      <c r="G73" s="39">
        <f>INDEX([1]zimmerman!$A$1:$CM$61,60,3*A73+4)</f>
        <v>0.16666666666666666</v>
      </c>
      <c r="H73" s="5" t="s">
        <v>144</v>
      </c>
      <c r="I73" s="5" t="s">
        <v>23</v>
      </c>
      <c r="J73" s="5" t="s">
        <v>24</v>
      </c>
      <c r="K73" s="5" t="s">
        <v>25</v>
      </c>
      <c r="L73" s="5" t="s">
        <v>26</v>
      </c>
      <c r="Q73" s="5" t="s">
        <v>27</v>
      </c>
      <c r="R73" s="5" t="s">
        <v>27</v>
      </c>
      <c r="S73" s="5" t="s">
        <v>27</v>
      </c>
      <c r="U73" s="5">
        <v>1</v>
      </c>
    </row>
    <row r="74" spans="1:22" s="24" customFormat="1">
      <c r="A74" s="24">
        <v>15</v>
      </c>
      <c r="B74" s="32" t="s">
        <v>27</v>
      </c>
      <c r="C74" s="24" t="s">
        <v>172</v>
      </c>
      <c r="D74" s="24" t="s">
        <v>173</v>
      </c>
      <c r="E74" s="21">
        <f>INDEX([1]zimmerman!$A$1:$CL$61,60,3*A74+3)</f>
        <v>-0.22222222222222221</v>
      </c>
      <c r="F74" s="21" t="str">
        <f>INDEX([1]zimmerman!$A$1:$CL$61,57,3*A74+2)</f>
        <v>Maybe</v>
      </c>
      <c r="G74" s="22">
        <f>INDEX([1]zimmerman!$A$1:$CM$61,60,3*A74+4)</f>
        <v>0.23529411764705882</v>
      </c>
      <c r="H74" s="24" t="s">
        <v>144</v>
      </c>
      <c r="I74" s="24" t="s">
        <v>30</v>
      </c>
      <c r="J74" s="24" t="s">
        <v>24</v>
      </c>
      <c r="K74" s="24" t="s">
        <v>25</v>
      </c>
      <c r="L74" s="24" t="s">
        <v>26</v>
      </c>
      <c r="Q74" s="24" t="s">
        <v>27</v>
      </c>
      <c r="R74" s="24" t="s">
        <v>27</v>
      </c>
      <c r="T74" s="24" t="s">
        <v>27</v>
      </c>
      <c r="U74" s="24">
        <v>1</v>
      </c>
    </row>
    <row r="75" spans="1:22" s="40" customFormat="1">
      <c r="A75" s="40">
        <v>16</v>
      </c>
      <c r="C75" s="40" t="s">
        <v>174</v>
      </c>
      <c r="D75" s="40" t="s">
        <v>175</v>
      </c>
      <c r="E75" s="41">
        <f>INDEX([1]zimmerman!$A$1:$CL$61,60,3*A75+3)</f>
        <v>-3.7037037037037035E-2</v>
      </c>
      <c r="F75" s="41" t="str">
        <f>INDEX([1]zimmerman!$A$1:$CL$61,57,3*A75+2)</f>
        <v>No</v>
      </c>
      <c r="G75" s="42">
        <f>INDEX([1]zimmerman!$A$1:$CM$61,60,3*A75+4)</f>
        <v>0.41176470588235292</v>
      </c>
      <c r="H75" s="40" t="s">
        <v>144</v>
      </c>
      <c r="I75" s="40" t="s">
        <v>39</v>
      </c>
      <c r="J75" s="40" t="s">
        <v>24</v>
      </c>
      <c r="K75" s="40" t="s">
        <v>25</v>
      </c>
      <c r="L75" s="40" t="s">
        <v>26</v>
      </c>
      <c r="Q75" s="40" t="s">
        <v>27</v>
      </c>
      <c r="R75" s="40" t="s">
        <v>27</v>
      </c>
      <c r="T75" s="40" t="s">
        <v>27</v>
      </c>
      <c r="U75" s="40">
        <v>1</v>
      </c>
    </row>
    <row r="76" spans="1:22">
      <c r="A76" s="5">
        <v>17</v>
      </c>
      <c r="C76" s="5" t="s">
        <v>176</v>
      </c>
      <c r="D76" s="5" t="s">
        <v>177</v>
      </c>
      <c r="E76" s="38">
        <f>INDEX([1]zimmerman!$A$1:$CL$61,60,3*A76+3)</f>
        <v>-0.18518518518518517</v>
      </c>
      <c r="F76" s="38" t="str">
        <f>INDEX([1]zimmerman!$A$1:$CL$61,57,3*A76+2)</f>
        <v>No</v>
      </c>
      <c r="G76" s="39">
        <f>INDEX([1]zimmerman!$A$1:$CM$61,60,3*A76+4)</f>
        <v>0.13333333333333333</v>
      </c>
      <c r="H76" s="5" t="s">
        <v>144</v>
      </c>
      <c r="I76" s="5" t="s">
        <v>30</v>
      </c>
      <c r="J76" s="5" t="s">
        <v>24</v>
      </c>
      <c r="K76" s="5" t="s">
        <v>25</v>
      </c>
      <c r="L76" s="5" t="s">
        <v>26</v>
      </c>
      <c r="P76" s="5" t="s">
        <v>27</v>
      </c>
      <c r="U76" s="5">
        <v>1</v>
      </c>
    </row>
    <row r="77" spans="1:22">
      <c r="A77" s="5">
        <v>18</v>
      </c>
      <c r="C77" s="5" t="s">
        <v>178</v>
      </c>
      <c r="D77" s="5" t="s">
        <v>179</v>
      </c>
      <c r="E77" s="38">
        <f>INDEX([1]zimmerman!$A$1:$CL$61,60,3*A77+3)</f>
        <v>-0.37037037037037035</v>
      </c>
      <c r="F77" s="38" t="str">
        <f>INDEX([1]zimmerman!$A$1:$CL$61,57,3*A77+2)</f>
        <v>No</v>
      </c>
      <c r="G77" s="39">
        <f>INDEX([1]zimmerman!$A$1:$CM$61,60,3*A77+4)</f>
        <v>0.16666666666666666</v>
      </c>
      <c r="H77" s="5" t="s">
        <v>144</v>
      </c>
      <c r="I77" s="5" t="s">
        <v>30</v>
      </c>
      <c r="J77" s="5" t="s">
        <v>24</v>
      </c>
      <c r="K77" s="5" t="s">
        <v>25</v>
      </c>
      <c r="L77" s="5" t="s">
        <v>26</v>
      </c>
      <c r="P77" s="5" t="s">
        <v>27</v>
      </c>
      <c r="U77" s="5">
        <v>1</v>
      </c>
    </row>
    <row r="78" spans="1:22" s="25" customFormat="1" ht="16" thickBot="1">
      <c r="A78" s="25">
        <v>19</v>
      </c>
      <c r="C78" s="25" t="s">
        <v>180</v>
      </c>
      <c r="D78" s="25" t="s">
        <v>180</v>
      </c>
      <c r="E78" s="43">
        <f>INDEX([1]zimmerman!$A$1:$CL$61,60,3*A78+3)</f>
        <v>-0.33333333333333331</v>
      </c>
      <c r="F78" s="43" t="str">
        <f>INDEX([1]zimmerman!$A$1:$CL$61,57,3*A78+2)</f>
        <v>No</v>
      </c>
      <c r="G78" s="44">
        <f>INDEX([1]zimmerman!$A$1:$CM$61,60,3*A78+4)</f>
        <v>0.42857142857142855</v>
      </c>
      <c r="H78" s="25" t="s">
        <v>144</v>
      </c>
      <c r="I78" s="25" t="s">
        <v>23</v>
      </c>
      <c r="J78" s="25" t="s">
        <v>24</v>
      </c>
      <c r="K78" s="25" t="s">
        <v>25</v>
      </c>
      <c r="L78" s="25" t="s">
        <v>26</v>
      </c>
      <c r="P78" s="25" t="s">
        <v>27</v>
      </c>
      <c r="Q78" s="25" t="s">
        <v>27</v>
      </c>
      <c r="R78" s="25" t="s">
        <v>27</v>
      </c>
      <c r="S78" s="25" t="s">
        <v>27</v>
      </c>
      <c r="T78" s="25" t="s">
        <v>27</v>
      </c>
      <c r="U78" s="25">
        <v>2</v>
      </c>
    </row>
    <row r="79" spans="1:22" s="14" customFormat="1" ht="16" thickTop="1">
      <c r="A79" s="14">
        <v>1</v>
      </c>
      <c r="B79" s="30" t="s">
        <v>27</v>
      </c>
      <c r="C79" s="14" t="s">
        <v>181</v>
      </c>
      <c r="D79" s="14" t="s">
        <v>182</v>
      </c>
      <c r="E79" s="11">
        <f>INDEX([1]baby!$A$1:$CL$61,60,3*A79+3)</f>
        <v>0.2857142857142857</v>
      </c>
      <c r="F79" s="11" t="str">
        <f>INDEX([1]baby!$A$1:$CL$61,57,3*A79+2)</f>
        <v>Yes</v>
      </c>
      <c r="G79" s="12">
        <f>INDEX([1]baby!$A$1:$CM$61,60,3*A79+4)</f>
        <v>0.54545454545454541</v>
      </c>
      <c r="H79" s="14" t="s">
        <v>183</v>
      </c>
      <c r="I79" s="14" t="s">
        <v>30</v>
      </c>
      <c r="J79" s="14" t="s">
        <v>31</v>
      </c>
      <c r="K79" s="14" t="s">
        <v>184</v>
      </c>
      <c r="L79" s="14" t="s">
        <v>33</v>
      </c>
      <c r="M79" s="14" t="s">
        <v>27</v>
      </c>
      <c r="O79" s="14" t="s">
        <v>27</v>
      </c>
      <c r="P79" s="14" t="s">
        <v>27</v>
      </c>
      <c r="Q79" s="14" t="s">
        <v>27</v>
      </c>
      <c r="R79" s="14" t="s">
        <v>27</v>
      </c>
      <c r="S79" s="14" t="s">
        <v>27</v>
      </c>
      <c r="T79" s="14" t="s">
        <v>27</v>
      </c>
      <c r="U79" s="14">
        <v>4</v>
      </c>
      <c r="V79" s="14">
        <v>1</v>
      </c>
    </row>
    <row r="80" spans="1:22" s="14" customFormat="1">
      <c r="A80" s="14">
        <v>2</v>
      </c>
      <c r="B80" s="30" t="s">
        <v>27</v>
      </c>
      <c r="C80" s="14" t="s">
        <v>185</v>
      </c>
      <c r="D80" s="14" t="s">
        <v>186</v>
      </c>
      <c r="E80" s="11">
        <f>INDEX([1]baby!$A$1:$CL$61,60,3*A80+3)</f>
        <v>0.2857142857142857</v>
      </c>
      <c r="F80" s="11" t="str">
        <f>INDEX([1]baby!$A$1:$CL$61,57,3*A80+2)</f>
        <v>Yes</v>
      </c>
      <c r="G80" s="12">
        <f>INDEX([1]baby!$A$1:$CM$61,60,3*A80+4)</f>
        <v>0.45454545454545453</v>
      </c>
      <c r="H80" s="14" t="s">
        <v>183</v>
      </c>
      <c r="I80" s="14" t="s">
        <v>30</v>
      </c>
      <c r="J80" s="14" t="s">
        <v>24</v>
      </c>
      <c r="K80" s="14" t="s">
        <v>25</v>
      </c>
      <c r="L80" s="14" t="s">
        <v>26</v>
      </c>
      <c r="M80" s="14" t="s">
        <v>27</v>
      </c>
      <c r="O80" s="14" t="s">
        <v>27</v>
      </c>
      <c r="P80" s="14" t="s">
        <v>27</v>
      </c>
      <c r="Q80" s="14" t="s">
        <v>27</v>
      </c>
      <c r="R80" s="14" t="s">
        <v>27</v>
      </c>
      <c r="S80" s="14" t="s">
        <v>27</v>
      </c>
      <c r="T80" s="14" t="s">
        <v>27</v>
      </c>
      <c r="U80" s="14">
        <v>4</v>
      </c>
      <c r="V80" s="14">
        <v>2</v>
      </c>
    </row>
    <row r="81" spans="1:22" s="14" customFormat="1">
      <c r="A81" s="14">
        <v>3</v>
      </c>
      <c r="B81" s="30" t="s">
        <v>27</v>
      </c>
      <c r="C81" s="14" t="s">
        <v>187</v>
      </c>
      <c r="D81" s="14" t="s">
        <v>188</v>
      </c>
      <c r="E81" s="11">
        <f>INDEX([1]baby!$A$1:$CL$61,60,3*A81+3)</f>
        <v>0.35714285714285715</v>
      </c>
      <c r="F81" s="11" t="str">
        <f>INDEX([1]baby!$A$1:$CL$61,57,3*A81+2)</f>
        <v>Yes</v>
      </c>
      <c r="G81" s="12">
        <f>INDEX([1]baby!$A$1:$CM$61,60,3*A81+4)</f>
        <v>0.63636363636363635</v>
      </c>
      <c r="H81" s="14" t="s">
        <v>183</v>
      </c>
      <c r="I81" s="14" t="s">
        <v>30</v>
      </c>
      <c r="J81" s="14" t="s">
        <v>24</v>
      </c>
      <c r="K81" s="14" t="s">
        <v>25</v>
      </c>
      <c r="L81" s="14" t="s">
        <v>26</v>
      </c>
      <c r="M81" s="14" t="s">
        <v>27</v>
      </c>
      <c r="O81" s="14" t="s">
        <v>27</v>
      </c>
      <c r="P81" s="14" t="s">
        <v>27</v>
      </c>
      <c r="Q81" s="14" t="s">
        <v>27</v>
      </c>
      <c r="R81" s="14" t="s">
        <v>27</v>
      </c>
      <c r="S81" s="14" t="s">
        <v>27</v>
      </c>
      <c r="T81" s="14" t="s">
        <v>27</v>
      </c>
      <c r="U81" s="14">
        <v>4</v>
      </c>
      <c r="V81" s="14">
        <v>2</v>
      </c>
    </row>
    <row r="82" spans="1:22" s="14" customFormat="1">
      <c r="A82" s="14">
        <v>4</v>
      </c>
      <c r="B82" s="30" t="s">
        <v>27</v>
      </c>
      <c r="C82" s="14" t="s">
        <v>189</v>
      </c>
      <c r="D82" s="14" t="s">
        <v>190</v>
      </c>
      <c r="E82" s="11">
        <f>INDEX([1]baby!$A$1:$CL$61,60,3*A82+3)</f>
        <v>0.35714285714285715</v>
      </c>
      <c r="F82" s="11" t="str">
        <f>INDEX([1]baby!$A$1:$CL$61,57,3*A82+2)</f>
        <v>Yes</v>
      </c>
      <c r="G82" s="12">
        <f>INDEX([1]baby!$A$1:$CM$61,60,3*A82+4)</f>
        <v>0.6</v>
      </c>
      <c r="H82" s="14" t="s">
        <v>183</v>
      </c>
      <c r="I82" s="14" t="s">
        <v>30</v>
      </c>
      <c r="J82" s="14" t="s">
        <v>24</v>
      </c>
      <c r="K82" s="14" t="s">
        <v>25</v>
      </c>
      <c r="L82" s="14" t="s">
        <v>26</v>
      </c>
      <c r="M82" s="14" t="s">
        <v>27</v>
      </c>
      <c r="O82" s="14" t="s">
        <v>27</v>
      </c>
      <c r="P82" s="14" t="s">
        <v>27</v>
      </c>
      <c r="Q82" s="14" t="s">
        <v>27</v>
      </c>
      <c r="R82" s="14" t="s">
        <v>27</v>
      </c>
      <c r="S82" s="14" t="s">
        <v>27</v>
      </c>
      <c r="T82" s="14" t="s">
        <v>27</v>
      </c>
      <c r="U82" s="14">
        <v>4</v>
      </c>
      <c r="V82" s="14">
        <v>2</v>
      </c>
    </row>
    <row r="83" spans="1:22" s="24" customFormat="1">
      <c r="A83" s="24">
        <v>5</v>
      </c>
      <c r="B83" s="32" t="s">
        <v>27</v>
      </c>
      <c r="C83" s="24" t="s">
        <v>191</v>
      </c>
      <c r="D83" s="24" t="s">
        <v>192</v>
      </c>
      <c r="E83" s="21">
        <f>INDEX([1]baby!$A$1:$CL$61,60,3*A83+3)</f>
        <v>7.1428571428571425E-2</v>
      </c>
      <c r="F83" s="21" t="str">
        <f>INDEX([1]baby!$A$1:$CL$61,57,3*A83+2)</f>
        <v>Maybe</v>
      </c>
      <c r="G83" s="22">
        <f>INDEX([1]baby!$A$1:$CM$61,60,3*A83+4)</f>
        <v>0.5</v>
      </c>
      <c r="H83" s="24" t="s">
        <v>183</v>
      </c>
      <c r="I83" s="24" t="s">
        <v>30</v>
      </c>
      <c r="J83" s="24" t="s">
        <v>24</v>
      </c>
      <c r="K83" s="24" t="s">
        <v>25</v>
      </c>
      <c r="L83" s="24" t="s">
        <v>26</v>
      </c>
      <c r="M83" s="24" t="s">
        <v>27</v>
      </c>
      <c r="O83" s="24" t="s">
        <v>27</v>
      </c>
      <c r="Q83" s="24" t="s">
        <v>27</v>
      </c>
      <c r="R83" s="24" t="s">
        <v>27</v>
      </c>
      <c r="S83" s="24" t="s">
        <v>27</v>
      </c>
      <c r="U83" s="24">
        <v>3</v>
      </c>
      <c r="V83" s="24">
        <v>1</v>
      </c>
    </row>
    <row r="84" spans="1:22">
      <c r="A84" s="5">
        <v>6</v>
      </c>
      <c r="C84" s="5" t="s">
        <v>193</v>
      </c>
      <c r="D84" s="5" t="s">
        <v>194</v>
      </c>
      <c r="E84" s="38">
        <f>INDEX([1]baby!$A$1:$CL$61,60,3*A84+3)</f>
        <v>-0.35714285714285715</v>
      </c>
      <c r="F84" s="38" t="str">
        <f>INDEX([1]baby!$A$1:$CL$61,57,3*A84+2)</f>
        <v>No</v>
      </c>
      <c r="G84" s="39">
        <f>INDEX([1]baby!$A$1:$CM$61,60,3*A84+4)</f>
        <v>0.5714285714285714</v>
      </c>
      <c r="H84" s="5" t="s">
        <v>183</v>
      </c>
      <c r="I84" s="5" t="s">
        <v>30</v>
      </c>
      <c r="J84" s="5" t="s">
        <v>24</v>
      </c>
      <c r="K84" s="5" t="s">
        <v>25</v>
      </c>
      <c r="L84" s="5" t="s">
        <v>26</v>
      </c>
      <c r="M84" s="5" t="s">
        <v>27</v>
      </c>
      <c r="O84" s="5" t="s">
        <v>27</v>
      </c>
      <c r="U84" s="5">
        <v>2</v>
      </c>
      <c r="V84" s="5">
        <v>1</v>
      </c>
    </row>
    <row r="85" spans="1:22">
      <c r="A85" s="5">
        <v>7</v>
      </c>
      <c r="C85" s="5" t="s">
        <v>195</v>
      </c>
      <c r="D85" s="5" t="s">
        <v>196</v>
      </c>
      <c r="E85" s="38">
        <f>INDEX([1]baby!$A$1:$CL$61,60,3*A85+3)</f>
        <v>-0.42857142857142855</v>
      </c>
      <c r="F85" s="38" t="str">
        <f>INDEX([1]baby!$A$1:$CL$61,57,3*A85+2)</f>
        <v>No</v>
      </c>
      <c r="G85" s="39">
        <f>INDEX([1]baby!$A$1:$CM$61,60,3*A85+4)</f>
        <v>0.5</v>
      </c>
      <c r="H85" s="5" t="s">
        <v>183</v>
      </c>
      <c r="I85" s="5" t="s">
        <v>23</v>
      </c>
      <c r="J85" s="5" t="s">
        <v>24</v>
      </c>
      <c r="K85" s="5" t="s">
        <v>25</v>
      </c>
      <c r="L85" s="5" t="s">
        <v>26</v>
      </c>
      <c r="M85" s="5" t="s">
        <v>27</v>
      </c>
      <c r="O85" s="5" t="s">
        <v>27</v>
      </c>
      <c r="U85" s="5">
        <v>2</v>
      </c>
      <c r="V85" s="5">
        <v>1</v>
      </c>
    </row>
    <row r="86" spans="1:22">
      <c r="A86" s="5">
        <v>8</v>
      </c>
      <c r="C86" s="5" t="s">
        <v>197</v>
      </c>
      <c r="D86" s="5" t="s">
        <v>198</v>
      </c>
      <c r="E86" s="38">
        <f>INDEX([1]baby!$A$1:$CL$61,60,3*A86+3)</f>
        <v>-0.5714285714285714</v>
      </c>
      <c r="F86" s="38" t="str">
        <f>INDEX([1]baby!$A$1:$CL$61,57,3*A86+2)</f>
        <v>No</v>
      </c>
      <c r="G86" s="39">
        <f>INDEX([1]baby!$A$1:$CM$61,60,3*A86+4)</f>
        <v>0.6</v>
      </c>
      <c r="H86" s="5" t="s">
        <v>183</v>
      </c>
      <c r="I86" s="5" t="s">
        <v>30</v>
      </c>
      <c r="J86" s="5" t="s">
        <v>24</v>
      </c>
      <c r="K86" s="5" t="s">
        <v>25</v>
      </c>
      <c r="L86" s="5" t="s">
        <v>26</v>
      </c>
      <c r="N86" s="5" t="s">
        <v>27</v>
      </c>
      <c r="O86" s="5" t="s">
        <v>27</v>
      </c>
      <c r="U86" s="5">
        <v>2</v>
      </c>
    </row>
    <row r="87" spans="1:22">
      <c r="A87" s="5">
        <v>9</v>
      </c>
      <c r="C87" s="5" t="s">
        <v>199</v>
      </c>
      <c r="D87" s="5" t="s">
        <v>200</v>
      </c>
      <c r="E87" s="38">
        <f>INDEX([1]baby!$A$1:$CL$61,60,3*A87+3)</f>
        <v>-0.2857142857142857</v>
      </c>
      <c r="F87" s="38" t="str">
        <f>INDEX([1]baby!$A$1:$CL$61,57,3*A87+2)</f>
        <v>No</v>
      </c>
      <c r="G87" s="39">
        <f>INDEX([1]baby!$A$1:$CM$61,60,3*A87+4)</f>
        <v>0.375</v>
      </c>
      <c r="H87" s="5" t="s">
        <v>183</v>
      </c>
      <c r="I87" s="5" t="s">
        <v>30</v>
      </c>
      <c r="J87" s="5" t="s">
        <v>24</v>
      </c>
      <c r="K87" s="5" t="s">
        <v>25</v>
      </c>
      <c r="L87" s="5" t="s">
        <v>26</v>
      </c>
      <c r="M87" s="5" t="s">
        <v>27</v>
      </c>
      <c r="P87" s="5" t="s">
        <v>27</v>
      </c>
      <c r="Q87" s="5" t="s">
        <v>27</v>
      </c>
      <c r="R87" s="5" t="s">
        <v>27</v>
      </c>
      <c r="U87" s="5">
        <v>3</v>
      </c>
      <c r="V87" s="5">
        <v>1</v>
      </c>
    </row>
    <row r="88" spans="1:22">
      <c r="A88" s="5">
        <v>10</v>
      </c>
      <c r="C88" s="5" t="s">
        <v>201</v>
      </c>
      <c r="D88" s="5" t="s">
        <v>202</v>
      </c>
      <c r="E88" s="38">
        <f>INDEX([1]baby!$A$1:$CL$61,60,3*A88+3)</f>
        <v>-0.14285714285714285</v>
      </c>
      <c r="F88" s="38" t="str">
        <f>INDEX([1]baby!$A$1:$CL$61,57,3*A88+2)</f>
        <v>No</v>
      </c>
      <c r="G88" s="39">
        <f>INDEX([1]baby!$A$1:$CM$61,60,3*A88+4)</f>
        <v>0.375</v>
      </c>
      <c r="H88" s="5" t="s">
        <v>183</v>
      </c>
      <c r="I88" s="5" t="s">
        <v>30</v>
      </c>
      <c r="J88" s="5" t="s">
        <v>24</v>
      </c>
      <c r="K88" s="5" t="s">
        <v>25</v>
      </c>
      <c r="L88" s="5" t="s">
        <v>26</v>
      </c>
      <c r="M88" s="5" t="s">
        <v>27</v>
      </c>
      <c r="O88" s="5" t="s">
        <v>27</v>
      </c>
      <c r="Q88" s="5" t="s">
        <v>27</v>
      </c>
      <c r="R88" s="5" t="s">
        <v>27</v>
      </c>
      <c r="S88" s="5" t="s">
        <v>27</v>
      </c>
      <c r="T88" s="5" t="s">
        <v>27</v>
      </c>
      <c r="U88" s="5">
        <v>3</v>
      </c>
      <c r="V88" s="5">
        <v>1</v>
      </c>
    </row>
    <row r="89" spans="1:22">
      <c r="A89" s="5">
        <v>11</v>
      </c>
      <c r="C89" s="5" t="s">
        <v>203</v>
      </c>
      <c r="D89" s="5" t="s">
        <v>204</v>
      </c>
      <c r="E89" s="38">
        <f>INDEX([1]baby!$A$1:$CL$61,60,3*A89+3)</f>
        <v>-0.42857142857142855</v>
      </c>
      <c r="F89" s="38" t="str">
        <f>INDEX([1]baby!$A$1:$CL$61,57,3*A89+2)</f>
        <v>No</v>
      </c>
      <c r="G89" s="39">
        <f>INDEX([1]baby!$A$1:$CM$61,60,3*A89+4)</f>
        <v>0.4</v>
      </c>
      <c r="H89" s="5" t="s">
        <v>183</v>
      </c>
      <c r="I89" s="5" t="s">
        <v>30</v>
      </c>
      <c r="J89" s="5" t="s">
        <v>24</v>
      </c>
      <c r="K89" s="5" t="s">
        <v>25</v>
      </c>
      <c r="L89" s="5" t="s">
        <v>26</v>
      </c>
      <c r="O89" s="5" t="s">
        <v>27</v>
      </c>
      <c r="U89" s="5">
        <v>1</v>
      </c>
    </row>
    <row r="90" spans="1:22">
      <c r="A90" s="5">
        <v>12</v>
      </c>
      <c r="C90" s="5" t="s">
        <v>205</v>
      </c>
      <c r="D90" s="5" t="s">
        <v>206</v>
      </c>
      <c r="E90" s="38">
        <f>INDEX([1]baby!$A$1:$CL$61,60,3*A90+3)</f>
        <v>-0.5</v>
      </c>
      <c r="F90" s="38" t="str">
        <f>INDEX([1]baby!$A$1:$CL$61,57,3*A90+2)</f>
        <v>No</v>
      </c>
      <c r="G90" s="39">
        <f>INDEX([1]baby!$A$1:$CM$61,60,3*A90+4)</f>
        <v>0.83333333333333337</v>
      </c>
      <c r="H90" s="5" t="s">
        <v>183</v>
      </c>
      <c r="I90" s="5" t="s">
        <v>23</v>
      </c>
      <c r="J90" s="5" t="s">
        <v>24</v>
      </c>
      <c r="K90" s="5" t="s">
        <v>25</v>
      </c>
      <c r="L90" s="5" t="s">
        <v>26</v>
      </c>
      <c r="O90" s="5" t="s">
        <v>27</v>
      </c>
      <c r="U90" s="5">
        <v>1</v>
      </c>
    </row>
    <row r="91" spans="1:22">
      <c r="A91" s="5">
        <v>13</v>
      </c>
      <c r="C91" s="5" t="s">
        <v>207</v>
      </c>
      <c r="D91" s="5" t="s">
        <v>207</v>
      </c>
      <c r="E91" s="38">
        <f>INDEX([1]baby!$A$1:$CL$61,60,3*A91+3)</f>
        <v>-0.35714285714285715</v>
      </c>
      <c r="F91" s="38" t="str">
        <f>INDEX([1]baby!$A$1:$CL$61,57,3*A91+2)</f>
        <v>No</v>
      </c>
      <c r="G91" s="39">
        <f>INDEX([1]baby!$A$1:$CM$61,60,3*A91+4)</f>
        <v>0.66666666666666663</v>
      </c>
      <c r="H91" s="5" t="s">
        <v>183</v>
      </c>
      <c r="I91" s="5" t="s">
        <v>23</v>
      </c>
      <c r="J91" s="5" t="s">
        <v>24</v>
      </c>
      <c r="K91" s="5" t="s">
        <v>25</v>
      </c>
      <c r="L91" s="5" t="s">
        <v>26</v>
      </c>
      <c r="Q91" s="5" t="s">
        <v>27</v>
      </c>
      <c r="R91" s="5" t="s">
        <v>27</v>
      </c>
      <c r="S91" s="5" t="s">
        <v>27</v>
      </c>
      <c r="T91" s="5" t="s">
        <v>27</v>
      </c>
      <c r="U91" s="5">
        <v>1</v>
      </c>
    </row>
    <row r="92" spans="1:22">
      <c r="A92" s="5">
        <v>14</v>
      </c>
      <c r="C92" s="5" t="s">
        <v>208</v>
      </c>
      <c r="D92" s="5" t="s">
        <v>209</v>
      </c>
      <c r="E92" s="38">
        <f>INDEX([1]baby!$A$1:$CL$61,60,3*A92+3)</f>
        <v>-0.21428571428571427</v>
      </c>
      <c r="F92" s="38" t="str">
        <f>INDEX([1]baby!$A$1:$CL$61,57,3*A92+2)</f>
        <v>No</v>
      </c>
      <c r="G92" s="39">
        <f>INDEX([1]baby!$A$1:$CM$61,60,3*A92+4)</f>
        <v>0.5</v>
      </c>
      <c r="H92" s="5" t="s">
        <v>183</v>
      </c>
      <c r="I92" s="5" t="s">
        <v>30</v>
      </c>
      <c r="J92" s="5" t="s">
        <v>24</v>
      </c>
      <c r="K92" s="5" t="s">
        <v>25</v>
      </c>
      <c r="L92" s="5" t="s">
        <v>26</v>
      </c>
      <c r="Q92" s="5" t="s">
        <v>27</v>
      </c>
      <c r="R92" s="5" t="s">
        <v>27</v>
      </c>
      <c r="S92" s="5" t="s">
        <v>27</v>
      </c>
      <c r="U92" s="5">
        <v>1</v>
      </c>
    </row>
    <row r="93" spans="1:22">
      <c r="A93" s="5">
        <v>15</v>
      </c>
      <c r="C93" s="5" t="s">
        <v>210</v>
      </c>
      <c r="D93" s="5" t="s">
        <v>211</v>
      </c>
      <c r="E93" s="38">
        <f>INDEX([1]baby!$A$1:$CL$61,60,3*A93+3)</f>
        <v>-0.2857142857142857</v>
      </c>
      <c r="F93" s="38" t="str">
        <f>INDEX([1]baby!$A$1:$CL$61,57,3*A93+2)</f>
        <v>No</v>
      </c>
      <c r="G93" s="39">
        <f>INDEX([1]baby!$A$1:$CM$61,60,3*A93+4)</f>
        <v>0.375</v>
      </c>
      <c r="H93" s="5" t="s">
        <v>183</v>
      </c>
      <c r="I93" s="5" t="s">
        <v>30</v>
      </c>
      <c r="J93" s="5" t="s">
        <v>24</v>
      </c>
      <c r="K93" s="5" t="s">
        <v>25</v>
      </c>
      <c r="L93" s="5" t="s">
        <v>26</v>
      </c>
      <c r="Q93" s="5" t="s">
        <v>27</v>
      </c>
      <c r="R93" s="5" t="s">
        <v>27</v>
      </c>
      <c r="S93" s="5" t="s">
        <v>27</v>
      </c>
      <c r="U93" s="5">
        <v>1</v>
      </c>
    </row>
    <row r="94" spans="1:22">
      <c r="A94" s="5">
        <v>16</v>
      </c>
      <c r="C94" s="5" t="s">
        <v>212</v>
      </c>
      <c r="D94" s="5" t="s">
        <v>213</v>
      </c>
      <c r="E94" s="38">
        <f>INDEX([1]baby!$A$1:$CL$61,60,3*A94+3)</f>
        <v>-0.35714285714285715</v>
      </c>
      <c r="F94" s="38" t="str">
        <f>INDEX([1]baby!$A$1:$CL$61,57,3*A94+2)</f>
        <v>No</v>
      </c>
      <c r="G94" s="39">
        <f>INDEX([1]baby!$A$1:$CM$61,60,3*A94+4)</f>
        <v>0.33333333333333331</v>
      </c>
      <c r="H94" s="5" t="s">
        <v>183</v>
      </c>
      <c r="I94" s="5" t="s">
        <v>30</v>
      </c>
      <c r="J94" s="5" t="s">
        <v>24</v>
      </c>
      <c r="K94" s="5" t="s">
        <v>25</v>
      </c>
      <c r="L94" s="5" t="s">
        <v>26</v>
      </c>
      <c r="Q94" s="5" t="s">
        <v>27</v>
      </c>
      <c r="R94" s="5" t="s">
        <v>27</v>
      </c>
      <c r="S94" s="5" t="s">
        <v>27</v>
      </c>
      <c r="U94" s="5">
        <v>1</v>
      </c>
    </row>
    <row r="95" spans="1:22">
      <c r="A95" s="5">
        <v>17</v>
      </c>
      <c r="C95" s="5" t="s">
        <v>214</v>
      </c>
      <c r="D95" s="5" t="s">
        <v>215</v>
      </c>
      <c r="E95" s="38">
        <f>INDEX([1]baby!$A$1:$CL$61,60,3*A95+3)</f>
        <v>-0.2857142857142857</v>
      </c>
      <c r="F95" s="38" t="str">
        <f>INDEX([1]baby!$A$1:$CL$61,57,3*A95+2)</f>
        <v>No</v>
      </c>
      <c r="G95" s="39">
        <f>INDEX([1]baby!$A$1:$CM$61,60,3*A95+4)</f>
        <v>0.42857142857142855</v>
      </c>
      <c r="H95" s="5" t="s">
        <v>183</v>
      </c>
      <c r="I95" s="5" t="s">
        <v>23</v>
      </c>
      <c r="J95" s="5" t="s">
        <v>24</v>
      </c>
      <c r="K95" s="5" t="s">
        <v>25</v>
      </c>
      <c r="L95" s="5" t="s">
        <v>26</v>
      </c>
      <c r="Q95" s="5" t="s">
        <v>27</v>
      </c>
      <c r="R95" s="5" t="s">
        <v>27</v>
      </c>
      <c r="S95" s="5" t="s">
        <v>27</v>
      </c>
      <c r="U95" s="5">
        <v>1</v>
      </c>
    </row>
    <row r="96" spans="1:22">
      <c r="A96" s="5">
        <v>18</v>
      </c>
      <c r="C96" s="5" t="s">
        <v>216</v>
      </c>
      <c r="D96" s="5" t="s">
        <v>217</v>
      </c>
      <c r="E96" s="38">
        <f>INDEX([1]baby!$A$1:$CL$61,60,3*A96+3)</f>
        <v>-0.5714285714285714</v>
      </c>
      <c r="F96" s="38" t="str">
        <f>INDEX([1]baby!$A$1:$CL$61,57,3*A96+2)</f>
        <v>No</v>
      </c>
      <c r="G96" s="39">
        <f>INDEX([1]baby!$A$1:$CM$61,60,3*A96+4)</f>
        <v>0.4</v>
      </c>
      <c r="H96" s="5" t="s">
        <v>183</v>
      </c>
      <c r="I96" s="5" t="s">
        <v>30</v>
      </c>
      <c r="J96" s="5" t="s">
        <v>24</v>
      </c>
      <c r="K96" s="5" t="s">
        <v>25</v>
      </c>
      <c r="L96" s="5" t="s">
        <v>26</v>
      </c>
      <c r="Q96" s="5" t="s">
        <v>27</v>
      </c>
      <c r="R96" s="5" t="s">
        <v>27</v>
      </c>
      <c r="S96" s="5" t="s">
        <v>27</v>
      </c>
      <c r="U96" s="5">
        <v>1</v>
      </c>
    </row>
    <row r="97" spans="1:21" s="24" customFormat="1">
      <c r="A97" s="24">
        <v>19</v>
      </c>
      <c r="B97" s="32" t="s">
        <v>27</v>
      </c>
      <c r="C97" s="24" t="s">
        <v>218</v>
      </c>
      <c r="D97" s="24" t="s">
        <v>219</v>
      </c>
      <c r="E97" s="21">
        <f>INDEX([1]baby!$A$1:$CL$61,60,3*A97+3)</f>
        <v>0.14285714285714285</v>
      </c>
      <c r="F97" s="21" t="str">
        <f>INDEX([1]baby!$A$1:$CL$61,57,3*A97+2)</f>
        <v>Maybe</v>
      </c>
      <c r="G97" s="22">
        <f>INDEX([1]baby!$A$1:$CM$61,60,3*A97+4)</f>
        <v>0.54545454545454541</v>
      </c>
      <c r="H97" s="24" t="s">
        <v>183</v>
      </c>
      <c r="I97" s="24" t="s">
        <v>30</v>
      </c>
      <c r="J97" s="24" t="s">
        <v>24</v>
      </c>
      <c r="K97" s="24" t="s">
        <v>25</v>
      </c>
      <c r="L97" s="24" t="s">
        <v>26</v>
      </c>
      <c r="Q97" s="24" t="s">
        <v>27</v>
      </c>
      <c r="R97" s="24" t="s">
        <v>27</v>
      </c>
      <c r="S97" s="24" t="s">
        <v>27</v>
      </c>
      <c r="U97" s="24">
        <v>1</v>
      </c>
    </row>
    <row r="98" spans="1:21">
      <c r="A98" s="5">
        <v>20</v>
      </c>
      <c r="C98" s="5" t="s">
        <v>220</v>
      </c>
      <c r="D98" s="5" t="s">
        <v>221</v>
      </c>
      <c r="E98" s="38">
        <f>INDEX([1]baby!$A$1:$CL$61,60,3*A98+3)</f>
        <v>-0.42857142857142855</v>
      </c>
      <c r="F98" s="38" t="str">
        <f>INDEX([1]baby!$A$1:$CL$61,57,3*A98+2)</f>
        <v>No</v>
      </c>
      <c r="G98" s="39">
        <f>INDEX([1]baby!$A$1:$CM$61,60,3*A98+4)</f>
        <v>0.8</v>
      </c>
      <c r="H98" s="5" t="s">
        <v>183</v>
      </c>
      <c r="I98" s="5" t="s">
        <v>39</v>
      </c>
      <c r="J98" s="5" t="s">
        <v>24</v>
      </c>
      <c r="K98" s="5" t="s">
        <v>25</v>
      </c>
      <c r="L98" s="5" t="s">
        <v>26</v>
      </c>
      <c r="Q98" s="5" t="s">
        <v>27</v>
      </c>
      <c r="S98" s="5" t="s">
        <v>27</v>
      </c>
      <c r="T98" s="5" t="s">
        <v>27</v>
      </c>
      <c r="U98" s="5">
        <v>1</v>
      </c>
    </row>
    <row r="99" spans="1:21">
      <c r="A99" s="5">
        <v>21</v>
      </c>
      <c r="C99" s="5" t="s">
        <v>222</v>
      </c>
      <c r="D99" s="5" t="s">
        <v>223</v>
      </c>
      <c r="E99" s="38">
        <f>INDEX([1]baby!$A$1:$CL$61,60,3*A99+3)</f>
        <v>-0.5</v>
      </c>
      <c r="F99" s="38" t="str">
        <f>INDEX([1]baby!$A$1:$CL$61,57,3*A99+2)</f>
        <v>No</v>
      </c>
      <c r="G99" s="39">
        <f>INDEX([1]baby!$A$1:$CM$61,60,3*A99+4)</f>
        <v>0.4</v>
      </c>
      <c r="H99" s="5" t="s">
        <v>183</v>
      </c>
      <c r="I99" s="5" t="s">
        <v>23</v>
      </c>
      <c r="J99" s="5" t="s">
        <v>24</v>
      </c>
      <c r="K99" s="5" t="s">
        <v>25</v>
      </c>
      <c r="L99" s="5" t="s">
        <v>26</v>
      </c>
      <c r="P99" s="5" t="s">
        <v>27</v>
      </c>
      <c r="U99" s="5">
        <v>1</v>
      </c>
    </row>
    <row r="100" spans="1:21">
      <c r="A100" s="5">
        <v>22</v>
      </c>
      <c r="C100" s="5" t="s">
        <v>224</v>
      </c>
      <c r="D100" s="5" t="s">
        <v>225</v>
      </c>
      <c r="E100" s="38">
        <f>INDEX([1]baby!$A$1:$CL$61,60,3*A100+3)</f>
        <v>-0.5</v>
      </c>
      <c r="F100" s="38" t="str">
        <f>INDEX([1]baby!$A$1:$CL$61,57,3*A100+2)</f>
        <v>No</v>
      </c>
      <c r="G100" s="39">
        <f>INDEX([1]baby!$A$1:$CM$61,60,3*A100+4)</f>
        <v>0.6</v>
      </c>
      <c r="H100" s="5" t="s">
        <v>183</v>
      </c>
      <c r="I100" s="5" t="s">
        <v>23</v>
      </c>
      <c r="J100" s="5" t="s">
        <v>24</v>
      </c>
      <c r="K100" s="5" t="s">
        <v>25</v>
      </c>
      <c r="L100" s="5" t="s">
        <v>26</v>
      </c>
      <c r="P100" s="5" t="s">
        <v>27</v>
      </c>
      <c r="U100" s="5">
        <v>1</v>
      </c>
    </row>
    <row r="101" spans="1:21">
      <c r="D101" s="45" t="s">
        <v>226</v>
      </c>
      <c r="E101" s="46">
        <f>COUNTIF(E2:E100,"&gt;=0")</f>
        <v>23</v>
      </c>
    </row>
    <row r="102" spans="1:21">
      <c r="D102" s="45" t="s">
        <v>227</v>
      </c>
      <c r="E102" s="46">
        <f>COUNTIF(F2:F100,"Yes")</f>
        <v>19</v>
      </c>
    </row>
    <row r="103" spans="1:21">
      <c r="D103" s="45" t="s">
        <v>228</v>
      </c>
      <c r="E103" s="46">
        <f>COUNTIF(F2:F100,"Maybe")</f>
        <v>8</v>
      </c>
    </row>
    <row r="104" spans="1:21">
      <c r="D104" s="45" t="s">
        <v>229</v>
      </c>
      <c r="E104" s="46">
        <f>COUNTIF(F2:F100,"No")</f>
        <v>72</v>
      </c>
    </row>
    <row r="105" spans="1:21" s="49" customFormat="1" ht="12">
      <c r="C105" s="50" t="s">
        <v>230</v>
      </c>
      <c r="D105" s="50">
        <f>COUNTA(A2:A100)</f>
        <v>99</v>
      </c>
      <c r="F105" s="50" t="s">
        <v>231</v>
      </c>
      <c r="G105" s="51">
        <f>COUNTIF(F2:F100,"Yes")+COUNTIF(F2:F100,"Maybe")</f>
        <v>27</v>
      </c>
      <c r="H105" s="49" t="s">
        <v>232</v>
      </c>
      <c r="I105" s="49" t="s">
        <v>233</v>
      </c>
      <c r="K105" s="49" t="s">
        <v>234</v>
      </c>
      <c r="N105" s="49" t="s">
        <v>235</v>
      </c>
    </row>
    <row r="106" spans="1:21" s="49" customFormat="1">
      <c r="C106" s="52" t="s">
        <v>236</v>
      </c>
      <c r="D106" s="53">
        <f>COUNTIF(I2:I100,"Person")</f>
        <v>46</v>
      </c>
      <c r="F106" s="52" t="s">
        <v>236</v>
      </c>
      <c r="G106" s="53">
        <f>COUNTIFS(B2:B100,"X",I2:I100,"Person")</f>
        <v>16</v>
      </c>
      <c r="H106" s="54">
        <f>G106/D106</f>
        <v>0.34782608695652173</v>
      </c>
      <c r="I106" s="54">
        <f>G106/$G$105</f>
        <v>0.59259259259259256</v>
      </c>
      <c r="K106" s="5"/>
    </row>
    <row r="107" spans="1:21" s="49" customFormat="1">
      <c r="C107" s="52" t="s">
        <v>237</v>
      </c>
      <c r="D107" s="53">
        <f>COUNTIF(I2:I100,"Organisation")</f>
        <v>20</v>
      </c>
      <c r="F107" s="52" t="s">
        <v>237</v>
      </c>
      <c r="G107" s="53">
        <f>COUNTIFS(B2:B100,"X",I2:I100,"Organisation")</f>
        <v>10</v>
      </c>
      <c r="H107" s="54">
        <f t="shared" ref="H107:H113" si="0">G107/D107</f>
        <v>0.5</v>
      </c>
      <c r="I107" s="54">
        <f t="shared" ref="I107:I113" si="1">G107/$G$105</f>
        <v>0.37037037037037035</v>
      </c>
    </row>
    <row r="108" spans="1:21" s="49" customFormat="1">
      <c r="C108" s="52" t="s">
        <v>238</v>
      </c>
      <c r="D108" s="53">
        <f>COUNTIF(I2:I100,"Location")</f>
        <v>33</v>
      </c>
      <c r="F108" s="52" t="s">
        <v>238</v>
      </c>
      <c r="G108" s="53">
        <f>COUNTIFS(B2:B100,"X",I2:I100,"Location")</f>
        <v>1</v>
      </c>
      <c r="H108" s="54">
        <f t="shared" si="0"/>
        <v>3.0303030303030304E-2</v>
      </c>
      <c r="I108" s="54">
        <f t="shared" si="1"/>
        <v>3.7037037037037035E-2</v>
      </c>
    </row>
    <row r="109" spans="1:21" s="49" customFormat="1">
      <c r="C109" s="52" t="s">
        <v>239</v>
      </c>
      <c r="D109" s="52">
        <f>COUNTIF(M2:M100,"X")</f>
        <v>40</v>
      </c>
      <c r="F109" s="52" t="s">
        <v>239</v>
      </c>
      <c r="G109" s="53">
        <f>COUNTIFS(B2:B100,"X",M2:M100,"X")</f>
        <v>13</v>
      </c>
      <c r="H109" s="54">
        <f t="shared" si="0"/>
        <v>0.32500000000000001</v>
      </c>
      <c r="I109" s="54">
        <f t="shared" si="1"/>
        <v>0.48148148148148145</v>
      </c>
      <c r="K109" s="5"/>
      <c r="L109" s="54">
        <f>(K109+G$109)/G$105</f>
        <v>0.48148148148148145</v>
      </c>
      <c r="N109" s="49">
        <f>COUNTIFS(B2:B100,"X",M2:M100,"X",P2:P100,"",N2:N100,"",O2:O100,"",Q2:Q100,"")</f>
        <v>1</v>
      </c>
    </row>
    <row r="110" spans="1:21" s="49" customFormat="1">
      <c r="C110" s="52" t="s">
        <v>11</v>
      </c>
      <c r="D110" s="52">
        <f>COUNTIF(N2:N100,"X")</f>
        <v>9</v>
      </c>
      <c r="F110" s="52" t="s">
        <v>11</v>
      </c>
      <c r="G110" s="53">
        <f>COUNTIFS(B2:B100,"X",N2:N100,"X")</f>
        <v>2</v>
      </c>
      <c r="H110" s="54">
        <f t="shared" si="0"/>
        <v>0.22222222222222221</v>
      </c>
      <c r="I110" s="54">
        <f t="shared" si="1"/>
        <v>7.407407407407407E-2</v>
      </c>
      <c r="K110" s="49">
        <f>COUNTIFS(B2:B100,"X",N2:N100,"X",M2:M100,"")</f>
        <v>1</v>
      </c>
      <c r="L110" s="54">
        <f t="shared" ref="L110:L113" si="2">(K110+G$109)/G$105</f>
        <v>0.51851851851851849</v>
      </c>
      <c r="N110" s="49">
        <f>COUNTIFS(B2:B100,"X",N2:N100,"X",M2:M100,"",P2:P100,"",O2:O100,"",Q2:Q100,"")</f>
        <v>0</v>
      </c>
    </row>
    <row r="111" spans="1:21" s="49" customFormat="1">
      <c r="C111" s="52" t="s">
        <v>240</v>
      </c>
      <c r="D111" s="52">
        <f>COUNTIF(O2:O100,"X")</f>
        <v>35</v>
      </c>
      <c r="F111" s="52" t="s">
        <v>240</v>
      </c>
      <c r="G111" s="53">
        <f>COUNTIFS(B2:B100,"X",O2:O100,"X")</f>
        <v>12</v>
      </c>
      <c r="H111" s="54">
        <f t="shared" si="0"/>
        <v>0.34285714285714286</v>
      </c>
      <c r="I111" s="54">
        <f t="shared" si="1"/>
        <v>0.44444444444444442</v>
      </c>
      <c r="K111" s="49">
        <f>COUNTIFS(B2:B100,"X",O2:O100,"X",M2:M100,"")</f>
        <v>1</v>
      </c>
      <c r="L111" s="54">
        <f t="shared" si="2"/>
        <v>0.51851851851851849</v>
      </c>
      <c r="N111" s="49">
        <f>COUNTIFS(B2:B100,"X",O2:O100,"X",M2:M100,"",N2:N100,"",P2:P100,"",Q2:Q100,"")</f>
        <v>0</v>
      </c>
    </row>
    <row r="112" spans="1:21" s="49" customFormat="1">
      <c r="C112" s="52" t="s">
        <v>241</v>
      </c>
      <c r="D112" s="52">
        <f>COUNTIF(P2:P100,"X")</f>
        <v>37</v>
      </c>
      <c r="F112" s="52" t="s">
        <v>241</v>
      </c>
      <c r="G112" s="53">
        <f>COUNTIFS(B2:B100,"X",P2:P100,"X")</f>
        <v>18</v>
      </c>
      <c r="H112" s="54">
        <f t="shared" si="0"/>
        <v>0.48648648648648651</v>
      </c>
      <c r="I112" s="54">
        <f t="shared" si="1"/>
        <v>0.66666666666666663</v>
      </c>
      <c r="K112" s="49">
        <f>COUNTIFS(B2:B100,"X",P2:P100,"X",M2:M100,"")</f>
        <v>9</v>
      </c>
      <c r="L112" s="54">
        <f t="shared" si="2"/>
        <v>0.81481481481481477</v>
      </c>
      <c r="N112" s="49">
        <f>COUNTIFS(B2:B100,"X",P2:P100,"X",M2:M100,"",N2:N100,"",O2:O100,"",Q2:Q100,"")</f>
        <v>3</v>
      </c>
    </row>
    <row r="113" spans="3:14" s="49" customFormat="1">
      <c r="C113" s="52" t="s">
        <v>242</v>
      </c>
      <c r="D113" s="52">
        <f>COUNTIF(Q2:Q100,"X")</f>
        <v>69</v>
      </c>
      <c r="F113" s="52" t="s">
        <v>242</v>
      </c>
      <c r="G113" s="53">
        <f>COUNTIFS(B2:B100,"X",Q2:Q100,"X")</f>
        <v>21</v>
      </c>
      <c r="H113" s="54">
        <f t="shared" si="0"/>
        <v>0.30434782608695654</v>
      </c>
      <c r="I113" s="54">
        <f t="shared" si="1"/>
        <v>0.77777777777777779</v>
      </c>
      <c r="K113" s="49">
        <f>COUNTIFS(B2:B100,"X",Q2:Q100,"X",M2:M100,"")</f>
        <v>10</v>
      </c>
      <c r="L113" s="54">
        <f t="shared" si="2"/>
        <v>0.85185185185185186</v>
      </c>
      <c r="N113" s="49">
        <f>COUNTIFS(B2:B100,"X",Q2:Q100,"X",M2:M100,"",N2:N100,"",O2:O100,"",P2:P100,"")</f>
        <v>5</v>
      </c>
    </row>
    <row r="117" spans="3:14">
      <c r="C117" s="55" t="s">
        <v>243</v>
      </c>
      <c r="F117" s="56" t="s">
        <v>244</v>
      </c>
    </row>
  </sheetData>
  <dataValidations count="1">
    <dataValidation type="list" allowBlank="1" showInputMessage="1" showErrorMessage="1" sqref="I2:I100">
      <formula1>"Person, Organisation, Location"</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5"/>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entities_dataset</vt:lpstr>
      <vt:lpstr>Sheet1</vt:lpstr>
    </vt:vector>
  </TitlesOfParts>
  <Company>CWI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 Perez Romero</dc:creator>
  <cp:lastModifiedBy>IT Service</cp:lastModifiedBy>
  <dcterms:created xsi:type="dcterms:W3CDTF">2014-12-09T11:01:02Z</dcterms:created>
  <dcterms:modified xsi:type="dcterms:W3CDTF">2014-12-22T01:33:50Z</dcterms:modified>
</cp:coreProperties>
</file>