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ulloa/Developer/maqueta_ines_genero/"/>
    </mc:Choice>
  </mc:AlternateContent>
  <xr:revisionPtr revIDLastSave="0" documentId="13_ncr:1_{B4FF7863-BD53-FF4C-BDD1-00DE8CC5407F}" xr6:coauthVersionLast="47" xr6:coauthVersionMax="47" xr10:uidLastSave="{00000000-0000-0000-0000-000000000000}"/>
  <bookViews>
    <workbookView xWindow="3420" yWindow="500" windowWidth="33420" windowHeight="18060" xr2:uid="{959BF0BF-7833-C840-AD88-51CDC2D134D8}"/>
  </bookViews>
  <sheets>
    <sheet name="Sheet1" sheetId="1" r:id="rId1"/>
  </sheets>
  <definedNames>
    <definedName name="_xlchart.v1.0" hidden="1">Sheet1!$C$5:$C$11</definedName>
    <definedName name="_xlchart.v1.1" hidden="1">Sheet1!$D$4</definedName>
    <definedName name="_xlchart.v1.10" hidden="1">Sheet1!$D$4</definedName>
    <definedName name="_xlchart.v1.11" hidden="1">Sheet1!$D$5:$D$11</definedName>
    <definedName name="_xlchart.v1.2" hidden="1">Sheet1!$D$5:$D$11</definedName>
    <definedName name="_xlchart.v1.3" hidden="1">Sheet1!$C$5:$C$11</definedName>
    <definedName name="_xlchart.v1.4" hidden="1">Sheet1!$D$4</definedName>
    <definedName name="_xlchart.v1.5" hidden="1">Sheet1!$D$5:$D$11</definedName>
    <definedName name="_xlchart.v1.6" hidden="1">Sheet1!$C$5:$C$11</definedName>
    <definedName name="_xlchart.v1.7" hidden="1">Sheet1!$D$4</definedName>
    <definedName name="_xlchart.v1.8" hidden="1">Sheet1!$D$5:$D$11</definedName>
    <definedName name="_xlchart.v1.9" hidden="1">Sheet1!$C$5:$C$11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4" i="1"/>
  <c r="C1" i="1" l="1"/>
  <c r="B1" i="1"/>
  <c r="B6" i="1"/>
  <c r="B5" i="1"/>
  <c r="F2" i="1"/>
  <c r="B7" i="1" s="1"/>
  <c r="C5" i="1" l="1"/>
  <c r="H9" i="1"/>
  <c r="H7" i="1"/>
  <c r="H11" i="1"/>
  <c r="H8" i="1"/>
  <c r="H10" i="1"/>
  <c r="H5" i="1"/>
  <c r="H6" i="1"/>
  <c r="D7" i="1"/>
  <c r="D5" i="1"/>
  <c r="F5" i="1" s="1"/>
  <c r="B10" i="1"/>
  <c r="C10" i="1" s="1"/>
  <c r="B11" i="1"/>
  <c r="D11" i="1" s="1"/>
  <c r="B9" i="1"/>
  <c r="D9" i="1" s="1"/>
  <c r="C6" i="1"/>
  <c r="F6" i="1" s="1"/>
  <c r="B8" i="1"/>
  <c r="D8" i="1" s="1"/>
  <c r="D6" i="1"/>
  <c r="D10" i="1"/>
  <c r="C7" i="1"/>
  <c r="C11" i="1"/>
  <c r="F10" i="1" l="1"/>
  <c r="G9" i="1" s="1"/>
  <c r="F11" i="1"/>
  <c r="G10" i="1" s="1"/>
  <c r="F7" i="1"/>
  <c r="G6" i="1" s="1"/>
  <c r="F14" i="1" s="1"/>
  <c r="D22" i="1" s="1"/>
  <c r="C8" i="1"/>
  <c r="F8" i="1" s="1"/>
  <c r="G7" i="1" s="1"/>
  <c r="C9" i="1"/>
  <c r="F9" i="1" s="1"/>
  <c r="G11" i="1"/>
  <c r="G5" i="1"/>
  <c r="F13" i="1" s="1"/>
  <c r="F15" i="1" l="1"/>
  <c r="D23" i="1" s="1"/>
  <c r="F18" i="1"/>
  <c r="D26" i="1" s="1"/>
  <c r="F19" i="1"/>
  <c r="D27" i="1" s="1"/>
  <c r="F17" i="1"/>
  <c r="D25" i="1" s="1"/>
  <c r="D21" i="1"/>
  <c r="G8" i="1"/>
  <c r="F16" i="1" s="1"/>
  <c r="D24" i="1" s="1"/>
</calcChain>
</file>

<file path=xl/sharedStrings.xml><?xml version="1.0" encoding="utf-8"?>
<sst xmlns="http://schemas.openxmlformats.org/spreadsheetml/2006/main" count="11" uniqueCount="11">
  <si>
    <t>Centre</t>
  </si>
  <si>
    <t>Radius</t>
  </si>
  <si>
    <t>sides</t>
  </si>
  <si>
    <t>angle</t>
  </si>
  <si>
    <t>x</t>
  </si>
  <si>
    <t>y</t>
  </si>
  <si>
    <t>Side</t>
  </si>
  <si>
    <t>Angle</t>
  </si>
  <si>
    <t>shift</t>
  </si>
  <si>
    <t>Image Size:</t>
  </si>
  <si>
    <t>7260 × 6237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</si>
</sst>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Sheet1!$C$5:$C$11</c:f>
              <c:numCache>
                <c:formatCode>0</c:formatCode>
                <c:ptCount val="7"/>
                <c:pt idx="0">
                  <c:v>1178.814081903945</c:v>
                </c:pt>
                <c:pt idx="1">
                  <c:v>6211.4743497322379</c:v>
                </c:pt>
                <c:pt idx="2">
                  <c:v>9300.2317797319665</c:v>
                </c:pt>
                <c:pt idx="3">
                  <c:v>8119.1890279441204</c:v>
                </c:pt>
                <c:pt idx="4">
                  <c:v>3557.6953753465914</c:v>
                </c:pt>
                <c:pt idx="5">
                  <c:v>-949.35142014136636</c:v>
                </c:pt>
                <c:pt idx="6">
                  <c:v>-2008.0531945174935</c:v>
                </c:pt>
              </c:numCache>
            </c:numRef>
          </c:xVal>
          <c:yVal>
            <c:numRef>
              <c:f>Sheet1!$D$5:$D$11</c:f>
              <c:numCache>
                <c:formatCode>0</c:formatCode>
                <c:ptCount val="7"/>
                <c:pt idx="0">
                  <c:v>-2138.0851648125699</c:v>
                </c:pt>
                <c:pt idx="1">
                  <c:v>-2075.3415630123454</c:v>
                </c:pt>
                <c:pt idx="2">
                  <c:v>1898.4706707961263</c:v>
                </c:pt>
                <c:pt idx="3">
                  <c:v>6790.98987355801</c:v>
                </c:pt>
                <c:pt idx="4">
                  <c:v>8918.049296389654</c:v>
                </c:pt>
                <c:pt idx="5">
                  <c:v>6677.9298097938736</c:v>
                </c:pt>
                <c:pt idx="6">
                  <c:v>1757.4870772872546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01-C447-A5F0-A2D3C3F42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754767"/>
        <c:axId val="1087781615"/>
      </c:scatterChart>
      <c:valAx>
        <c:axId val="7257547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781615"/>
        <c:crosses val="autoZero"/>
        <c:crossBetween val="midCat"/>
      </c:valAx>
      <c:valAx>
        <c:axId val="108778161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5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9</xdr:row>
      <xdr:rowOff>57150</xdr:rowOff>
    </xdr:from>
    <xdr:to>
      <xdr:col>22</xdr:col>
      <xdr:colOff>190500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293A0-1F5B-B46A-1254-326FA20C3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F019-0D23-9341-A4AF-84B12785EB4C}">
  <dimension ref="A1:K27"/>
  <sheetViews>
    <sheetView tabSelected="1" workbookViewId="0">
      <selection activeCell="B3" sqref="B3"/>
    </sheetView>
  </sheetViews>
  <sheetFormatPr baseColWidth="10" defaultRowHeight="16" x14ac:dyDescent="0.2"/>
  <sheetData>
    <row r="1" spans="1:11" x14ac:dyDescent="0.2">
      <c r="A1" t="s">
        <v>0</v>
      </c>
      <c r="B1">
        <f>J1/2</f>
        <v>3630</v>
      </c>
      <c r="C1">
        <f>J2/2</f>
        <v>3118.5</v>
      </c>
      <c r="E1" t="s">
        <v>2</v>
      </c>
      <c r="F1">
        <v>7</v>
      </c>
      <c r="I1" t="s">
        <v>9</v>
      </c>
      <c r="J1">
        <v>7260</v>
      </c>
      <c r="K1" t="s">
        <v>10</v>
      </c>
    </row>
    <row r="2" spans="1:11" x14ac:dyDescent="0.2">
      <c r="A2" t="s">
        <v>1</v>
      </c>
      <c r="B2">
        <f>MROUND(0.8*J4, 100)</f>
        <v>5800</v>
      </c>
      <c r="E2" t="s">
        <v>3</v>
      </c>
      <c r="F2">
        <f>360/F1</f>
        <v>51.428571428571431</v>
      </c>
      <c r="J2">
        <v>6237</v>
      </c>
    </row>
    <row r="3" spans="1:11" x14ac:dyDescent="0.2">
      <c r="E3" t="s">
        <v>8</v>
      </c>
      <c r="F3">
        <v>-115</v>
      </c>
    </row>
    <row r="4" spans="1:11" x14ac:dyDescent="0.2">
      <c r="A4" t="s">
        <v>6</v>
      </c>
      <c r="B4" t="s">
        <v>7</v>
      </c>
      <c r="C4" t="s">
        <v>4</v>
      </c>
      <c r="D4" t="s">
        <v>5</v>
      </c>
      <c r="J4">
        <f>MAX(J1:J2)</f>
        <v>7260</v>
      </c>
    </row>
    <row r="5" spans="1:11" x14ac:dyDescent="0.2">
      <c r="A5">
        <v>1</v>
      </c>
      <c r="B5">
        <f>MOD((A5-1)*$F$2 + $F$3, 360)</f>
        <v>245</v>
      </c>
      <c r="C5" s="1">
        <f>$B$1 + $B$2*COS(RADIANS(B5))</f>
        <v>1178.814081903945</v>
      </c>
      <c r="D5" s="1">
        <f>$C$1 + $B$2*SIN(RADIANS(B5))</f>
        <v>-2138.0851648125699</v>
      </c>
      <c r="F5" t="str">
        <f>TEXT(C5,0)&amp;","&amp;TEXT(D5,0)</f>
        <v>1179,-2138</v>
      </c>
      <c r="G5" t="str">
        <f>F6</f>
        <v>6211,-2075</v>
      </c>
      <c r="H5" t="str">
        <f>$B$1&amp;","&amp;$C$1</f>
        <v>3630,3118.5</v>
      </c>
    </row>
    <row r="6" spans="1:11" x14ac:dyDescent="0.2">
      <c r="A6">
        <v>2</v>
      </c>
      <c r="B6">
        <f t="shared" ref="B6:B11" si="0">MOD((A6-1)*$F$2 + $F$3, 360)</f>
        <v>296.42857142857144</v>
      </c>
      <c r="C6" s="1">
        <f t="shared" ref="C6:C11" si="1">$B$1 + $B$2*COS(RADIANS(B6))</f>
        <v>6211.4743497322379</v>
      </c>
      <c r="D6" s="1">
        <f t="shared" ref="D6:D11" si="2">$C$1 + $B$2*SIN(RADIANS(B6))</f>
        <v>-2075.3415630123454</v>
      </c>
      <c r="F6" t="str">
        <f t="shared" ref="F6:F11" si="3">TEXT(C6,0)&amp;","&amp;TEXT(D6,0)</f>
        <v>6211,-2075</v>
      </c>
      <c r="G6" t="str">
        <f t="shared" ref="G6:G10" si="4">F7</f>
        <v>9300,1898</v>
      </c>
      <c r="H6" t="str">
        <f t="shared" ref="H6:H11" si="5">$B$1&amp;","&amp;$C$1</f>
        <v>3630,3118.5</v>
      </c>
    </row>
    <row r="7" spans="1:11" x14ac:dyDescent="0.2">
      <c r="A7">
        <v>3</v>
      </c>
      <c r="B7">
        <f t="shared" si="0"/>
        <v>347.85714285714289</v>
      </c>
      <c r="C7" s="1">
        <f t="shared" si="1"/>
        <v>9300.2317797319665</v>
      </c>
      <c r="D7" s="1">
        <f t="shared" si="2"/>
        <v>1898.4706707961263</v>
      </c>
      <c r="F7" t="str">
        <f t="shared" si="3"/>
        <v>9300,1898</v>
      </c>
      <c r="G7" t="str">
        <f t="shared" si="4"/>
        <v>8119,6791</v>
      </c>
      <c r="H7" t="str">
        <f t="shared" si="5"/>
        <v>3630,3118.5</v>
      </c>
    </row>
    <row r="8" spans="1:11" x14ac:dyDescent="0.2">
      <c r="A8">
        <v>4</v>
      </c>
      <c r="B8">
        <f t="shared" si="0"/>
        <v>39.285714285714278</v>
      </c>
      <c r="C8" s="1">
        <f t="shared" si="1"/>
        <v>8119.1890279441204</v>
      </c>
      <c r="D8" s="1">
        <f t="shared" si="2"/>
        <v>6790.98987355801</v>
      </c>
      <c r="F8" t="str">
        <f t="shared" si="3"/>
        <v>8119,6791</v>
      </c>
      <c r="G8" t="str">
        <f t="shared" si="4"/>
        <v>3558,8918</v>
      </c>
      <c r="H8" t="str">
        <f t="shared" si="5"/>
        <v>3630,3118.5</v>
      </c>
    </row>
    <row r="9" spans="1:11" x14ac:dyDescent="0.2">
      <c r="A9">
        <v>5</v>
      </c>
      <c r="B9">
        <f t="shared" si="0"/>
        <v>90.714285714285722</v>
      </c>
      <c r="C9" s="1">
        <f t="shared" si="1"/>
        <v>3557.6953753465914</v>
      </c>
      <c r="D9" s="1">
        <f t="shared" si="2"/>
        <v>8918.049296389654</v>
      </c>
      <c r="F9" t="str">
        <f t="shared" si="3"/>
        <v>3558,8918</v>
      </c>
      <c r="G9" t="str">
        <f t="shared" si="4"/>
        <v>-949,6678</v>
      </c>
      <c r="H9" t="str">
        <f t="shared" si="5"/>
        <v>3630,3118.5</v>
      </c>
    </row>
    <row r="10" spans="1:11" x14ac:dyDescent="0.2">
      <c r="A10">
        <v>6</v>
      </c>
      <c r="B10">
        <f t="shared" si="0"/>
        <v>142.14285714285717</v>
      </c>
      <c r="C10" s="1">
        <f t="shared" si="1"/>
        <v>-949.35142014136636</v>
      </c>
      <c r="D10" s="1">
        <f t="shared" si="2"/>
        <v>6677.9298097938736</v>
      </c>
      <c r="F10" t="str">
        <f t="shared" si="3"/>
        <v>-949,6678</v>
      </c>
      <c r="G10" t="str">
        <f t="shared" si="4"/>
        <v>-2008,1757</v>
      </c>
      <c r="H10" t="str">
        <f t="shared" si="5"/>
        <v>3630,3118.5</v>
      </c>
    </row>
    <row r="11" spans="1:11" x14ac:dyDescent="0.2">
      <c r="A11">
        <v>7</v>
      </c>
      <c r="B11">
        <f t="shared" si="0"/>
        <v>193.57142857142856</v>
      </c>
      <c r="C11" s="1">
        <f t="shared" si="1"/>
        <v>-2008.0531945174935</v>
      </c>
      <c r="D11" s="1">
        <f t="shared" si="2"/>
        <v>1757.4870772872546</v>
      </c>
      <c r="F11" t="str">
        <f t="shared" si="3"/>
        <v>-2008,1757</v>
      </c>
      <c r="G11" t="str">
        <f>F5</f>
        <v>1179,-2138</v>
      </c>
      <c r="H11" t="str">
        <f t="shared" si="5"/>
        <v>3630,3118.5</v>
      </c>
    </row>
    <row r="13" spans="1:11" x14ac:dyDescent="0.2">
      <c r="E13">
        <v>1</v>
      </c>
      <c r="F13" t="str">
        <f>F5&amp;", "&amp;G5&amp;", "&amp;H5</f>
        <v>1179,-2138, 6211,-2075, 3630,3118.5</v>
      </c>
    </row>
    <row r="14" spans="1:11" x14ac:dyDescent="0.2">
      <c r="E14">
        <v>2</v>
      </c>
      <c r="F14" t="str">
        <f t="shared" ref="F14:F18" si="6">F6&amp;", "&amp;G6&amp;", "&amp;H6</f>
        <v>6211,-2075, 9300,1898, 3630,3118.5</v>
      </c>
    </row>
    <row r="15" spans="1:11" x14ac:dyDescent="0.2">
      <c r="E15">
        <v>3</v>
      </c>
      <c r="F15" t="str">
        <f t="shared" si="6"/>
        <v>9300,1898, 8119,6791, 3630,3118.5</v>
      </c>
    </row>
    <row r="16" spans="1:11" x14ac:dyDescent="0.2">
      <c r="E16">
        <v>4</v>
      </c>
      <c r="F16" t="str">
        <f t="shared" si="6"/>
        <v>8119,6791, 3558,8918, 3630,3118.5</v>
      </c>
    </row>
    <row r="17" spans="4:6" x14ac:dyDescent="0.2">
      <c r="E17">
        <v>5</v>
      </c>
      <c r="F17" t="str">
        <f t="shared" si="6"/>
        <v>3558,8918, -949,6678, 3630,3118.5</v>
      </c>
    </row>
    <row r="18" spans="4:6" x14ac:dyDescent="0.2">
      <c r="E18">
        <v>6</v>
      </c>
      <c r="F18" t="str">
        <f t="shared" si="6"/>
        <v>-949,6678, -2008,1757, 3630,3118.5</v>
      </c>
    </row>
    <row r="19" spans="4:6" x14ac:dyDescent="0.2">
      <c r="E19">
        <v>7</v>
      </c>
      <c r="F19" t="str">
        <f>F11&amp;", "&amp;G11&amp;", "&amp;H11</f>
        <v>-2008,1757, 1179,-2138, 3630,3118.5</v>
      </c>
    </row>
    <row r="21" spans="4:6" x14ac:dyDescent="0.2">
      <c r="D21" t="str">
        <f>"&lt;area shape=""poly"" coords="""&amp;F13&amp;""" href=""#"" alt=""Heptagon Section "&amp;E13&amp;""" data-popup=""popup"&amp;E13&amp;"""/&gt;"</f>
        <v>&lt;area shape="poly" coords="1179,-2138, 6211,-2075, 3630,3118.5" href="#" alt="Heptagon Section 1" data-popup="popup1"/&gt;</v>
      </c>
    </row>
    <row r="22" spans="4:6" x14ac:dyDescent="0.2">
      <c r="D22" t="str">
        <f t="shared" ref="D22:D27" si="7">"&lt;area shape=""poly"" coords="""&amp;F14&amp;""" href=""#"" alt=""Heptagon Section "&amp;E14&amp;""" data-popup=""popup"&amp;E14&amp;"""/&gt;"</f>
        <v>&lt;area shape="poly" coords="6211,-2075, 9300,1898, 3630,3118.5" href="#" alt="Heptagon Section 2" data-popup="popup2"/&gt;</v>
      </c>
    </row>
    <row r="23" spans="4:6" x14ac:dyDescent="0.2">
      <c r="D23" t="str">
        <f t="shared" si="7"/>
        <v>&lt;area shape="poly" coords="9300,1898, 8119,6791, 3630,3118.5" href="#" alt="Heptagon Section 3" data-popup="popup3"/&gt;</v>
      </c>
    </row>
    <row r="24" spans="4:6" x14ac:dyDescent="0.2">
      <c r="D24" t="str">
        <f t="shared" si="7"/>
        <v>&lt;area shape="poly" coords="8119,6791, 3558,8918, 3630,3118.5" href="#" alt="Heptagon Section 4" data-popup="popup4"/&gt;</v>
      </c>
    </row>
    <row r="25" spans="4:6" x14ac:dyDescent="0.2">
      <c r="D25" t="str">
        <f t="shared" si="7"/>
        <v>&lt;area shape="poly" coords="3558,8918, -949,6678, 3630,3118.5" href="#" alt="Heptagon Section 5" data-popup="popup5"/&gt;</v>
      </c>
    </row>
    <row r="26" spans="4:6" x14ac:dyDescent="0.2">
      <c r="D26" t="str">
        <f t="shared" si="7"/>
        <v>&lt;area shape="poly" coords="-949,6678, -2008,1757, 3630,3118.5" href="#" alt="Heptagon Section 6" data-popup="popup6"/&gt;</v>
      </c>
    </row>
    <row r="27" spans="4:6" x14ac:dyDescent="0.2">
      <c r="D27" t="str">
        <f t="shared" si="7"/>
        <v>&lt;area shape="poly" coords="-2008,1757, 1179,-2138, 3630,3118.5" href="#" alt="Heptagon Section 7" data-popup="popup7"/&gt;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L. Ulloa</dc:creator>
  <cp:lastModifiedBy>Jose L. Ulloa</cp:lastModifiedBy>
  <dcterms:created xsi:type="dcterms:W3CDTF">2024-12-11T19:28:26Z</dcterms:created>
  <dcterms:modified xsi:type="dcterms:W3CDTF">2024-12-12T20:22:51Z</dcterms:modified>
</cp:coreProperties>
</file>