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ulloa/Developer/utilities-database-tools/demo_data/"/>
    </mc:Choice>
  </mc:AlternateContent>
  <xr:revisionPtr revIDLastSave="0" documentId="13_ncr:1_{66BA9B14-D736-C940-80F7-1922FB7C43B3}" xr6:coauthVersionLast="47" xr6:coauthVersionMax="47" xr10:uidLastSave="{00000000-0000-0000-0000-000000000000}"/>
  <bookViews>
    <workbookView xWindow="4440" yWindow="840" windowWidth="25800" windowHeight="16940" activeTab="6" xr2:uid="{D5A4ABC1-F07C-5E41-9CF5-2934409BBBCB}"/>
  </bookViews>
  <sheets>
    <sheet name="Customers" sheetId="6" r:id="rId1"/>
    <sheet name="Utilities" sheetId="1" r:id="rId2"/>
    <sheet name="Providers" sheetId="2" r:id="rId3"/>
    <sheet name="Meters" sheetId="5" r:id="rId4"/>
    <sheet name="CustomerProviderUtility" sheetId="7" r:id="rId5"/>
    <sheet name="Bills" sheetId="3" r:id="rId6"/>
    <sheet name="Postman Tes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8" l="1"/>
  <c r="H7" i="8"/>
  <c r="F7" i="8"/>
  <c r="F8" i="8"/>
  <c r="F9" i="8"/>
  <c r="G9" i="8"/>
  <c r="H9" i="8"/>
  <c r="G4" i="8"/>
  <c r="H4" i="8"/>
  <c r="G5" i="8"/>
  <c r="H5" i="8"/>
  <c r="G6" i="8"/>
  <c r="H6" i="8"/>
  <c r="G8" i="8"/>
  <c r="H8" i="8"/>
  <c r="G10" i="8"/>
  <c r="H10" i="8"/>
  <c r="G11" i="8"/>
  <c r="H11" i="8"/>
  <c r="G12" i="8"/>
  <c r="H12" i="8"/>
  <c r="F12" i="8"/>
  <c r="F11" i="8"/>
  <c r="F5" i="8"/>
  <c r="G21" i="8"/>
  <c r="G17" i="8"/>
  <c r="G22" i="8" s="1"/>
  <c r="H17" i="8"/>
  <c r="G18" i="8"/>
  <c r="H18" i="8"/>
  <c r="G19" i="8"/>
  <c r="H19" i="8"/>
  <c r="G20" i="8"/>
  <c r="H20" i="8"/>
  <c r="H21" i="8"/>
  <c r="F21" i="8"/>
  <c r="F20" i="8"/>
  <c r="F19" i="8"/>
  <c r="F18" i="8"/>
  <c r="F17" i="8"/>
  <c r="F10" i="8"/>
  <c r="F6" i="8"/>
  <c r="F4" i="8"/>
  <c r="G16" i="8"/>
  <c r="H16" i="8"/>
  <c r="F16" i="8"/>
  <c r="H22" i="8"/>
  <c r="G3" i="8"/>
  <c r="H3" i="8"/>
  <c r="F3" i="8"/>
  <c r="A17" i="8" a="1"/>
  <c r="A17" i="8" s="1"/>
  <c r="B4" i="8"/>
  <c r="A4" i="8" a="1"/>
  <c r="A4" i="8" s="1"/>
  <c r="F13" i="8" l="1"/>
  <c r="H13" i="8"/>
  <c r="G13" i="8"/>
  <c r="F22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<sst xmlns="http://schemas.openxmlformats.org/spreadsheetml/2006/main" count="441" uniqueCount="81">
  <si>
    <t>UtilityID</t>
  </si>
  <si>
    <t>UtilityName</t>
  </si>
  <si>
    <t>UtilityUnits</t>
  </si>
  <si>
    <t>CreatedAt</t>
  </si>
  <si>
    <t>UpdatedAt</t>
  </si>
  <si>
    <t>ProviderID</t>
  </si>
  <si>
    <t>ProviderName</t>
  </si>
  <si>
    <t>MeterID</t>
  </si>
  <si>
    <t>IssueDate</t>
  </si>
  <si>
    <t>AmountBilled</t>
  </si>
  <si>
    <t>AmountConsumed</t>
  </si>
  <si>
    <t>PaymentDeadline</t>
  </si>
  <si>
    <t>PaymentDate</t>
  </si>
  <si>
    <t>Status</t>
  </si>
  <si>
    <t>Mobile Phone</t>
  </si>
  <si>
    <t>Gas</t>
  </si>
  <si>
    <t>Electricity</t>
  </si>
  <si>
    <t>Water</t>
  </si>
  <si>
    <t>Internet</t>
  </si>
  <si>
    <t>TV/Internet</t>
  </si>
  <si>
    <t>Gb</t>
  </si>
  <si>
    <t>m3</t>
  </si>
  <si>
    <t>kWh</t>
  </si>
  <si>
    <t>Mb</t>
  </si>
  <si>
    <t>Sumario</t>
  </si>
  <si>
    <t>Gtos Com</t>
  </si>
  <si>
    <t>Paid</t>
  </si>
  <si>
    <t>SerialNro</t>
  </si>
  <si>
    <t>CustomerProviderUtilityID</t>
  </si>
  <si>
    <t>CustomerID</t>
  </si>
  <si>
    <t>CustomerNumber</t>
  </si>
  <si>
    <t>FirstName</t>
  </si>
  <si>
    <t>LastName</t>
  </si>
  <si>
    <t>StreetName</t>
  </si>
  <si>
    <t>StreetNumber</t>
  </si>
  <si>
    <t>Unit</t>
  </si>
  <si>
    <t>Town</t>
  </si>
  <si>
    <t>City</t>
  </si>
  <si>
    <t>State</t>
  </si>
  <si>
    <t>Country</t>
  </si>
  <si>
    <t>PostalCode</t>
  </si>
  <si>
    <t>Chile</t>
  </si>
  <si>
    <t>StartPeriod</t>
  </si>
  <si>
    <t>EndPeriod</t>
  </si>
  <si>
    <t>Jose</t>
  </si>
  <si>
    <t>Luis</t>
  </si>
  <si>
    <t>Avenida El Resorte</t>
  </si>
  <si>
    <t>Oficina 10</t>
  </si>
  <si>
    <t>Huertos</t>
  </si>
  <si>
    <t>SinCity</t>
  </si>
  <si>
    <t>Ulland</t>
  </si>
  <si>
    <t>Telstar</t>
  </si>
  <si>
    <t>ButanGas</t>
  </si>
  <si>
    <t>ElecCity</t>
  </si>
  <si>
    <t>WatersCo</t>
  </si>
  <si>
    <t>MyHouse</t>
  </si>
  <si>
    <t>rTV</t>
  </si>
  <si>
    <t>73342530675</t>
  </si>
  <si>
    <t>809001721</t>
  </si>
  <si>
    <t>921018</t>
  </si>
  <si>
    <t>JRK2123600000002179</t>
  </si>
  <si>
    <t>12312354551</t>
  </si>
  <si>
    <t>8829569</t>
  </si>
  <si>
    <t>45023123312</t>
  </si>
  <si>
    <t>970190150</t>
  </si>
  <si>
    <t>9834567</t>
  </si>
  <si>
    <t>59966021_5</t>
  </si>
  <si>
    <t>OF902</t>
  </si>
  <si>
    <t>21144227477</t>
  </si>
  <si>
    <t>4623794</t>
  </si>
  <si>
    <t>id</t>
  </si>
  <si>
    <t>Add new records</t>
  </si>
  <si>
    <t xml:space="preserve">TableName: </t>
  </si>
  <si>
    <t>Bills</t>
  </si>
  <si>
    <t>Key</t>
  </si>
  <si>
    <t>Set 001</t>
  </si>
  <si>
    <t>Ser 002</t>
  </si>
  <si>
    <t>Unpaid</t>
  </si>
  <si>
    <t>Set 003</t>
  </si>
  <si>
    <t>Error</t>
  </si>
  <si>
    <t>CustomerProviderUtility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</si>
</sst>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12" xfId="0" applyNumberFormat="1" applyBorder="1"/>
    <xf numFmtId="0" fontId="0" fillId="0" borderId="12" xfId="0" applyBorder="1"/>
    <xf numFmtId="0" fontId="0" fillId="0" borderId="13" xfId="0" applyBorder="1"/>
    <xf numFmtId="14" fontId="0" fillId="0" borderId="14" xfId="0" applyNumberFormat="1" applyBorder="1"/>
    <xf numFmtId="14" fontId="0" fillId="0" borderId="15" xfId="0" applyNumberForma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NumberFormat="1" applyBorder="1"/>
    <xf numFmtId="0" fontId="0" fillId="0" borderId="12" xfId="0" applyNumberFormat="1" applyBorder="1"/>
    <xf numFmtId="14" fontId="0" fillId="0" borderId="14" xfId="0" quotePrefix="1" applyNumberFormat="1" applyBorder="1"/>
    <xf numFmtId="0" fontId="1" fillId="0" borderId="1" xfId="0" applyFont="1" applyBorder="1"/>
    <xf numFmtId="14" fontId="0" fillId="0" borderId="15" xfId="0" quotePrefix="1" applyNumberForma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B9C7-577C-3A4B-9409-C62926994DD2}">
  <dimension ref="A1:M2"/>
  <sheetViews>
    <sheetView workbookViewId="0"/>
  </sheetViews>
  <sheetFormatPr baseColWidth="10" defaultRowHeight="16" x14ac:dyDescent="0.2"/>
  <sheetData>
    <row r="1" spans="1:13" x14ac:dyDescent="0.2">
      <c r="A1" t="s">
        <v>70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3</v>
      </c>
      <c r="M1" t="s">
        <v>4</v>
      </c>
    </row>
    <row r="2" spans="1:13" x14ac:dyDescent="0.2">
      <c r="A2">
        <v>1</v>
      </c>
      <c r="B2" t="s">
        <v>44</v>
      </c>
      <c r="C2" t="s">
        <v>45</v>
      </c>
      <c r="D2" t="s">
        <v>46</v>
      </c>
      <c r="E2">
        <v>3760</v>
      </c>
      <c r="F2" t="s">
        <v>47</v>
      </c>
      <c r="G2" t="s">
        <v>48</v>
      </c>
      <c r="H2" t="s">
        <v>49</v>
      </c>
      <c r="I2" t="s">
        <v>50</v>
      </c>
      <c r="J2" t="s">
        <v>41</v>
      </c>
      <c r="K2">
        <v>5475231</v>
      </c>
      <c r="L2" s="1">
        <v>45505</v>
      </c>
      <c r="M2" s="1">
        <v>45505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B2E9-B500-384C-A3D7-8831347B1FAA}">
  <dimension ref="A1:E8"/>
  <sheetViews>
    <sheetView workbookViewId="0"/>
  </sheetViews>
  <sheetFormatPr baseColWidth="10" defaultRowHeight="16" x14ac:dyDescent="0.2"/>
  <cols>
    <col min="2" max="2" width="14.83203125" style="2" bestFit="1" customWidth="1"/>
    <col min="3" max="3" width="10.83203125" style="2"/>
    <col min="4" max="5" width="10.83203125" style="1"/>
  </cols>
  <sheetData>
    <row r="1" spans="1:5" x14ac:dyDescent="0.2">
      <c r="A1" t="s">
        <v>70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>
        <v>1</v>
      </c>
      <c r="B2" s="2" t="s">
        <v>14</v>
      </c>
      <c r="C2" s="2" t="s">
        <v>20</v>
      </c>
      <c r="D2" s="1">
        <v>45292</v>
      </c>
      <c r="E2" s="1">
        <v>45482</v>
      </c>
    </row>
    <row r="3" spans="1:5" x14ac:dyDescent="0.2">
      <c r="A3">
        <v>2</v>
      </c>
      <c r="B3" s="2" t="s">
        <v>15</v>
      </c>
      <c r="C3" s="2" t="s">
        <v>21</v>
      </c>
      <c r="D3" s="1">
        <v>45292</v>
      </c>
      <c r="E3" s="1">
        <v>45482</v>
      </c>
    </row>
    <row r="4" spans="1:5" x14ac:dyDescent="0.2">
      <c r="A4">
        <v>3</v>
      </c>
      <c r="B4" s="2" t="s">
        <v>16</v>
      </c>
      <c r="C4" s="2" t="s">
        <v>22</v>
      </c>
      <c r="D4" s="1">
        <v>45292</v>
      </c>
      <c r="E4" s="1">
        <v>45482</v>
      </c>
    </row>
    <row r="5" spans="1:5" x14ac:dyDescent="0.2">
      <c r="A5">
        <v>4</v>
      </c>
      <c r="B5" s="2" t="s">
        <v>17</v>
      </c>
      <c r="C5" s="2" t="s">
        <v>21</v>
      </c>
      <c r="D5" s="1">
        <v>45292</v>
      </c>
      <c r="E5" s="1">
        <v>45482</v>
      </c>
    </row>
    <row r="6" spans="1:5" x14ac:dyDescent="0.2">
      <c r="A6">
        <v>5</v>
      </c>
      <c r="B6" s="2" t="s">
        <v>25</v>
      </c>
      <c r="D6" s="1">
        <v>45292</v>
      </c>
      <c r="E6" s="1">
        <v>45482</v>
      </c>
    </row>
    <row r="7" spans="1:5" x14ac:dyDescent="0.2">
      <c r="A7">
        <v>6</v>
      </c>
      <c r="B7" s="2" t="s">
        <v>18</v>
      </c>
      <c r="C7" s="2" t="s">
        <v>23</v>
      </c>
      <c r="D7" s="1">
        <v>45292</v>
      </c>
      <c r="E7" s="1">
        <v>45482</v>
      </c>
    </row>
    <row r="8" spans="1:5" x14ac:dyDescent="0.2">
      <c r="A8">
        <v>7</v>
      </c>
      <c r="B8" s="2" t="s">
        <v>19</v>
      </c>
      <c r="C8" s="2" t="s">
        <v>23</v>
      </c>
      <c r="D8" s="1">
        <v>45292</v>
      </c>
      <c r="E8" s="1">
        <v>45482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05B7-8FEB-1A44-9AEF-084F7BD23C04}">
  <dimension ref="A1:F9"/>
  <sheetViews>
    <sheetView workbookViewId="0"/>
  </sheetViews>
  <sheetFormatPr baseColWidth="10" defaultRowHeight="16" x14ac:dyDescent="0.2"/>
  <cols>
    <col min="2" max="2" width="12" bestFit="1" customWidth="1"/>
    <col min="3" max="3" width="12.6640625" bestFit="1" customWidth="1"/>
    <col min="4" max="5" width="10.83203125" style="1"/>
  </cols>
  <sheetData>
    <row r="1" spans="1:6" x14ac:dyDescent="0.2">
      <c r="A1" t="s">
        <v>70</v>
      </c>
      <c r="B1" t="s">
        <v>0</v>
      </c>
      <c r="C1" t="s">
        <v>6</v>
      </c>
      <c r="D1" s="1" t="s">
        <v>3</v>
      </c>
      <c r="E1" s="1" t="s">
        <v>4</v>
      </c>
    </row>
    <row r="2" spans="1:6" x14ac:dyDescent="0.2">
      <c r="A2">
        <v>1</v>
      </c>
      <c r="B2">
        <v>1</v>
      </c>
      <c r="C2" t="s">
        <v>51</v>
      </c>
      <c r="D2" s="1">
        <v>43678</v>
      </c>
      <c r="E2" s="1">
        <v>44246</v>
      </c>
      <c r="F2" s="2"/>
    </row>
    <row r="3" spans="1:6" x14ac:dyDescent="0.2">
      <c r="A3">
        <v>2</v>
      </c>
      <c r="B3">
        <v>2</v>
      </c>
      <c r="C3" t="s">
        <v>52</v>
      </c>
      <c r="D3" s="1">
        <v>43678</v>
      </c>
      <c r="E3" s="1">
        <v>43697</v>
      </c>
      <c r="F3" s="2"/>
    </row>
    <row r="4" spans="1:6" x14ac:dyDescent="0.2">
      <c r="A4">
        <v>3</v>
      </c>
      <c r="B4">
        <v>3</v>
      </c>
      <c r="C4" t="s">
        <v>53</v>
      </c>
      <c r="D4" s="1">
        <v>43678</v>
      </c>
      <c r="E4" s="1">
        <v>43704</v>
      </c>
      <c r="F4" s="2"/>
    </row>
    <row r="5" spans="1:6" x14ac:dyDescent="0.2">
      <c r="A5">
        <v>4</v>
      </c>
      <c r="B5">
        <v>4</v>
      </c>
      <c r="C5" t="s">
        <v>54</v>
      </c>
      <c r="D5" s="1">
        <v>43678</v>
      </c>
      <c r="E5" s="1">
        <v>43707</v>
      </c>
      <c r="F5" s="2"/>
    </row>
    <row r="6" spans="1:6" x14ac:dyDescent="0.2">
      <c r="A6">
        <v>5</v>
      </c>
      <c r="B6">
        <v>5</v>
      </c>
      <c r="C6" t="s">
        <v>55</v>
      </c>
      <c r="D6" s="1">
        <v>43678</v>
      </c>
      <c r="E6" s="1">
        <v>43712</v>
      </c>
      <c r="F6" s="2"/>
    </row>
    <row r="7" spans="1:6" x14ac:dyDescent="0.2">
      <c r="A7">
        <v>6</v>
      </c>
      <c r="B7">
        <v>6</v>
      </c>
      <c r="C7" t="s">
        <v>51</v>
      </c>
      <c r="D7" s="1">
        <v>43678</v>
      </c>
      <c r="E7" s="1">
        <v>44682</v>
      </c>
      <c r="F7" s="2"/>
    </row>
    <row r="8" spans="1:6" x14ac:dyDescent="0.2">
      <c r="A8">
        <v>7</v>
      </c>
      <c r="B8">
        <v>7</v>
      </c>
      <c r="C8" t="s">
        <v>56</v>
      </c>
      <c r="D8" s="1">
        <v>43678</v>
      </c>
      <c r="E8" s="1">
        <v>44621</v>
      </c>
      <c r="F8" s="2"/>
    </row>
    <row r="9" spans="1:6" x14ac:dyDescent="0.2">
      <c r="F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8BA3-D9F4-DF40-8DF0-FC7CECBA003D}">
  <dimension ref="A1:E8"/>
  <sheetViews>
    <sheetView workbookViewId="0"/>
  </sheetViews>
  <sheetFormatPr baseColWidth="10" defaultRowHeight="16" x14ac:dyDescent="0.2"/>
  <cols>
    <col min="3" max="3" width="22.33203125" style="2" bestFit="1" customWidth="1"/>
  </cols>
  <sheetData>
    <row r="1" spans="1:5" x14ac:dyDescent="0.2">
      <c r="A1" t="s">
        <v>70</v>
      </c>
      <c r="B1" t="s">
        <v>0</v>
      </c>
      <c r="C1" s="2" t="s">
        <v>27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 s="3" t="s">
        <v>57</v>
      </c>
      <c r="D2" s="1">
        <v>43466</v>
      </c>
      <c r="E2" s="1">
        <v>43466</v>
      </c>
    </row>
    <row r="3" spans="1:5" x14ac:dyDescent="0.2">
      <c r="A3">
        <v>2</v>
      </c>
      <c r="B3">
        <v>2</v>
      </c>
      <c r="C3" s="3" t="s">
        <v>58</v>
      </c>
      <c r="D3" s="1">
        <v>43466</v>
      </c>
      <c r="E3" s="1">
        <v>43466</v>
      </c>
    </row>
    <row r="4" spans="1:5" x14ac:dyDescent="0.2">
      <c r="A4">
        <v>3</v>
      </c>
      <c r="B4">
        <v>3</v>
      </c>
      <c r="C4" s="3" t="s">
        <v>59</v>
      </c>
      <c r="D4" s="1">
        <v>43466</v>
      </c>
      <c r="E4" s="1">
        <v>43466</v>
      </c>
    </row>
    <row r="5" spans="1:5" x14ac:dyDescent="0.2">
      <c r="A5">
        <v>4</v>
      </c>
      <c r="B5">
        <v>4</v>
      </c>
      <c r="C5" s="3" t="s">
        <v>60</v>
      </c>
      <c r="D5" s="1">
        <v>43466</v>
      </c>
      <c r="E5" s="1">
        <v>43466</v>
      </c>
    </row>
    <row r="6" spans="1:5" x14ac:dyDescent="0.2">
      <c r="A6">
        <v>5</v>
      </c>
      <c r="B6">
        <v>5</v>
      </c>
      <c r="D6" s="1">
        <v>43466</v>
      </c>
      <c r="E6" s="1">
        <v>43466</v>
      </c>
    </row>
    <row r="7" spans="1:5" x14ac:dyDescent="0.2">
      <c r="A7">
        <v>6</v>
      </c>
      <c r="B7">
        <v>6</v>
      </c>
      <c r="C7" s="3" t="s">
        <v>61</v>
      </c>
      <c r="D7" s="1">
        <v>43466</v>
      </c>
      <c r="E7" s="1">
        <v>43466</v>
      </c>
    </row>
    <row r="8" spans="1:5" x14ac:dyDescent="0.2">
      <c r="A8">
        <v>7</v>
      </c>
      <c r="B8">
        <v>7</v>
      </c>
      <c r="C8" s="3" t="s">
        <v>62</v>
      </c>
      <c r="D8" s="1">
        <v>43466</v>
      </c>
      <c r="E8" s="1">
        <v>43466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880D-D775-7B47-83F8-95DB757DD44F}">
  <dimension ref="A1:F8"/>
  <sheetViews>
    <sheetView workbookViewId="0">
      <selection activeCell="F4" sqref="F4"/>
    </sheetView>
  </sheetViews>
  <sheetFormatPr baseColWidth="10" defaultRowHeight="16" x14ac:dyDescent="0.2"/>
  <cols>
    <col min="1" max="1" width="22.83203125" bestFit="1" customWidth="1"/>
    <col min="6" max="6" width="15.6640625" style="2" bestFit="1" customWidth="1"/>
  </cols>
  <sheetData>
    <row r="1" spans="1:6" x14ac:dyDescent="0.2">
      <c r="A1" t="s">
        <v>70</v>
      </c>
      <c r="B1" t="s">
        <v>29</v>
      </c>
      <c r="C1" t="s">
        <v>5</v>
      </c>
      <c r="D1" t="s">
        <v>0</v>
      </c>
      <c r="E1" t="s">
        <v>7</v>
      </c>
      <c r="F1" s="2" t="s">
        <v>30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 s="3" t="s">
        <v>63</v>
      </c>
    </row>
    <row r="3" spans="1:6" x14ac:dyDescent="0.2">
      <c r="A3">
        <v>2</v>
      </c>
      <c r="B3">
        <v>1</v>
      </c>
      <c r="C3">
        <v>2</v>
      </c>
      <c r="D3">
        <v>2</v>
      </c>
      <c r="E3">
        <v>2</v>
      </c>
      <c r="F3" s="3" t="s">
        <v>64</v>
      </c>
    </row>
    <row r="4" spans="1:6" x14ac:dyDescent="0.2">
      <c r="A4">
        <v>3</v>
      </c>
      <c r="B4">
        <v>1</v>
      </c>
      <c r="C4">
        <v>3</v>
      </c>
      <c r="D4">
        <v>3</v>
      </c>
      <c r="E4">
        <v>3</v>
      </c>
      <c r="F4" s="3" t="s">
        <v>65</v>
      </c>
    </row>
    <row r="5" spans="1:6" x14ac:dyDescent="0.2">
      <c r="A5">
        <v>4</v>
      </c>
      <c r="B5">
        <v>1</v>
      </c>
      <c r="C5">
        <v>4</v>
      </c>
      <c r="D5">
        <v>4</v>
      </c>
      <c r="E5">
        <v>4</v>
      </c>
      <c r="F5" s="3" t="s">
        <v>66</v>
      </c>
    </row>
    <row r="6" spans="1:6" x14ac:dyDescent="0.2">
      <c r="A6">
        <v>5</v>
      </c>
      <c r="B6">
        <v>1</v>
      </c>
      <c r="C6">
        <v>5</v>
      </c>
      <c r="D6">
        <v>5</v>
      </c>
      <c r="E6">
        <v>5</v>
      </c>
      <c r="F6" s="4" t="s">
        <v>67</v>
      </c>
    </row>
    <row r="7" spans="1:6" x14ac:dyDescent="0.2">
      <c r="A7">
        <v>6</v>
      </c>
      <c r="B7">
        <v>1</v>
      </c>
      <c r="C7">
        <v>6</v>
      </c>
      <c r="D7">
        <v>6</v>
      </c>
      <c r="E7">
        <v>6</v>
      </c>
      <c r="F7" s="3" t="s">
        <v>68</v>
      </c>
    </row>
    <row r="8" spans="1:6" x14ac:dyDescent="0.2">
      <c r="A8">
        <v>7</v>
      </c>
      <c r="B8">
        <v>1</v>
      </c>
      <c r="C8">
        <v>7</v>
      </c>
      <c r="D8">
        <v>7</v>
      </c>
      <c r="E8">
        <v>7</v>
      </c>
      <c r="F8" s="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1117-A764-174E-AB4F-A29DC92B5033}">
  <dimension ref="A1:L336"/>
  <sheetViews>
    <sheetView workbookViewId="0">
      <selection activeCell="B1" sqref="B1:J1"/>
    </sheetView>
  </sheetViews>
  <sheetFormatPr baseColWidth="10" defaultRowHeight="16" x14ac:dyDescent="0.2"/>
  <cols>
    <col min="1" max="1" width="5.6640625" bestFit="1" customWidth="1"/>
    <col min="2" max="2" width="22.83203125" bestFit="1" customWidth="1"/>
    <col min="3" max="3" width="10.5" bestFit="1" customWidth="1"/>
    <col min="4" max="4" width="12" bestFit="1" customWidth="1"/>
    <col min="5" max="5" width="16" bestFit="1" customWidth="1"/>
    <col min="6" max="6" width="15.5" bestFit="1" customWidth="1"/>
    <col min="7" max="7" width="12.1640625" bestFit="1" customWidth="1"/>
    <col min="8" max="8" width="7.83203125" bestFit="1" customWidth="1"/>
    <col min="9" max="12" width="10.5" bestFit="1" customWidth="1"/>
  </cols>
  <sheetData>
    <row r="1" spans="1:12" x14ac:dyDescent="0.2">
      <c r="A1" t="s">
        <v>70</v>
      </c>
      <c r="B1" t="s">
        <v>28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42</v>
      </c>
      <c r="J1" t="s">
        <v>43</v>
      </c>
      <c r="K1" t="s">
        <v>3</v>
      </c>
      <c r="L1" t="s">
        <v>4</v>
      </c>
    </row>
    <row r="2" spans="1:12" x14ac:dyDescent="0.2">
      <c r="A2">
        <v>1</v>
      </c>
      <c r="B2">
        <v>7</v>
      </c>
      <c r="C2" s="1">
        <v>43685</v>
      </c>
      <c r="D2">
        <v>25904</v>
      </c>
      <c r="E2">
        <v>100</v>
      </c>
      <c r="F2" s="1">
        <v>43707</v>
      </c>
      <c r="G2" s="1">
        <v>43704</v>
      </c>
      <c r="H2" t="s">
        <v>26</v>
      </c>
      <c r="I2" s="1">
        <v>43687</v>
      </c>
      <c r="J2" s="1">
        <v>43722</v>
      </c>
      <c r="K2" s="1">
        <v>43704</v>
      </c>
      <c r="L2" s="1">
        <v>43704</v>
      </c>
    </row>
    <row r="3" spans="1:12" x14ac:dyDescent="0.2">
      <c r="A3">
        <v>2</v>
      </c>
      <c r="B3">
        <v>2</v>
      </c>
      <c r="C3" s="1">
        <v>43697</v>
      </c>
      <c r="D3">
        <v>35714</v>
      </c>
      <c r="E3">
        <v>27</v>
      </c>
      <c r="F3" s="1">
        <v>43686</v>
      </c>
      <c r="G3" s="1">
        <v>43737</v>
      </c>
      <c r="H3" t="s">
        <v>24</v>
      </c>
      <c r="I3" s="1">
        <v>43664</v>
      </c>
      <c r="J3" s="1">
        <v>43693</v>
      </c>
      <c r="K3" s="1">
        <v>43737</v>
      </c>
      <c r="L3" s="1">
        <v>43737</v>
      </c>
    </row>
    <row r="4" spans="1:12" x14ac:dyDescent="0.2">
      <c r="A4">
        <v>3</v>
      </c>
      <c r="B4">
        <v>3</v>
      </c>
      <c r="C4" s="1">
        <v>43704</v>
      </c>
      <c r="D4">
        <v>17800</v>
      </c>
      <c r="E4">
        <v>74</v>
      </c>
      <c r="F4" s="1">
        <v>43724</v>
      </c>
      <c r="G4" s="1">
        <v>43709</v>
      </c>
      <c r="H4" t="s">
        <v>26</v>
      </c>
      <c r="I4" s="1">
        <v>43672</v>
      </c>
      <c r="J4" s="1">
        <v>43703</v>
      </c>
      <c r="K4" s="1">
        <v>43709</v>
      </c>
      <c r="L4" s="1">
        <v>43709</v>
      </c>
    </row>
    <row r="5" spans="1:12" x14ac:dyDescent="0.2">
      <c r="A5">
        <v>4</v>
      </c>
      <c r="B5">
        <v>4</v>
      </c>
      <c r="C5" s="1">
        <v>43707</v>
      </c>
      <c r="D5">
        <v>14910</v>
      </c>
      <c r="E5">
        <v>11.1</v>
      </c>
      <c r="F5" s="1">
        <v>43720</v>
      </c>
      <c r="G5" s="1">
        <v>43720</v>
      </c>
      <c r="H5" t="s">
        <v>26</v>
      </c>
      <c r="I5" s="1">
        <v>43677</v>
      </c>
      <c r="J5" s="1">
        <v>43707</v>
      </c>
      <c r="K5" s="1">
        <v>43720</v>
      </c>
      <c r="L5" s="1">
        <v>43720</v>
      </c>
    </row>
    <row r="6" spans="1:12" x14ac:dyDescent="0.2">
      <c r="A6">
        <v>5</v>
      </c>
      <c r="B6">
        <v>5</v>
      </c>
      <c r="C6" s="1">
        <v>43712</v>
      </c>
      <c r="D6">
        <v>95563</v>
      </c>
      <c r="E6">
        <v>0</v>
      </c>
      <c r="F6" s="1">
        <v>43723</v>
      </c>
      <c r="G6" s="1">
        <v>43716</v>
      </c>
      <c r="H6" t="s">
        <v>26</v>
      </c>
      <c r="I6" s="1">
        <v>43678</v>
      </c>
      <c r="J6" s="1">
        <v>43708</v>
      </c>
      <c r="K6" s="1">
        <v>43716</v>
      </c>
      <c r="L6" s="1">
        <v>43716</v>
      </c>
    </row>
    <row r="7" spans="1:12" x14ac:dyDescent="0.2">
      <c r="A7">
        <v>6</v>
      </c>
      <c r="B7">
        <v>7</v>
      </c>
      <c r="C7" s="1">
        <v>43716</v>
      </c>
      <c r="D7">
        <v>18000</v>
      </c>
      <c r="E7">
        <v>100</v>
      </c>
      <c r="F7" s="1">
        <v>43738</v>
      </c>
      <c r="G7" s="1">
        <v>43735</v>
      </c>
      <c r="H7" t="s">
        <v>26</v>
      </c>
      <c r="I7" s="1">
        <v>43723</v>
      </c>
      <c r="J7" s="1">
        <v>43752</v>
      </c>
      <c r="K7" s="1">
        <v>43735</v>
      </c>
      <c r="L7" s="1">
        <v>43735</v>
      </c>
    </row>
    <row r="8" spans="1:12" x14ac:dyDescent="0.2">
      <c r="A8">
        <v>7</v>
      </c>
      <c r="B8">
        <v>2</v>
      </c>
      <c r="C8" s="1">
        <v>43725</v>
      </c>
      <c r="D8">
        <v>138140</v>
      </c>
      <c r="E8">
        <v>122</v>
      </c>
      <c r="F8" s="1">
        <v>43745</v>
      </c>
      <c r="G8" s="1">
        <v>43737</v>
      </c>
      <c r="H8" t="s">
        <v>26</v>
      </c>
      <c r="I8" s="1">
        <v>43693</v>
      </c>
      <c r="J8" s="1">
        <v>43721</v>
      </c>
      <c r="K8" s="1">
        <v>43737</v>
      </c>
      <c r="L8" s="1">
        <v>43737</v>
      </c>
    </row>
    <row r="9" spans="1:12" x14ac:dyDescent="0.2">
      <c r="A9">
        <v>8</v>
      </c>
      <c r="B9">
        <v>3</v>
      </c>
      <c r="C9" s="1">
        <v>43735</v>
      </c>
      <c r="D9">
        <v>21700</v>
      </c>
      <c r="E9">
        <v>147</v>
      </c>
      <c r="F9" s="1">
        <v>43755</v>
      </c>
      <c r="G9" s="1">
        <v>43745</v>
      </c>
      <c r="H9" t="s">
        <v>26</v>
      </c>
      <c r="I9" s="1">
        <v>43704</v>
      </c>
      <c r="J9" s="1">
        <v>43734</v>
      </c>
      <c r="K9" s="1">
        <v>43745</v>
      </c>
      <c r="L9" s="1">
        <v>43745</v>
      </c>
    </row>
    <row r="10" spans="1:12" x14ac:dyDescent="0.2">
      <c r="A10">
        <v>9</v>
      </c>
      <c r="B10">
        <v>5</v>
      </c>
      <c r="C10" s="1">
        <v>43741</v>
      </c>
      <c r="D10">
        <v>106509</v>
      </c>
      <c r="E10">
        <v>0</v>
      </c>
      <c r="F10" s="1">
        <v>43752</v>
      </c>
      <c r="G10" s="1">
        <v>43745</v>
      </c>
      <c r="H10" t="s">
        <v>26</v>
      </c>
      <c r="I10" s="1">
        <v>43709</v>
      </c>
      <c r="J10" s="1">
        <v>43738</v>
      </c>
      <c r="K10" s="1">
        <v>43745</v>
      </c>
      <c r="L10" s="1">
        <v>43745</v>
      </c>
    </row>
    <row r="11" spans="1:12" x14ac:dyDescent="0.2">
      <c r="A11">
        <v>10</v>
      </c>
      <c r="B11">
        <v>7</v>
      </c>
      <c r="C11" s="1">
        <v>43746</v>
      </c>
      <c r="D11">
        <v>39990</v>
      </c>
      <c r="E11">
        <v>100</v>
      </c>
      <c r="F11" s="1">
        <v>43768</v>
      </c>
      <c r="G11" s="1">
        <v>43762</v>
      </c>
      <c r="H11" t="s">
        <v>26</v>
      </c>
      <c r="I11" s="1">
        <v>43753</v>
      </c>
      <c r="J11" s="1">
        <v>43783</v>
      </c>
      <c r="K11" s="1">
        <v>43762</v>
      </c>
      <c r="L11" s="1">
        <v>43762</v>
      </c>
    </row>
    <row r="12" spans="1:12" x14ac:dyDescent="0.2">
      <c r="A12">
        <v>11</v>
      </c>
      <c r="B12">
        <v>4</v>
      </c>
      <c r="C12" s="1">
        <v>43747</v>
      </c>
      <c r="D12">
        <v>18840</v>
      </c>
      <c r="E12">
        <v>17.27</v>
      </c>
      <c r="F12" s="1">
        <v>43762</v>
      </c>
      <c r="G12" s="1">
        <v>43753</v>
      </c>
      <c r="H12" t="s">
        <v>26</v>
      </c>
      <c r="I12" s="1">
        <v>43707</v>
      </c>
      <c r="J12" s="1">
        <v>43739</v>
      </c>
      <c r="K12" s="1">
        <v>43753</v>
      </c>
      <c r="L12" s="1">
        <v>43753</v>
      </c>
    </row>
    <row r="13" spans="1:12" x14ac:dyDescent="0.2">
      <c r="A13">
        <v>12</v>
      </c>
      <c r="B13">
        <v>2</v>
      </c>
      <c r="C13" s="1">
        <v>43759</v>
      </c>
      <c r="D13">
        <v>92931</v>
      </c>
      <c r="E13">
        <v>78</v>
      </c>
      <c r="F13" s="1">
        <v>43780</v>
      </c>
      <c r="G13" s="1">
        <v>43777</v>
      </c>
      <c r="H13" t="s">
        <v>26</v>
      </c>
      <c r="I13" s="1">
        <v>43721</v>
      </c>
      <c r="J13" s="1">
        <v>43754</v>
      </c>
      <c r="K13" s="1">
        <v>43777</v>
      </c>
      <c r="L13" s="1">
        <v>43777</v>
      </c>
    </row>
    <row r="14" spans="1:12" x14ac:dyDescent="0.2">
      <c r="A14">
        <v>13</v>
      </c>
      <c r="B14">
        <v>3</v>
      </c>
      <c r="C14" s="1">
        <v>43767</v>
      </c>
      <c r="D14">
        <v>23400</v>
      </c>
      <c r="E14">
        <v>146</v>
      </c>
      <c r="F14" s="1">
        <v>43790</v>
      </c>
      <c r="G14" s="1">
        <v>43777</v>
      </c>
      <c r="H14" t="s">
        <v>26</v>
      </c>
      <c r="I14" s="1">
        <v>43735</v>
      </c>
      <c r="J14" s="1">
        <v>43766</v>
      </c>
      <c r="K14" s="1">
        <v>43777</v>
      </c>
      <c r="L14" s="1">
        <v>43777</v>
      </c>
    </row>
    <row r="15" spans="1:12" x14ac:dyDescent="0.2">
      <c r="A15">
        <v>14</v>
      </c>
      <c r="B15">
        <v>5</v>
      </c>
      <c r="C15" s="1">
        <v>43773</v>
      </c>
      <c r="D15">
        <v>101724</v>
      </c>
      <c r="E15">
        <v>0</v>
      </c>
      <c r="F15" s="1">
        <v>43784</v>
      </c>
      <c r="G15" s="1">
        <v>43777</v>
      </c>
      <c r="H15" t="s">
        <v>26</v>
      </c>
      <c r="I15" s="1">
        <v>43739</v>
      </c>
      <c r="J15" s="1">
        <v>43769</v>
      </c>
      <c r="K15" s="1">
        <v>43777</v>
      </c>
      <c r="L15" s="1">
        <v>43777</v>
      </c>
    </row>
    <row r="16" spans="1:12" x14ac:dyDescent="0.2">
      <c r="A16">
        <v>15</v>
      </c>
      <c r="B16">
        <v>4</v>
      </c>
      <c r="C16" s="1">
        <v>43776</v>
      </c>
      <c r="D16">
        <v>18480</v>
      </c>
      <c r="E16">
        <v>16.93</v>
      </c>
      <c r="F16" s="1">
        <v>43791</v>
      </c>
      <c r="G16" s="1">
        <v>43787</v>
      </c>
      <c r="H16" t="s">
        <v>26</v>
      </c>
      <c r="I16" s="1">
        <v>43739</v>
      </c>
      <c r="J16" s="1">
        <v>43768</v>
      </c>
      <c r="K16" s="1">
        <v>43787</v>
      </c>
      <c r="L16" s="1">
        <v>43787</v>
      </c>
    </row>
    <row r="17" spans="1:12" x14ac:dyDescent="0.2">
      <c r="A17">
        <v>16</v>
      </c>
      <c r="B17">
        <v>7</v>
      </c>
      <c r="C17" s="1">
        <v>43777</v>
      </c>
      <c r="D17">
        <v>39990</v>
      </c>
      <c r="E17">
        <v>100</v>
      </c>
      <c r="F17" s="1">
        <v>43799</v>
      </c>
      <c r="G17" s="1">
        <v>43787</v>
      </c>
      <c r="H17" t="s">
        <v>26</v>
      </c>
      <c r="I17" s="1">
        <v>43784</v>
      </c>
      <c r="J17" s="1">
        <v>43813</v>
      </c>
      <c r="K17" s="1">
        <v>43787</v>
      </c>
      <c r="L17" s="1">
        <v>43787</v>
      </c>
    </row>
    <row r="18" spans="1:12" x14ac:dyDescent="0.2">
      <c r="A18">
        <v>17</v>
      </c>
      <c r="B18">
        <v>2</v>
      </c>
      <c r="C18" s="1">
        <v>43789</v>
      </c>
      <c r="D18">
        <v>35530</v>
      </c>
      <c r="E18">
        <v>28.13</v>
      </c>
      <c r="F18" s="1">
        <v>43809</v>
      </c>
      <c r="G18" s="1">
        <v>43797</v>
      </c>
      <c r="H18" t="s">
        <v>26</v>
      </c>
      <c r="I18" s="1">
        <v>43755</v>
      </c>
      <c r="J18" s="1">
        <v>43784</v>
      </c>
      <c r="K18" s="1">
        <v>43797</v>
      </c>
      <c r="L18" s="1">
        <v>43797</v>
      </c>
    </row>
    <row r="19" spans="1:12" x14ac:dyDescent="0.2">
      <c r="A19">
        <v>18</v>
      </c>
      <c r="B19">
        <v>3</v>
      </c>
      <c r="C19" s="1">
        <v>43796</v>
      </c>
      <c r="D19">
        <v>15800</v>
      </c>
      <c r="E19">
        <v>117</v>
      </c>
      <c r="F19" s="1">
        <v>43816</v>
      </c>
      <c r="G19" s="1">
        <v>43803</v>
      </c>
      <c r="H19" t="s">
        <v>26</v>
      </c>
      <c r="I19" s="1">
        <v>43767</v>
      </c>
      <c r="J19" s="1">
        <v>43794</v>
      </c>
      <c r="K19" s="1">
        <v>43803</v>
      </c>
      <c r="L19" s="1">
        <v>43803</v>
      </c>
    </row>
    <row r="20" spans="1:12" x14ac:dyDescent="0.2">
      <c r="A20">
        <v>19</v>
      </c>
      <c r="B20">
        <v>5</v>
      </c>
      <c r="C20" s="1">
        <v>43801</v>
      </c>
      <c r="D20">
        <v>90537</v>
      </c>
      <c r="E20">
        <v>0</v>
      </c>
      <c r="F20" s="1">
        <v>43815</v>
      </c>
      <c r="G20" s="1">
        <v>43808</v>
      </c>
      <c r="H20" t="s">
        <v>26</v>
      </c>
      <c r="I20" s="1">
        <v>43770</v>
      </c>
      <c r="J20" s="1">
        <v>43799</v>
      </c>
      <c r="K20" s="1">
        <v>43808</v>
      </c>
      <c r="L20" s="1">
        <v>43808</v>
      </c>
    </row>
    <row r="21" spans="1:12" x14ac:dyDescent="0.2">
      <c r="A21">
        <v>20</v>
      </c>
      <c r="B21">
        <v>7</v>
      </c>
      <c r="C21" s="1">
        <v>43807</v>
      </c>
      <c r="D21">
        <v>39990</v>
      </c>
      <c r="E21">
        <v>100</v>
      </c>
      <c r="F21" s="1">
        <v>43829</v>
      </c>
      <c r="G21" s="1">
        <v>43818</v>
      </c>
      <c r="H21" t="s">
        <v>26</v>
      </c>
      <c r="I21" s="1">
        <v>43814</v>
      </c>
      <c r="J21" s="1">
        <v>43844</v>
      </c>
      <c r="K21" s="1">
        <v>43818</v>
      </c>
      <c r="L21" s="1">
        <v>43818</v>
      </c>
    </row>
    <row r="22" spans="1:12" x14ac:dyDescent="0.2">
      <c r="A22">
        <v>21</v>
      </c>
      <c r="B22">
        <v>4</v>
      </c>
      <c r="C22" s="1">
        <v>43808</v>
      </c>
      <c r="D22">
        <v>20240</v>
      </c>
      <c r="E22">
        <v>18.600000000000001</v>
      </c>
      <c r="F22" s="1">
        <v>43823</v>
      </c>
      <c r="G22" s="1">
        <v>43818</v>
      </c>
      <c r="H22" t="s">
        <v>26</v>
      </c>
      <c r="I22" s="1">
        <v>43769</v>
      </c>
      <c r="J22" s="1">
        <v>43798</v>
      </c>
      <c r="K22" s="1">
        <v>43818</v>
      </c>
      <c r="L22" s="1">
        <v>43818</v>
      </c>
    </row>
    <row r="23" spans="1:12" x14ac:dyDescent="0.2">
      <c r="A23">
        <v>22</v>
      </c>
      <c r="B23">
        <v>2</v>
      </c>
      <c r="C23" s="1">
        <v>43817</v>
      </c>
      <c r="D23">
        <v>24973</v>
      </c>
      <c r="E23">
        <v>18.600000000000001</v>
      </c>
      <c r="F23" s="1">
        <v>43837</v>
      </c>
      <c r="G23" s="1">
        <v>43829</v>
      </c>
      <c r="H23" t="s">
        <v>26</v>
      </c>
      <c r="I23" s="1">
        <v>43784</v>
      </c>
      <c r="J23" s="1">
        <v>43815</v>
      </c>
      <c r="K23" s="1">
        <v>43829</v>
      </c>
      <c r="L23" s="1">
        <v>43829</v>
      </c>
    </row>
    <row r="24" spans="1:12" x14ac:dyDescent="0.2">
      <c r="A24">
        <v>23</v>
      </c>
      <c r="B24">
        <v>3</v>
      </c>
      <c r="C24" s="1">
        <v>43828</v>
      </c>
      <c r="D24">
        <v>14500</v>
      </c>
      <c r="E24">
        <v>95</v>
      </c>
      <c r="F24" s="1">
        <v>43844</v>
      </c>
      <c r="G24" s="1">
        <v>43844</v>
      </c>
      <c r="H24" t="s">
        <v>26</v>
      </c>
      <c r="I24" s="1">
        <v>43795</v>
      </c>
      <c r="J24" s="1">
        <v>43823</v>
      </c>
      <c r="K24" s="1">
        <v>43844</v>
      </c>
      <c r="L24" s="1">
        <v>43844</v>
      </c>
    </row>
    <row r="25" spans="1:12" x14ac:dyDescent="0.2">
      <c r="A25">
        <v>24</v>
      </c>
      <c r="B25">
        <v>5</v>
      </c>
      <c r="C25" s="1">
        <v>43832</v>
      </c>
      <c r="D25">
        <v>106359</v>
      </c>
      <c r="E25">
        <v>0</v>
      </c>
      <c r="F25" s="1">
        <v>43847</v>
      </c>
      <c r="G25" s="1">
        <v>43841</v>
      </c>
      <c r="H25" t="s">
        <v>26</v>
      </c>
      <c r="I25" s="1">
        <v>43800</v>
      </c>
      <c r="J25" s="1">
        <v>43830</v>
      </c>
      <c r="K25" s="1">
        <v>43841</v>
      </c>
      <c r="L25" s="1">
        <v>43841</v>
      </c>
    </row>
    <row r="26" spans="1:12" x14ac:dyDescent="0.2">
      <c r="A26">
        <v>25</v>
      </c>
      <c r="B26">
        <v>4</v>
      </c>
      <c r="C26" s="1">
        <v>43838</v>
      </c>
      <c r="D26">
        <v>21990</v>
      </c>
      <c r="E26">
        <v>20.27</v>
      </c>
      <c r="F26" s="1">
        <v>43853</v>
      </c>
      <c r="G26" s="1">
        <v>43844</v>
      </c>
      <c r="H26" t="s">
        <v>26</v>
      </c>
      <c r="I26" s="1">
        <v>43798</v>
      </c>
      <c r="J26" s="1">
        <v>43829</v>
      </c>
      <c r="K26" s="1">
        <v>43844</v>
      </c>
      <c r="L26" s="1">
        <v>43844</v>
      </c>
    </row>
    <row r="27" spans="1:12" x14ac:dyDescent="0.2">
      <c r="A27">
        <v>26</v>
      </c>
      <c r="B27">
        <v>7</v>
      </c>
      <c r="C27" s="1">
        <v>43840</v>
      </c>
      <c r="D27">
        <v>40509</v>
      </c>
      <c r="E27">
        <v>100</v>
      </c>
      <c r="F27" s="1">
        <v>43860</v>
      </c>
      <c r="G27" s="1">
        <v>43858</v>
      </c>
      <c r="H27" t="s">
        <v>26</v>
      </c>
      <c r="I27" s="1">
        <v>43845</v>
      </c>
      <c r="J27" s="1">
        <v>43875</v>
      </c>
      <c r="K27" s="1">
        <v>43858</v>
      </c>
      <c r="L27" s="1">
        <v>43858</v>
      </c>
    </row>
    <row r="28" spans="1:12" x14ac:dyDescent="0.2">
      <c r="A28">
        <v>27</v>
      </c>
      <c r="B28">
        <v>2</v>
      </c>
      <c r="C28" s="1">
        <v>43851</v>
      </c>
      <c r="D28">
        <v>20564</v>
      </c>
      <c r="E28">
        <v>14.38</v>
      </c>
      <c r="F28" s="1">
        <v>43871</v>
      </c>
      <c r="G28" s="1">
        <v>43858</v>
      </c>
      <c r="H28" t="s">
        <v>26</v>
      </c>
      <c r="I28" s="1">
        <v>43815</v>
      </c>
      <c r="J28" s="1">
        <v>43847</v>
      </c>
      <c r="K28" s="1">
        <v>43858</v>
      </c>
      <c r="L28" s="1">
        <v>43858</v>
      </c>
    </row>
    <row r="29" spans="1:12" x14ac:dyDescent="0.2">
      <c r="A29">
        <v>28</v>
      </c>
      <c r="B29">
        <v>3</v>
      </c>
      <c r="C29" s="1">
        <v>43857</v>
      </c>
      <c r="D29">
        <v>18200</v>
      </c>
      <c r="E29">
        <v>121</v>
      </c>
      <c r="F29" s="1">
        <v>43872</v>
      </c>
      <c r="G29" s="1">
        <v>43872</v>
      </c>
      <c r="H29" t="s">
        <v>26</v>
      </c>
      <c r="I29" s="1">
        <v>43824</v>
      </c>
      <c r="J29" s="1">
        <v>43854</v>
      </c>
      <c r="K29" s="1">
        <v>43872</v>
      </c>
      <c r="L29" s="1">
        <v>43872</v>
      </c>
    </row>
    <row r="30" spans="1:12" x14ac:dyDescent="0.2">
      <c r="A30">
        <v>29</v>
      </c>
      <c r="B30">
        <v>5</v>
      </c>
      <c r="C30" s="1">
        <v>43864</v>
      </c>
      <c r="D30">
        <v>98224</v>
      </c>
      <c r="E30">
        <v>0</v>
      </c>
      <c r="F30" s="1">
        <v>43879</v>
      </c>
      <c r="G30" s="1">
        <v>43872</v>
      </c>
      <c r="H30" t="s">
        <v>26</v>
      </c>
      <c r="I30" s="1">
        <v>43831</v>
      </c>
      <c r="J30" s="1">
        <v>43861</v>
      </c>
      <c r="K30" s="1">
        <v>43872</v>
      </c>
      <c r="L30" s="1">
        <v>43872</v>
      </c>
    </row>
    <row r="31" spans="1:12" x14ac:dyDescent="0.2">
      <c r="A31">
        <v>30</v>
      </c>
      <c r="B31">
        <v>4</v>
      </c>
      <c r="C31" s="1">
        <v>43867</v>
      </c>
      <c r="D31">
        <v>30150</v>
      </c>
      <c r="E31">
        <v>27.67</v>
      </c>
      <c r="F31" s="1">
        <v>43882</v>
      </c>
      <c r="G31" s="1">
        <v>43879</v>
      </c>
      <c r="H31" t="s">
        <v>26</v>
      </c>
      <c r="I31" s="1">
        <v>43829</v>
      </c>
      <c r="J31" s="1">
        <v>43860</v>
      </c>
      <c r="K31" s="1">
        <v>43879</v>
      </c>
      <c r="L31" s="1">
        <v>43879</v>
      </c>
    </row>
    <row r="32" spans="1:12" x14ac:dyDescent="0.2">
      <c r="A32">
        <v>31</v>
      </c>
      <c r="B32">
        <v>7</v>
      </c>
      <c r="C32" s="1">
        <v>43871</v>
      </c>
      <c r="D32">
        <v>40509</v>
      </c>
      <c r="E32">
        <v>100</v>
      </c>
      <c r="F32" s="1">
        <v>43891</v>
      </c>
      <c r="G32" s="1">
        <v>43885</v>
      </c>
      <c r="H32" t="s">
        <v>26</v>
      </c>
      <c r="I32" s="1">
        <v>43876</v>
      </c>
      <c r="J32" s="1">
        <v>43904</v>
      </c>
      <c r="K32" s="1">
        <v>43885</v>
      </c>
      <c r="L32" s="1">
        <v>43885</v>
      </c>
    </row>
    <row r="33" spans="1:12" x14ac:dyDescent="0.2">
      <c r="A33">
        <v>32</v>
      </c>
      <c r="B33">
        <v>2</v>
      </c>
      <c r="C33" s="1">
        <v>43880</v>
      </c>
      <c r="D33">
        <v>17742</v>
      </c>
      <c r="E33">
        <v>12.35</v>
      </c>
      <c r="F33" s="1">
        <v>43900</v>
      </c>
      <c r="G33" s="1">
        <v>43885</v>
      </c>
      <c r="H33" t="s">
        <v>26</v>
      </c>
      <c r="I33" s="1">
        <v>43847</v>
      </c>
      <c r="J33" s="1">
        <v>43875</v>
      </c>
      <c r="K33" s="1">
        <v>43885</v>
      </c>
      <c r="L33" s="1">
        <v>43885</v>
      </c>
    </row>
    <row r="34" spans="1:12" x14ac:dyDescent="0.2">
      <c r="A34">
        <v>33</v>
      </c>
      <c r="B34">
        <v>3</v>
      </c>
      <c r="C34" s="1">
        <v>43886</v>
      </c>
      <c r="D34">
        <v>13500</v>
      </c>
      <c r="E34">
        <v>88</v>
      </c>
      <c r="F34" s="1">
        <v>43901</v>
      </c>
      <c r="G34" s="1">
        <v>43892</v>
      </c>
      <c r="H34" t="s">
        <v>26</v>
      </c>
      <c r="I34" s="1">
        <v>43855</v>
      </c>
      <c r="J34" s="1">
        <v>43885</v>
      </c>
      <c r="K34" s="1">
        <v>43892</v>
      </c>
      <c r="L34" s="1">
        <v>43892</v>
      </c>
    </row>
    <row r="35" spans="1:12" x14ac:dyDescent="0.2">
      <c r="A35">
        <v>34</v>
      </c>
      <c r="B35">
        <v>5</v>
      </c>
      <c r="C35" s="1">
        <v>43894</v>
      </c>
      <c r="D35">
        <v>91961</v>
      </c>
      <c r="E35">
        <v>0</v>
      </c>
      <c r="F35" s="1">
        <v>43904</v>
      </c>
      <c r="G35" s="1">
        <v>43900</v>
      </c>
      <c r="H35" t="s">
        <v>26</v>
      </c>
      <c r="I35" s="1">
        <v>43862</v>
      </c>
      <c r="J35" s="1">
        <v>43890</v>
      </c>
      <c r="K35" s="1">
        <v>43900</v>
      </c>
      <c r="L35" s="1">
        <v>43900</v>
      </c>
    </row>
    <row r="36" spans="1:12" x14ac:dyDescent="0.2">
      <c r="A36">
        <v>35</v>
      </c>
      <c r="B36">
        <v>4</v>
      </c>
      <c r="C36" s="1">
        <v>43899</v>
      </c>
      <c r="D36">
        <v>13460</v>
      </c>
      <c r="E36">
        <v>12</v>
      </c>
      <c r="F36" s="1">
        <v>43914</v>
      </c>
      <c r="G36" s="1">
        <v>43902</v>
      </c>
      <c r="H36" t="s">
        <v>26</v>
      </c>
      <c r="I36" s="1">
        <v>43860</v>
      </c>
      <c r="J36" s="1">
        <v>43892</v>
      </c>
      <c r="K36" s="1">
        <v>43902</v>
      </c>
      <c r="L36" s="1">
        <v>43902</v>
      </c>
    </row>
    <row r="37" spans="1:12" x14ac:dyDescent="0.2">
      <c r="A37">
        <v>36</v>
      </c>
      <c r="B37">
        <v>7</v>
      </c>
      <c r="C37" s="1">
        <v>43900</v>
      </c>
      <c r="D37">
        <v>40509</v>
      </c>
      <c r="E37">
        <v>100</v>
      </c>
      <c r="F37" s="1">
        <v>43920</v>
      </c>
      <c r="G37" s="1">
        <v>43917</v>
      </c>
      <c r="H37" t="s">
        <v>26</v>
      </c>
      <c r="I37" s="1">
        <v>43905</v>
      </c>
      <c r="J37" s="1">
        <v>43935</v>
      </c>
      <c r="K37" s="1">
        <v>43917</v>
      </c>
      <c r="L37" s="1">
        <v>43917</v>
      </c>
    </row>
    <row r="38" spans="1:12" x14ac:dyDescent="0.2">
      <c r="A38">
        <v>37</v>
      </c>
      <c r="B38">
        <v>2</v>
      </c>
      <c r="C38" s="1">
        <v>43909</v>
      </c>
      <c r="D38">
        <v>18402</v>
      </c>
      <c r="E38">
        <v>12.38</v>
      </c>
      <c r="F38" s="1">
        <v>43929</v>
      </c>
      <c r="G38" s="1">
        <v>43927</v>
      </c>
      <c r="H38" t="s">
        <v>26</v>
      </c>
      <c r="I38" s="1">
        <v>43875</v>
      </c>
      <c r="J38" s="1">
        <v>43907</v>
      </c>
      <c r="K38" s="1">
        <v>43927</v>
      </c>
      <c r="L38" s="1">
        <v>43927</v>
      </c>
    </row>
    <row r="39" spans="1:12" x14ac:dyDescent="0.2">
      <c r="A39">
        <v>38</v>
      </c>
      <c r="B39">
        <v>3</v>
      </c>
      <c r="C39" s="1">
        <v>43919</v>
      </c>
      <c r="D39">
        <v>18300</v>
      </c>
      <c r="E39">
        <v>122</v>
      </c>
      <c r="F39" s="1">
        <v>43935</v>
      </c>
      <c r="G39" s="1">
        <v>43927</v>
      </c>
      <c r="H39" t="s">
        <v>26</v>
      </c>
      <c r="I39" s="1">
        <v>43886</v>
      </c>
      <c r="J39" s="1">
        <v>43916</v>
      </c>
      <c r="K39" s="1">
        <v>43927</v>
      </c>
      <c r="L39" s="1">
        <v>43927</v>
      </c>
    </row>
    <row r="40" spans="1:12" x14ac:dyDescent="0.2">
      <c r="A40">
        <v>39</v>
      </c>
      <c r="B40">
        <v>5</v>
      </c>
      <c r="C40" s="1">
        <v>43927</v>
      </c>
      <c r="D40">
        <v>92596</v>
      </c>
      <c r="E40">
        <v>0</v>
      </c>
      <c r="F40" s="1">
        <v>43938</v>
      </c>
      <c r="G40" s="1">
        <v>43933</v>
      </c>
      <c r="H40" t="s">
        <v>26</v>
      </c>
      <c r="I40" s="1">
        <v>43891</v>
      </c>
      <c r="J40" s="1">
        <v>43921</v>
      </c>
      <c r="K40" s="1">
        <v>43933</v>
      </c>
      <c r="L40" s="1">
        <v>43933</v>
      </c>
    </row>
    <row r="41" spans="1:12" x14ac:dyDescent="0.2">
      <c r="A41">
        <v>40</v>
      </c>
      <c r="B41">
        <v>4</v>
      </c>
      <c r="C41" s="1">
        <v>43929</v>
      </c>
      <c r="D41">
        <v>19850</v>
      </c>
      <c r="E41">
        <v>18</v>
      </c>
      <c r="F41" s="1">
        <v>43945</v>
      </c>
      <c r="G41" s="1">
        <v>43933</v>
      </c>
      <c r="H41" t="s">
        <v>26</v>
      </c>
      <c r="I41" s="1">
        <v>43892</v>
      </c>
      <c r="J41" s="1">
        <v>43921</v>
      </c>
      <c r="K41" s="1">
        <v>43933</v>
      </c>
      <c r="L41" s="1">
        <v>43933</v>
      </c>
    </row>
    <row r="42" spans="1:12" x14ac:dyDescent="0.2">
      <c r="A42">
        <v>41</v>
      </c>
      <c r="B42">
        <v>7</v>
      </c>
      <c r="C42" s="1">
        <v>43931</v>
      </c>
      <c r="D42">
        <v>40509</v>
      </c>
      <c r="E42">
        <v>100</v>
      </c>
      <c r="F42" s="1">
        <v>43951</v>
      </c>
      <c r="G42" s="1">
        <v>43933</v>
      </c>
      <c r="H42" t="s">
        <v>26</v>
      </c>
      <c r="I42" s="1">
        <v>43936</v>
      </c>
      <c r="J42" s="1">
        <v>43965</v>
      </c>
      <c r="K42" s="1">
        <v>43933</v>
      </c>
      <c r="L42" s="1">
        <v>43933</v>
      </c>
    </row>
    <row r="43" spans="1:12" x14ac:dyDescent="0.2">
      <c r="A43">
        <v>42</v>
      </c>
      <c r="B43">
        <v>2</v>
      </c>
      <c r="C43" s="1">
        <v>43942</v>
      </c>
      <c r="D43">
        <v>45532</v>
      </c>
      <c r="E43">
        <v>35.36</v>
      </c>
      <c r="F43" s="1">
        <v>43962</v>
      </c>
      <c r="G43" s="1">
        <v>43984</v>
      </c>
      <c r="H43" t="s">
        <v>24</v>
      </c>
      <c r="I43" s="1">
        <v>43907</v>
      </c>
      <c r="J43" s="1">
        <v>43938</v>
      </c>
      <c r="K43" s="1">
        <v>43984</v>
      </c>
      <c r="L43" s="1">
        <v>43984</v>
      </c>
    </row>
    <row r="44" spans="1:12" x14ac:dyDescent="0.2">
      <c r="A44">
        <v>43</v>
      </c>
      <c r="B44">
        <v>3</v>
      </c>
      <c r="C44" s="1">
        <v>43950</v>
      </c>
      <c r="D44">
        <v>22100</v>
      </c>
      <c r="E44">
        <v>149</v>
      </c>
      <c r="F44" s="1">
        <v>43966</v>
      </c>
      <c r="G44" s="1">
        <v>43957</v>
      </c>
      <c r="H44" t="s">
        <v>26</v>
      </c>
      <c r="I44" s="1">
        <v>43916</v>
      </c>
      <c r="J44" s="1">
        <v>43948</v>
      </c>
      <c r="K44" s="1">
        <v>43957</v>
      </c>
      <c r="L44" s="1">
        <v>43957</v>
      </c>
    </row>
    <row r="45" spans="1:12" x14ac:dyDescent="0.2">
      <c r="A45">
        <v>44</v>
      </c>
      <c r="B45">
        <v>5</v>
      </c>
      <c r="C45" s="1">
        <v>43957</v>
      </c>
      <c r="D45">
        <v>65438</v>
      </c>
      <c r="E45">
        <v>0</v>
      </c>
      <c r="F45" s="1">
        <v>43968</v>
      </c>
      <c r="G45" s="1">
        <v>43963</v>
      </c>
      <c r="H45" t="s">
        <v>26</v>
      </c>
      <c r="I45" s="1">
        <v>43922</v>
      </c>
      <c r="J45" s="1">
        <v>43951</v>
      </c>
      <c r="K45" s="1">
        <v>43963</v>
      </c>
      <c r="L45" s="1">
        <v>43963</v>
      </c>
    </row>
    <row r="46" spans="1:12" x14ac:dyDescent="0.2">
      <c r="A46">
        <v>45</v>
      </c>
      <c r="B46">
        <v>4</v>
      </c>
      <c r="C46" s="1">
        <v>43959</v>
      </c>
      <c r="D46">
        <v>19850</v>
      </c>
      <c r="E46">
        <v>18</v>
      </c>
      <c r="F46" s="1">
        <v>43977</v>
      </c>
      <c r="G46" s="1">
        <v>43963</v>
      </c>
      <c r="H46" t="s">
        <v>26</v>
      </c>
      <c r="I46" s="1">
        <v>43921</v>
      </c>
      <c r="J46" s="1">
        <v>43950</v>
      </c>
      <c r="K46" s="1">
        <v>43963</v>
      </c>
      <c r="L46" s="1">
        <v>43963</v>
      </c>
    </row>
    <row r="47" spans="1:12" x14ac:dyDescent="0.2">
      <c r="A47">
        <v>46</v>
      </c>
      <c r="B47">
        <v>7</v>
      </c>
      <c r="C47" s="1">
        <v>43961</v>
      </c>
      <c r="D47">
        <v>40509</v>
      </c>
      <c r="E47">
        <v>100</v>
      </c>
      <c r="F47" s="1">
        <v>43981</v>
      </c>
      <c r="G47" s="1">
        <v>43963</v>
      </c>
      <c r="H47" t="s">
        <v>26</v>
      </c>
      <c r="I47" s="1">
        <v>43966</v>
      </c>
      <c r="J47" s="1">
        <v>43996</v>
      </c>
      <c r="K47" s="1">
        <v>43963</v>
      </c>
      <c r="L47" s="1">
        <v>43963</v>
      </c>
    </row>
    <row r="48" spans="1:12" x14ac:dyDescent="0.2">
      <c r="A48">
        <v>47</v>
      </c>
      <c r="B48">
        <v>2</v>
      </c>
      <c r="C48" s="1">
        <v>43971</v>
      </c>
      <c r="D48">
        <v>61959</v>
      </c>
      <c r="E48">
        <v>70</v>
      </c>
      <c r="F48" s="1">
        <v>43991</v>
      </c>
      <c r="G48" s="1">
        <v>43984</v>
      </c>
      <c r="H48" t="s">
        <v>26</v>
      </c>
      <c r="I48" s="1">
        <v>43938</v>
      </c>
      <c r="J48" s="1">
        <v>43966</v>
      </c>
      <c r="K48" s="1">
        <v>43984</v>
      </c>
      <c r="L48" s="1">
        <v>43984</v>
      </c>
    </row>
    <row r="49" spans="1:12" x14ac:dyDescent="0.2">
      <c r="A49">
        <v>48</v>
      </c>
      <c r="B49">
        <v>3</v>
      </c>
      <c r="C49" s="1">
        <v>43978</v>
      </c>
      <c r="D49">
        <v>17200</v>
      </c>
      <c r="E49">
        <v>114</v>
      </c>
      <c r="F49" s="1">
        <v>43993</v>
      </c>
      <c r="G49" s="1">
        <v>43997</v>
      </c>
      <c r="H49" t="s">
        <v>24</v>
      </c>
      <c r="I49" s="1">
        <v>43949</v>
      </c>
      <c r="J49" s="1">
        <v>43977</v>
      </c>
      <c r="K49" s="1">
        <v>43997</v>
      </c>
      <c r="L49" s="1">
        <v>43997</v>
      </c>
    </row>
    <row r="50" spans="1:12" x14ac:dyDescent="0.2">
      <c r="A50">
        <v>49</v>
      </c>
      <c r="B50">
        <v>5</v>
      </c>
      <c r="C50" s="1">
        <v>43991</v>
      </c>
      <c r="D50">
        <v>91334</v>
      </c>
      <c r="E50">
        <v>0</v>
      </c>
      <c r="F50" s="1">
        <v>44004</v>
      </c>
      <c r="G50" s="1">
        <v>43997</v>
      </c>
      <c r="H50" t="s">
        <v>26</v>
      </c>
      <c r="I50" s="1">
        <v>43952</v>
      </c>
      <c r="J50" s="1">
        <v>43982</v>
      </c>
      <c r="K50" s="1">
        <v>43997</v>
      </c>
      <c r="L50" s="1">
        <v>43997</v>
      </c>
    </row>
    <row r="51" spans="1:12" x14ac:dyDescent="0.2">
      <c r="A51">
        <v>50</v>
      </c>
      <c r="B51">
        <v>4</v>
      </c>
      <c r="C51" s="1">
        <v>43991</v>
      </c>
      <c r="D51">
        <v>11660</v>
      </c>
      <c r="E51">
        <v>9.9700000000000006</v>
      </c>
      <c r="F51" s="1">
        <v>44006</v>
      </c>
      <c r="G51" s="1">
        <v>43997</v>
      </c>
      <c r="H51" t="s">
        <v>26</v>
      </c>
      <c r="I51" s="1">
        <v>43950</v>
      </c>
      <c r="J51" s="1">
        <v>43981</v>
      </c>
      <c r="K51" s="1">
        <v>43997</v>
      </c>
      <c r="L51" s="1">
        <v>43997</v>
      </c>
    </row>
    <row r="52" spans="1:12" x14ac:dyDescent="0.2">
      <c r="A52">
        <v>51</v>
      </c>
      <c r="B52">
        <v>7</v>
      </c>
      <c r="C52" s="1">
        <v>43992</v>
      </c>
      <c r="D52">
        <v>40509</v>
      </c>
      <c r="E52">
        <v>100</v>
      </c>
      <c r="F52" s="1">
        <v>44012</v>
      </c>
      <c r="G52" s="1">
        <v>43997</v>
      </c>
      <c r="H52" t="s">
        <v>26</v>
      </c>
      <c r="I52" s="1">
        <v>43997</v>
      </c>
      <c r="J52" s="1">
        <v>44026</v>
      </c>
      <c r="K52" s="1">
        <v>43997</v>
      </c>
      <c r="L52" s="1">
        <v>43997</v>
      </c>
    </row>
    <row r="53" spans="1:12" x14ac:dyDescent="0.2">
      <c r="A53">
        <v>52</v>
      </c>
      <c r="B53">
        <v>2</v>
      </c>
      <c r="C53" s="1">
        <v>44000</v>
      </c>
      <c r="D53">
        <v>98860</v>
      </c>
      <c r="E53">
        <v>136.88</v>
      </c>
      <c r="F53" s="1">
        <v>44020</v>
      </c>
      <c r="G53" s="1">
        <v>44019</v>
      </c>
      <c r="H53" t="s">
        <v>26</v>
      </c>
      <c r="I53" s="1">
        <v>43966</v>
      </c>
      <c r="J53" s="1">
        <v>43998</v>
      </c>
      <c r="K53" s="1">
        <v>44019</v>
      </c>
      <c r="L53" s="1">
        <v>44019</v>
      </c>
    </row>
    <row r="54" spans="1:12" x14ac:dyDescent="0.2">
      <c r="A54">
        <v>53</v>
      </c>
      <c r="B54">
        <v>3</v>
      </c>
      <c r="C54" s="1">
        <v>44007</v>
      </c>
      <c r="D54">
        <v>19700</v>
      </c>
      <c r="E54">
        <v>131</v>
      </c>
      <c r="F54" s="1">
        <v>44025</v>
      </c>
      <c r="G54" s="1">
        <v>44026</v>
      </c>
      <c r="H54" t="s">
        <v>24</v>
      </c>
      <c r="I54" s="1">
        <v>43978</v>
      </c>
      <c r="J54" s="1">
        <v>44006</v>
      </c>
      <c r="K54" s="1">
        <v>44026</v>
      </c>
      <c r="L54" s="1">
        <v>44026</v>
      </c>
    </row>
    <row r="55" spans="1:12" x14ac:dyDescent="0.2">
      <c r="A55">
        <v>54</v>
      </c>
      <c r="B55">
        <v>5</v>
      </c>
      <c r="C55" s="1">
        <v>44019</v>
      </c>
      <c r="D55">
        <v>92377</v>
      </c>
      <c r="E55">
        <v>0</v>
      </c>
      <c r="F55" s="1">
        <v>44029</v>
      </c>
      <c r="G55" s="1">
        <v>44019</v>
      </c>
      <c r="H55" t="s">
        <v>26</v>
      </c>
      <c r="I55" s="1">
        <v>43983</v>
      </c>
      <c r="J55" s="1">
        <v>44012</v>
      </c>
      <c r="K55" s="1">
        <v>44019</v>
      </c>
      <c r="L55" s="1">
        <v>44019</v>
      </c>
    </row>
    <row r="56" spans="1:12" x14ac:dyDescent="0.2">
      <c r="A56">
        <v>55</v>
      </c>
      <c r="B56">
        <v>4</v>
      </c>
      <c r="C56" s="1">
        <v>44020</v>
      </c>
      <c r="D56">
        <v>13780</v>
      </c>
      <c r="E56">
        <v>11.9</v>
      </c>
      <c r="F56" s="1">
        <v>44036</v>
      </c>
      <c r="G56" s="1">
        <v>44026</v>
      </c>
      <c r="H56" t="s">
        <v>26</v>
      </c>
      <c r="I56" s="1">
        <v>43981</v>
      </c>
      <c r="J56" s="1">
        <v>44013</v>
      </c>
      <c r="K56" s="1">
        <v>44026</v>
      </c>
      <c r="L56" s="1">
        <v>44026</v>
      </c>
    </row>
    <row r="57" spans="1:12" x14ac:dyDescent="0.2">
      <c r="A57">
        <v>56</v>
      </c>
      <c r="B57">
        <v>7</v>
      </c>
      <c r="C57" s="1">
        <v>44022</v>
      </c>
      <c r="D57">
        <v>41035</v>
      </c>
      <c r="E57">
        <v>100</v>
      </c>
      <c r="F57" s="1">
        <v>44043</v>
      </c>
      <c r="G57" s="1">
        <v>44042</v>
      </c>
      <c r="H57" t="s">
        <v>26</v>
      </c>
      <c r="I57" s="1">
        <v>44027</v>
      </c>
      <c r="J57" s="1">
        <v>44057</v>
      </c>
      <c r="K57" s="1">
        <v>44042</v>
      </c>
      <c r="L57" s="1">
        <v>44042</v>
      </c>
    </row>
    <row r="58" spans="1:12" x14ac:dyDescent="0.2">
      <c r="A58">
        <v>57</v>
      </c>
      <c r="B58">
        <v>2</v>
      </c>
      <c r="C58" s="1">
        <v>44033</v>
      </c>
      <c r="D58">
        <v>116038</v>
      </c>
      <c r="E58">
        <v>166.85</v>
      </c>
      <c r="F58" s="1">
        <v>44053</v>
      </c>
      <c r="G58" s="1">
        <v>44053</v>
      </c>
      <c r="H58" t="s">
        <v>26</v>
      </c>
      <c r="I58" s="1">
        <v>43998</v>
      </c>
      <c r="J58" s="1">
        <v>44029</v>
      </c>
      <c r="K58" s="1">
        <v>44053</v>
      </c>
      <c r="L58" s="1">
        <v>44053</v>
      </c>
    </row>
    <row r="59" spans="1:12" x14ac:dyDescent="0.2">
      <c r="A59">
        <v>58</v>
      </c>
      <c r="B59">
        <v>3</v>
      </c>
      <c r="C59" s="1">
        <v>44040</v>
      </c>
      <c r="D59">
        <v>22100</v>
      </c>
      <c r="E59">
        <v>149</v>
      </c>
      <c r="F59" s="1">
        <v>44055</v>
      </c>
      <c r="G59" s="1">
        <v>44053</v>
      </c>
      <c r="H59" t="s">
        <v>26</v>
      </c>
      <c r="I59" s="1">
        <v>44007</v>
      </c>
      <c r="J59" s="1">
        <v>44039</v>
      </c>
      <c r="K59" s="1">
        <v>44053</v>
      </c>
      <c r="L59" s="1">
        <v>44053</v>
      </c>
    </row>
    <row r="60" spans="1:12" x14ac:dyDescent="0.2">
      <c r="A60">
        <v>59</v>
      </c>
      <c r="B60">
        <v>5</v>
      </c>
      <c r="C60" s="1">
        <v>44047</v>
      </c>
      <c r="D60">
        <v>91056</v>
      </c>
      <c r="E60">
        <v>0</v>
      </c>
      <c r="F60" s="1">
        <v>44058</v>
      </c>
      <c r="G60" s="1">
        <v>44053</v>
      </c>
      <c r="H60" t="s">
        <v>26</v>
      </c>
      <c r="I60" s="1">
        <v>44013</v>
      </c>
      <c r="J60" s="1">
        <v>44043</v>
      </c>
      <c r="K60" s="1">
        <v>44053</v>
      </c>
      <c r="L60" s="1">
        <v>44053</v>
      </c>
    </row>
    <row r="61" spans="1:12" x14ac:dyDescent="0.2">
      <c r="A61">
        <v>60</v>
      </c>
      <c r="B61">
        <v>4</v>
      </c>
      <c r="C61" s="1">
        <v>44050</v>
      </c>
      <c r="D61">
        <v>17750</v>
      </c>
      <c r="E61">
        <v>15.5</v>
      </c>
      <c r="F61" s="1">
        <v>44067</v>
      </c>
      <c r="G61" s="1">
        <v>44053</v>
      </c>
      <c r="H61" t="s">
        <v>26</v>
      </c>
      <c r="I61" s="1">
        <v>44013</v>
      </c>
      <c r="J61" s="1">
        <v>44042</v>
      </c>
      <c r="K61" s="1">
        <v>44053</v>
      </c>
      <c r="L61" s="1">
        <v>44053</v>
      </c>
    </row>
    <row r="62" spans="1:12" x14ac:dyDescent="0.2">
      <c r="A62">
        <v>61</v>
      </c>
      <c r="B62">
        <v>7</v>
      </c>
      <c r="C62" s="1">
        <v>44053</v>
      </c>
      <c r="D62">
        <v>41035</v>
      </c>
      <c r="E62">
        <v>100</v>
      </c>
      <c r="F62" s="1">
        <v>44073</v>
      </c>
      <c r="G62" s="1">
        <v>44073</v>
      </c>
      <c r="H62" t="s">
        <v>26</v>
      </c>
      <c r="I62" s="1">
        <v>44058</v>
      </c>
      <c r="J62" s="1">
        <v>44088</v>
      </c>
      <c r="K62" s="1">
        <v>44073</v>
      </c>
      <c r="L62" s="1">
        <v>44073</v>
      </c>
    </row>
    <row r="63" spans="1:12" x14ac:dyDescent="0.2">
      <c r="A63">
        <v>62</v>
      </c>
      <c r="B63">
        <v>2</v>
      </c>
      <c r="C63" s="1">
        <v>44063</v>
      </c>
      <c r="D63">
        <v>102357</v>
      </c>
      <c r="E63">
        <v>143.84</v>
      </c>
      <c r="F63" s="1">
        <v>44083</v>
      </c>
      <c r="G63" s="1">
        <v>44080</v>
      </c>
      <c r="H63" t="s">
        <v>26</v>
      </c>
      <c r="I63" s="1">
        <v>44029</v>
      </c>
      <c r="J63" s="1">
        <v>44057</v>
      </c>
      <c r="K63" s="1">
        <v>44080</v>
      </c>
      <c r="L63" s="1">
        <v>44080</v>
      </c>
    </row>
    <row r="64" spans="1:12" x14ac:dyDescent="0.2">
      <c r="A64">
        <v>63</v>
      </c>
      <c r="B64">
        <v>3</v>
      </c>
      <c r="C64" s="1">
        <v>44070</v>
      </c>
      <c r="D64">
        <v>20900</v>
      </c>
      <c r="E64">
        <v>140</v>
      </c>
      <c r="F64" s="1">
        <v>44085</v>
      </c>
      <c r="G64" s="1">
        <v>44080</v>
      </c>
      <c r="H64" t="s">
        <v>26</v>
      </c>
      <c r="I64" s="1">
        <v>44040</v>
      </c>
      <c r="J64" s="1">
        <v>44069</v>
      </c>
      <c r="K64" s="1">
        <v>44080</v>
      </c>
      <c r="L64" s="1">
        <v>44080</v>
      </c>
    </row>
    <row r="65" spans="1:12" x14ac:dyDescent="0.2">
      <c r="A65">
        <v>64</v>
      </c>
      <c r="B65">
        <v>5</v>
      </c>
      <c r="C65" s="1">
        <v>44077</v>
      </c>
      <c r="D65">
        <v>90624</v>
      </c>
      <c r="E65">
        <v>0</v>
      </c>
      <c r="F65" s="1">
        <v>44088</v>
      </c>
      <c r="G65" s="1">
        <v>44080</v>
      </c>
      <c r="H65" t="s">
        <v>26</v>
      </c>
      <c r="I65" s="1">
        <v>44044</v>
      </c>
      <c r="J65" s="1">
        <v>44074</v>
      </c>
      <c r="K65" s="1">
        <v>44080</v>
      </c>
      <c r="L65" s="1">
        <v>44080</v>
      </c>
    </row>
    <row r="66" spans="1:12" x14ac:dyDescent="0.2">
      <c r="A66">
        <v>65</v>
      </c>
      <c r="B66">
        <v>4</v>
      </c>
      <c r="C66" s="1">
        <v>44082</v>
      </c>
      <c r="D66">
        <v>21500</v>
      </c>
      <c r="E66">
        <v>18.899999999999999</v>
      </c>
      <c r="F66" s="1">
        <v>44097</v>
      </c>
      <c r="G66" s="1">
        <v>44102</v>
      </c>
      <c r="H66" t="s">
        <v>24</v>
      </c>
      <c r="I66" s="1">
        <v>44043</v>
      </c>
      <c r="J66" s="1">
        <v>44074</v>
      </c>
      <c r="K66" s="1">
        <v>44102</v>
      </c>
      <c r="L66" s="1">
        <v>44102</v>
      </c>
    </row>
    <row r="67" spans="1:12" x14ac:dyDescent="0.2">
      <c r="A67">
        <v>66</v>
      </c>
      <c r="B67">
        <v>7</v>
      </c>
      <c r="C67" s="1">
        <v>44084</v>
      </c>
      <c r="D67">
        <v>41035</v>
      </c>
      <c r="E67">
        <v>100</v>
      </c>
      <c r="F67" s="1">
        <v>44104</v>
      </c>
      <c r="G67" s="1">
        <v>44103</v>
      </c>
      <c r="H67" t="s">
        <v>26</v>
      </c>
      <c r="I67" s="1">
        <v>44089</v>
      </c>
      <c r="J67" s="1">
        <v>44118</v>
      </c>
      <c r="K67" s="1">
        <v>44103</v>
      </c>
      <c r="L67" s="1">
        <v>44103</v>
      </c>
    </row>
    <row r="68" spans="1:12" x14ac:dyDescent="0.2">
      <c r="A68">
        <v>67</v>
      </c>
      <c r="B68">
        <v>2</v>
      </c>
      <c r="C68" s="1">
        <v>44095</v>
      </c>
      <c r="D68">
        <v>100857</v>
      </c>
      <c r="E68">
        <v>140.96</v>
      </c>
      <c r="F68" s="1">
        <v>44117</v>
      </c>
      <c r="G68" s="1">
        <v>44116</v>
      </c>
      <c r="H68" t="s">
        <v>26</v>
      </c>
      <c r="I68" s="1">
        <v>44057</v>
      </c>
      <c r="J68" s="1">
        <v>44089</v>
      </c>
      <c r="K68" s="1">
        <v>44116</v>
      </c>
      <c r="L68" s="1">
        <v>44116</v>
      </c>
    </row>
    <row r="69" spans="1:12" x14ac:dyDescent="0.2">
      <c r="A69">
        <v>68</v>
      </c>
      <c r="B69">
        <v>3</v>
      </c>
      <c r="C69" s="1">
        <v>44102</v>
      </c>
      <c r="D69">
        <v>20300</v>
      </c>
      <c r="E69">
        <v>136</v>
      </c>
      <c r="F69" s="1">
        <v>44118</v>
      </c>
      <c r="G69" s="1">
        <v>44116</v>
      </c>
      <c r="H69" t="s">
        <v>26</v>
      </c>
      <c r="I69" s="1">
        <v>44070</v>
      </c>
      <c r="J69" s="1">
        <v>44099</v>
      </c>
      <c r="K69" s="1">
        <v>44116</v>
      </c>
      <c r="L69" s="1">
        <v>44116</v>
      </c>
    </row>
    <row r="70" spans="1:12" x14ac:dyDescent="0.2">
      <c r="A70">
        <v>69</v>
      </c>
      <c r="B70">
        <v>5</v>
      </c>
      <c r="C70" s="1">
        <v>44109</v>
      </c>
      <c r="D70">
        <v>98136</v>
      </c>
      <c r="E70">
        <v>0</v>
      </c>
      <c r="F70" s="1">
        <v>44119</v>
      </c>
      <c r="G70" s="1">
        <v>44116</v>
      </c>
      <c r="H70" t="s">
        <v>26</v>
      </c>
      <c r="I70" s="1">
        <v>44075</v>
      </c>
      <c r="J70" s="1">
        <v>44104</v>
      </c>
      <c r="K70" s="1">
        <v>44116</v>
      </c>
      <c r="L70" s="1">
        <v>44116</v>
      </c>
    </row>
    <row r="71" spans="1:12" x14ac:dyDescent="0.2">
      <c r="A71">
        <v>70</v>
      </c>
      <c r="B71">
        <v>4</v>
      </c>
      <c r="C71" s="1">
        <v>44112</v>
      </c>
      <c r="D71">
        <v>20600</v>
      </c>
      <c r="E71">
        <v>18</v>
      </c>
      <c r="F71" s="1">
        <v>44130</v>
      </c>
      <c r="G71" s="1">
        <v>44116</v>
      </c>
      <c r="H71" t="s">
        <v>26</v>
      </c>
      <c r="I71" s="1">
        <v>44074</v>
      </c>
      <c r="J71" s="1">
        <v>44104</v>
      </c>
      <c r="K71" s="1">
        <v>44116</v>
      </c>
      <c r="L71" s="1">
        <v>44116</v>
      </c>
    </row>
    <row r="72" spans="1:12" x14ac:dyDescent="0.2">
      <c r="A72">
        <v>71</v>
      </c>
      <c r="B72">
        <v>7</v>
      </c>
      <c r="C72" s="1">
        <v>44114</v>
      </c>
      <c r="D72">
        <v>41035</v>
      </c>
      <c r="E72">
        <v>100</v>
      </c>
      <c r="F72" s="1">
        <v>44134</v>
      </c>
      <c r="G72" s="1">
        <v>44134</v>
      </c>
      <c r="H72" t="s">
        <v>26</v>
      </c>
      <c r="I72" s="1">
        <v>44119</v>
      </c>
      <c r="J72" s="1">
        <v>44149</v>
      </c>
      <c r="K72" s="1">
        <v>44134</v>
      </c>
      <c r="L72" s="1">
        <v>44134</v>
      </c>
    </row>
    <row r="73" spans="1:12" x14ac:dyDescent="0.2">
      <c r="A73">
        <v>72</v>
      </c>
      <c r="B73">
        <v>2</v>
      </c>
      <c r="C73" s="1">
        <v>44123</v>
      </c>
      <c r="D73">
        <v>72203</v>
      </c>
      <c r="E73">
        <v>63.22</v>
      </c>
      <c r="F73" s="1">
        <v>44176</v>
      </c>
      <c r="G73" s="1">
        <v>44160</v>
      </c>
      <c r="H73" t="s">
        <v>26</v>
      </c>
      <c r="I73" s="1">
        <v>44120</v>
      </c>
      <c r="J73" s="1">
        <v>44151</v>
      </c>
      <c r="K73" s="1">
        <v>44160</v>
      </c>
      <c r="L73" s="1">
        <v>44160</v>
      </c>
    </row>
    <row r="74" spans="1:12" x14ac:dyDescent="0.2">
      <c r="A74">
        <v>73</v>
      </c>
      <c r="B74">
        <v>2</v>
      </c>
      <c r="C74" s="1">
        <v>44125</v>
      </c>
      <c r="D74">
        <v>72809</v>
      </c>
      <c r="E74">
        <v>93.61</v>
      </c>
      <c r="F74" s="1">
        <v>44147</v>
      </c>
      <c r="G74" s="1">
        <v>44143</v>
      </c>
      <c r="H74" t="s">
        <v>26</v>
      </c>
      <c r="I74" s="1">
        <v>44089</v>
      </c>
      <c r="J74" s="1">
        <v>44120</v>
      </c>
      <c r="K74" s="1">
        <v>44143</v>
      </c>
      <c r="L74" s="1">
        <v>44143</v>
      </c>
    </row>
    <row r="75" spans="1:12" x14ac:dyDescent="0.2">
      <c r="A75">
        <v>74</v>
      </c>
      <c r="B75">
        <v>3</v>
      </c>
      <c r="C75" s="1">
        <v>44132</v>
      </c>
      <c r="D75">
        <v>21200</v>
      </c>
      <c r="E75">
        <v>143</v>
      </c>
      <c r="F75" s="1">
        <v>44147</v>
      </c>
      <c r="G75" s="1">
        <v>44143</v>
      </c>
      <c r="H75" t="s">
        <v>26</v>
      </c>
      <c r="I75" s="1">
        <v>44100</v>
      </c>
      <c r="J75" s="1">
        <v>44131</v>
      </c>
      <c r="K75" s="1">
        <v>44143</v>
      </c>
      <c r="L75" s="1">
        <v>44143</v>
      </c>
    </row>
    <row r="76" spans="1:12" x14ac:dyDescent="0.2">
      <c r="A76">
        <v>75</v>
      </c>
      <c r="B76">
        <v>5</v>
      </c>
      <c r="C76" s="1">
        <v>44137</v>
      </c>
      <c r="D76">
        <v>89176</v>
      </c>
      <c r="E76">
        <v>0</v>
      </c>
      <c r="F76" s="1">
        <v>44148</v>
      </c>
      <c r="G76" s="1">
        <v>44143</v>
      </c>
      <c r="H76" t="s">
        <v>26</v>
      </c>
      <c r="I76" s="1">
        <v>44105</v>
      </c>
      <c r="J76" s="1">
        <v>44135</v>
      </c>
      <c r="K76" s="1">
        <v>44143</v>
      </c>
      <c r="L76" s="1">
        <v>44143</v>
      </c>
    </row>
    <row r="77" spans="1:12" x14ac:dyDescent="0.2">
      <c r="A77">
        <v>76</v>
      </c>
      <c r="B77">
        <v>4</v>
      </c>
      <c r="C77" s="1">
        <v>44140</v>
      </c>
      <c r="D77">
        <v>28080</v>
      </c>
      <c r="E77">
        <v>24.8</v>
      </c>
      <c r="F77" s="1">
        <v>44155</v>
      </c>
      <c r="G77" s="1">
        <v>44143</v>
      </c>
      <c r="H77" t="s">
        <v>26</v>
      </c>
      <c r="I77" s="1">
        <v>44104</v>
      </c>
      <c r="J77" s="1">
        <v>44134</v>
      </c>
      <c r="K77" s="1">
        <v>44143</v>
      </c>
      <c r="L77" s="1">
        <v>44143</v>
      </c>
    </row>
    <row r="78" spans="1:12" x14ac:dyDescent="0.2">
      <c r="A78">
        <v>77</v>
      </c>
      <c r="B78">
        <v>7</v>
      </c>
      <c r="C78" s="1">
        <v>44145</v>
      </c>
      <c r="D78">
        <v>41035</v>
      </c>
      <c r="E78">
        <v>100</v>
      </c>
      <c r="F78" s="1">
        <v>44165</v>
      </c>
      <c r="G78" s="1">
        <v>44165</v>
      </c>
      <c r="H78" t="s">
        <v>26</v>
      </c>
      <c r="I78" s="1">
        <v>44150</v>
      </c>
      <c r="J78" s="1">
        <v>44179</v>
      </c>
      <c r="K78" s="1">
        <v>44165</v>
      </c>
      <c r="L78" s="1">
        <v>44165</v>
      </c>
    </row>
    <row r="79" spans="1:12" x14ac:dyDescent="0.2">
      <c r="A79">
        <v>78</v>
      </c>
      <c r="B79">
        <v>3</v>
      </c>
      <c r="C79" s="1">
        <v>44161</v>
      </c>
      <c r="D79">
        <v>16500</v>
      </c>
      <c r="E79">
        <v>109</v>
      </c>
      <c r="F79" s="1">
        <v>44179</v>
      </c>
      <c r="G79" s="1">
        <v>44173</v>
      </c>
      <c r="H79" t="s">
        <v>26</v>
      </c>
      <c r="I79" s="1">
        <v>44132</v>
      </c>
      <c r="J79" s="1">
        <v>44160</v>
      </c>
      <c r="K79" s="1">
        <v>44173</v>
      </c>
      <c r="L79" s="1">
        <v>44173</v>
      </c>
    </row>
    <row r="80" spans="1:12" x14ac:dyDescent="0.2">
      <c r="A80">
        <v>79</v>
      </c>
      <c r="B80">
        <v>5</v>
      </c>
      <c r="C80" s="1">
        <v>44166</v>
      </c>
      <c r="D80">
        <v>98075</v>
      </c>
      <c r="E80">
        <v>0</v>
      </c>
      <c r="F80" s="1">
        <v>44176</v>
      </c>
      <c r="G80" s="1">
        <v>44173</v>
      </c>
      <c r="H80" t="s">
        <v>26</v>
      </c>
      <c r="I80" s="1">
        <v>44136</v>
      </c>
      <c r="J80" s="1">
        <v>44165</v>
      </c>
      <c r="K80" s="1">
        <v>44173</v>
      </c>
      <c r="L80" s="1">
        <v>44173</v>
      </c>
    </row>
    <row r="81" spans="1:12" x14ac:dyDescent="0.2">
      <c r="A81">
        <v>80</v>
      </c>
      <c r="B81">
        <v>4</v>
      </c>
      <c r="C81" s="1">
        <v>44174</v>
      </c>
      <c r="D81">
        <v>26640</v>
      </c>
      <c r="E81">
        <v>23.33</v>
      </c>
      <c r="F81" s="1">
        <v>44189</v>
      </c>
      <c r="G81" s="1">
        <v>44193</v>
      </c>
      <c r="H81" t="s">
        <v>24</v>
      </c>
      <c r="I81" s="1">
        <v>44134</v>
      </c>
      <c r="J81" s="1">
        <v>44165</v>
      </c>
      <c r="K81" s="1">
        <v>44193</v>
      </c>
      <c r="L81" s="1">
        <v>44193</v>
      </c>
    </row>
    <row r="82" spans="1:12" x14ac:dyDescent="0.2">
      <c r="A82">
        <v>81</v>
      </c>
      <c r="B82">
        <v>7</v>
      </c>
      <c r="C82" s="1">
        <v>44175</v>
      </c>
      <c r="D82">
        <v>41035</v>
      </c>
      <c r="E82">
        <v>100</v>
      </c>
      <c r="F82" s="1">
        <v>44195</v>
      </c>
      <c r="G82" s="1">
        <v>44193</v>
      </c>
      <c r="H82" t="s">
        <v>26</v>
      </c>
      <c r="I82" s="1">
        <v>44180</v>
      </c>
      <c r="J82" s="1">
        <v>44210</v>
      </c>
      <c r="K82" s="1">
        <v>44193</v>
      </c>
      <c r="L82" s="1">
        <v>44193</v>
      </c>
    </row>
    <row r="83" spans="1:12" x14ac:dyDescent="0.2">
      <c r="A83">
        <v>82</v>
      </c>
      <c r="B83">
        <v>2</v>
      </c>
      <c r="C83" s="1">
        <v>44183</v>
      </c>
      <c r="D83">
        <v>38276</v>
      </c>
      <c r="E83">
        <v>29.63</v>
      </c>
      <c r="F83" s="1">
        <v>44207</v>
      </c>
      <c r="G83" s="1">
        <v>44193</v>
      </c>
      <c r="H83" t="s">
        <v>26</v>
      </c>
      <c r="I83" s="1">
        <v>44151</v>
      </c>
      <c r="J83" s="1">
        <v>44181</v>
      </c>
      <c r="K83" s="1">
        <v>44193</v>
      </c>
      <c r="L83" s="1">
        <v>44193</v>
      </c>
    </row>
    <row r="84" spans="1:12" x14ac:dyDescent="0.2">
      <c r="A84">
        <v>83</v>
      </c>
      <c r="B84">
        <v>3</v>
      </c>
      <c r="C84" s="1">
        <v>44194</v>
      </c>
      <c r="D84">
        <v>16600</v>
      </c>
      <c r="E84">
        <v>110</v>
      </c>
      <c r="F84" s="1">
        <v>44211</v>
      </c>
      <c r="G84" s="1">
        <v>44205</v>
      </c>
      <c r="H84" t="s">
        <v>26</v>
      </c>
      <c r="I84" s="1">
        <v>44161</v>
      </c>
      <c r="J84" s="1">
        <v>44189</v>
      </c>
      <c r="K84" s="1">
        <v>44205</v>
      </c>
      <c r="L84" s="1">
        <v>44205</v>
      </c>
    </row>
    <row r="85" spans="1:12" x14ac:dyDescent="0.2">
      <c r="A85">
        <v>84</v>
      </c>
      <c r="B85">
        <v>5</v>
      </c>
      <c r="C85" s="1">
        <v>44200</v>
      </c>
      <c r="D85">
        <v>105138</v>
      </c>
      <c r="E85">
        <v>0</v>
      </c>
      <c r="F85" s="1">
        <v>44210</v>
      </c>
      <c r="G85" s="1">
        <v>44205</v>
      </c>
      <c r="H85" t="s">
        <v>26</v>
      </c>
      <c r="I85" s="1">
        <v>44166</v>
      </c>
      <c r="J85" s="1">
        <v>44196</v>
      </c>
      <c r="K85" s="1">
        <v>44205</v>
      </c>
      <c r="L85" s="1">
        <v>44205</v>
      </c>
    </row>
    <row r="86" spans="1:12" x14ac:dyDescent="0.2">
      <c r="A86">
        <v>85</v>
      </c>
      <c r="B86">
        <v>4</v>
      </c>
      <c r="C86" s="1">
        <v>44203</v>
      </c>
      <c r="D86">
        <v>23930</v>
      </c>
      <c r="E86">
        <v>21</v>
      </c>
      <c r="F86" s="1">
        <v>44218</v>
      </c>
      <c r="G86" s="1">
        <v>44205</v>
      </c>
      <c r="H86" t="s">
        <v>26</v>
      </c>
      <c r="I86" s="1">
        <v>44165</v>
      </c>
      <c r="J86" s="1">
        <v>44196</v>
      </c>
      <c r="K86" s="1">
        <v>44205</v>
      </c>
      <c r="L86" s="1">
        <v>44205</v>
      </c>
    </row>
    <row r="87" spans="1:12" x14ac:dyDescent="0.2">
      <c r="A87">
        <v>86</v>
      </c>
      <c r="B87">
        <v>7</v>
      </c>
      <c r="C87" s="1">
        <v>44206</v>
      </c>
      <c r="D87">
        <v>41609</v>
      </c>
      <c r="E87">
        <v>100</v>
      </c>
      <c r="F87" s="1">
        <v>44226</v>
      </c>
      <c r="G87" s="1">
        <v>44226</v>
      </c>
      <c r="H87" t="s">
        <v>26</v>
      </c>
      <c r="I87" s="1">
        <v>44211</v>
      </c>
      <c r="J87" s="1">
        <v>44241</v>
      </c>
      <c r="K87" s="1">
        <v>44226</v>
      </c>
      <c r="L87" s="1">
        <v>44226</v>
      </c>
    </row>
    <row r="88" spans="1:12" x14ac:dyDescent="0.2">
      <c r="A88">
        <v>87</v>
      </c>
      <c r="B88">
        <v>2</v>
      </c>
      <c r="C88" s="1">
        <v>44216</v>
      </c>
      <c r="D88">
        <v>22412</v>
      </c>
      <c r="E88">
        <v>16.34</v>
      </c>
      <c r="F88" s="1">
        <v>44238</v>
      </c>
      <c r="G88" s="1">
        <v>44226</v>
      </c>
      <c r="H88" t="s">
        <v>26</v>
      </c>
      <c r="I88" s="1">
        <v>44181</v>
      </c>
      <c r="J88" s="1">
        <v>44214</v>
      </c>
      <c r="K88" s="1">
        <v>44226</v>
      </c>
      <c r="L88" s="1">
        <v>44226</v>
      </c>
    </row>
    <row r="89" spans="1:12" x14ac:dyDescent="0.2">
      <c r="A89">
        <v>88</v>
      </c>
      <c r="B89">
        <v>3</v>
      </c>
      <c r="C89" s="1">
        <v>44223</v>
      </c>
      <c r="D89">
        <v>17900</v>
      </c>
      <c r="E89">
        <v>119</v>
      </c>
      <c r="F89" s="1">
        <v>44238</v>
      </c>
      <c r="G89" s="1">
        <v>44251</v>
      </c>
      <c r="H89" t="s">
        <v>24</v>
      </c>
      <c r="I89" s="1">
        <v>44190</v>
      </c>
      <c r="J89" s="1">
        <v>44222</v>
      </c>
      <c r="K89" s="1">
        <v>44251</v>
      </c>
      <c r="L89" s="1">
        <v>44251</v>
      </c>
    </row>
    <row r="90" spans="1:12" x14ac:dyDescent="0.2">
      <c r="A90">
        <v>89</v>
      </c>
      <c r="B90">
        <v>5</v>
      </c>
      <c r="C90" s="1">
        <v>44228</v>
      </c>
      <c r="D90">
        <v>113050</v>
      </c>
      <c r="E90">
        <v>0</v>
      </c>
      <c r="F90" s="1">
        <v>44237</v>
      </c>
      <c r="G90" s="1">
        <v>44234</v>
      </c>
      <c r="H90" t="s">
        <v>26</v>
      </c>
      <c r="I90" s="1">
        <v>44197</v>
      </c>
      <c r="J90" s="1">
        <v>44227</v>
      </c>
      <c r="K90" s="1">
        <v>44234</v>
      </c>
      <c r="L90" s="1">
        <v>44234</v>
      </c>
    </row>
    <row r="91" spans="1:12" x14ac:dyDescent="0.2">
      <c r="A91">
        <v>90</v>
      </c>
      <c r="B91">
        <v>4</v>
      </c>
      <c r="C91" s="1">
        <v>44232</v>
      </c>
      <c r="D91">
        <v>31250</v>
      </c>
      <c r="E91">
        <v>27.6</v>
      </c>
      <c r="F91" s="1">
        <v>44249</v>
      </c>
      <c r="G91" s="1">
        <v>44253</v>
      </c>
      <c r="H91" t="s">
        <v>24</v>
      </c>
      <c r="I91" s="1">
        <v>44195</v>
      </c>
      <c r="J91" s="1">
        <v>44224</v>
      </c>
      <c r="K91" s="1">
        <v>44253</v>
      </c>
      <c r="L91" s="1">
        <v>44253</v>
      </c>
    </row>
    <row r="92" spans="1:12" x14ac:dyDescent="0.2">
      <c r="A92">
        <v>91</v>
      </c>
      <c r="B92">
        <v>7</v>
      </c>
      <c r="C92" s="1">
        <v>44237</v>
      </c>
      <c r="D92">
        <v>41609</v>
      </c>
      <c r="E92">
        <v>100</v>
      </c>
      <c r="F92" s="1">
        <v>44257</v>
      </c>
      <c r="G92" s="1">
        <v>44251</v>
      </c>
      <c r="H92" t="s">
        <v>26</v>
      </c>
      <c r="I92" s="1">
        <v>44242</v>
      </c>
      <c r="J92" s="1">
        <v>44269</v>
      </c>
      <c r="K92" s="1">
        <v>44251</v>
      </c>
      <c r="L92" s="1">
        <v>44251</v>
      </c>
    </row>
    <row r="93" spans="1:12" x14ac:dyDescent="0.2">
      <c r="A93">
        <v>92</v>
      </c>
      <c r="B93">
        <v>2</v>
      </c>
      <c r="C93" s="1">
        <v>44246</v>
      </c>
      <c r="D93">
        <v>24789</v>
      </c>
      <c r="E93">
        <v>18.46</v>
      </c>
      <c r="F93" s="1">
        <v>44484</v>
      </c>
      <c r="G93" s="1">
        <v>44265</v>
      </c>
      <c r="H93" t="s">
        <v>26</v>
      </c>
      <c r="I93" s="1">
        <v>44215</v>
      </c>
      <c r="J93" s="1">
        <v>44243</v>
      </c>
      <c r="K93" s="1">
        <v>44265</v>
      </c>
      <c r="L93" s="1">
        <v>44265</v>
      </c>
    </row>
    <row r="94" spans="1:12" x14ac:dyDescent="0.2">
      <c r="A94">
        <v>93</v>
      </c>
      <c r="B94">
        <v>1</v>
      </c>
      <c r="C94" s="1">
        <v>44246</v>
      </c>
      <c r="D94">
        <v>6990</v>
      </c>
      <c r="E94">
        <v>0</v>
      </c>
      <c r="F94" s="1">
        <v>44266</v>
      </c>
      <c r="G94" s="1">
        <v>44265</v>
      </c>
      <c r="H94" t="s">
        <v>26</v>
      </c>
      <c r="I94" s="1">
        <v>44215</v>
      </c>
      <c r="J94" s="1">
        <v>44245</v>
      </c>
      <c r="K94" s="1">
        <v>44265</v>
      </c>
      <c r="L94" s="1">
        <v>44265</v>
      </c>
    </row>
    <row r="95" spans="1:12" x14ac:dyDescent="0.2">
      <c r="A95">
        <v>94</v>
      </c>
      <c r="B95">
        <v>3</v>
      </c>
      <c r="C95" s="1">
        <v>44251</v>
      </c>
      <c r="D95">
        <v>16500</v>
      </c>
      <c r="E95">
        <v>108</v>
      </c>
      <c r="F95" s="1">
        <v>44266</v>
      </c>
      <c r="G95" s="1">
        <v>44265</v>
      </c>
      <c r="H95" t="s">
        <v>26</v>
      </c>
      <c r="I95" s="1">
        <v>44223</v>
      </c>
      <c r="J95" s="1">
        <v>44250</v>
      </c>
      <c r="K95" s="1">
        <v>44265</v>
      </c>
      <c r="L95" s="1">
        <v>44265</v>
      </c>
    </row>
    <row r="96" spans="1:12" x14ac:dyDescent="0.2">
      <c r="A96">
        <v>95</v>
      </c>
      <c r="B96">
        <v>5</v>
      </c>
      <c r="C96" s="1">
        <v>44256</v>
      </c>
      <c r="D96">
        <v>101779</v>
      </c>
      <c r="E96">
        <v>0</v>
      </c>
      <c r="F96" s="1">
        <v>44265</v>
      </c>
      <c r="G96" s="1">
        <v>44265</v>
      </c>
      <c r="H96" t="s">
        <v>26</v>
      </c>
      <c r="I96" s="1">
        <v>44228</v>
      </c>
      <c r="J96" s="1">
        <v>44255</v>
      </c>
      <c r="K96" s="1">
        <v>44265</v>
      </c>
      <c r="L96" s="1">
        <v>44265</v>
      </c>
    </row>
    <row r="97" spans="1:12" x14ac:dyDescent="0.2">
      <c r="A97">
        <v>96</v>
      </c>
      <c r="B97">
        <v>4</v>
      </c>
      <c r="C97" s="1">
        <v>44264</v>
      </c>
      <c r="D97">
        <v>18420</v>
      </c>
      <c r="E97">
        <v>16.03</v>
      </c>
      <c r="F97" s="1">
        <v>44279</v>
      </c>
      <c r="G97" s="1">
        <v>44265</v>
      </c>
      <c r="H97" t="s">
        <v>26</v>
      </c>
      <c r="I97" s="1">
        <v>44224</v>
      </c>
      <c r="J97" s="1">
        <v>44256</v>
      </c>
      <c r="K97" s="1">
        <v>44265</v>
      </c>
      <c r="L97" s="1">
        <v>44265</v>
      </c>
    </row>
    <row r="98" spans="1:12" x14ac:dyDescent="0.2">
      <c r="A98">
        <v>97</v>
      </c>
      <c r="B98">
        <v>7</v>
      </c>
      <c r="C98" s="1">
        <v>44265</v>
      </c>
      <c r="D98">
        <v>41609</v>
      </c>
      <c r="E98">
        <v>100</v>
      </c>
      <c r="F98" s="1">
        <v>44285</v>
      </c>
      <c r="G98" s="1">
        <v>44265</v>
      </c>
      <c r="H98" t="s">
        <v>26</v>
      </c>
      <c r="I98" s="1">
        <v>44265</v>
      </c>
      <c r="J98" s="1">
        <v>44296</v>
      </c>
      <c r="K98" s="1">
        <v>44265</v>
      </c>
      <c r="L98" s="1">
        <v>44265</v>
      </c>
    </row>
    <row r="99" spans="1:12" x14ac:dyDescent="0.2">
      <c r="A99">
        <v>98</v>
      </c>
      <c r="B99">
        <v>1</v>
      </c>
      <c r="C99" s="1">
        <v>44274</v>
      </c>
      <c r="D99">
        <v>7200</v>
      </c>
      <c r="E99">
        <v>0</v>
      </c>
      <c r="F99" s="1">
        <v>44294</v>
      </c>
      <c r="G99" s="1">
        <v>44296</v>
      </c>
      <c r="H99" t="s">
        <v>24</v>
      </c>
      <c r="I99" s="1">
        <v>44246</v>
      </c>
      <c r="J99" s="1">
        <v>44273</v>
      </c>
      <c r="K99" s="1">
        <v>44296</v>
      </c>
      <c r="L99" s="1">
        <v>44296</v>
      </c>
    </row>
    <row r="100" spans="1:12" x14ac:dyDescent="0.2">
      <c r="A100">
        <v>99</v>
      </c>
      <c r="B100">
        <v>2</v>
      </c>
      <c r="C100" s="1">
        <v>44278</v>
      </c>
      <c r="D100">
        <v>10028</v>
      </c>
      <c r="E100">
        <v>6.12</v>
      </c>
      <c r="F100" s="1">
        <v>44300</v>
      </c>
      <c r="G100" s="1">
        <v>44302</v>
      </c>
      <c r="H100" t="s">
        <v>24</v>
      </c>
      <c r="I100" s="1">
        <v>44243</v>
      </c>
      <c r="J100" s="1">
        <v>44272</v>
      </c>
      <c r="K100" s="1">
        <v>44302</v>
      </c>
      <c r="L100" s="1">
        <v>44302</v>
      </c>
    </row>
    <row r="101" spans="1:12" x14ac:dyDescent="0.2">
      <c r="A101">
        <v>100</v>
      </c>
      <c r="B101">
        <v>3</v>
      </c>
      <c r="C101" s="1">
        <v>44283</v>
      </c>
      <c r="D101">
        <v>16700</v>
      </c>
      <c r="E101">
        <v>110</v>
      </c>
      <c r="F101" s="1">
        <v>44299</v>
      </c>
      <c r="G101" s="1">
        <v>44302</v>
      </c>
      <c r="H101" t="s">
        <v>24</v>
      </c>
      <c r="I101" s="1">
        <v>44251</v>
      </c>
      <c r="J101" s="1">
        <v>44280</v>
      </c>
      <c r="K101" s="1">
        <v>44302</v>
      </c>
      <c r="L101" s="1">
        <v>44302</v>
      </c>
    </row>
    <row r="102" spans="1:12" x14ac:dyDescent="0.2">
      <c r="A102">
        <v>101</v>
      </c>
      <c r="B102">
        <v>5</v>
      </c>
      <c r="C102" s="1">
        <v>44286</v>
      </c>
      <c r="D102">
        <v>91182</v>
      </c>
      <c r="E102">
        <v>0</v>
      </c>
      <c r="F102" s="1">
        <v>44298</v>
      </c>
      <c r="G102" s="1">
        <v>44298</v>
      </c>
      <c r="H102" t="s">
        <v>26</v>
      </c>
      <c r="I102" s="1">
        <v>44256</v>
      </c>
      <c r="J102" s="1">
        <v>44286</v>
      </c>
      <c r="K102" s="1">
        <v>44298</v>
      </c>
      <c r="L102" s="1">
        <v>44298</v>
      </c>
    </row>
    <row r="103" spans="1:12" x14ac:dyDescent="0.2">
      <c r="A103">
        <v>102</v>
      </c>
      <c r="B103">
        <v>4</v>
      </c>
      <c r="C103" s="1">
        <v>44294</v>
      </c>
      <c r="D103">
        <v>18700</v>
      </c>
      <c r="E103">
        <v>16.27</v>
      </c>
      <c r="F103" s="1">
        <v>44309</v>
      </c>
      <c r="G103" s="1">
        <v>44302</v>
      </c>
      <c r="H103" t="s">
        <v>26</v>
      </c>
      <c r="I103" s="1">
        <v>44256</v>
      </c>
      <c r="J103" s="1">
        <v>44285</v>
      </c>
      <c r="K103" s="1">
        <v>44302</v>
      </c>
      <c r="L103" s="1">
        <v>44302</v>
      </c>
    </row>
    <row r="104" spans="1:12" x14ac:dyDescent="0.2">
      <c r="A104">
        <v>103</v>
      </c>
      <c r="B104">
        <v>7</v>
      </c>
      <c r="C104" s="1">
        <v>44296</v>
      </c>
      <c r="D104">
        <v>41609</v>
      </c>
      <c r="E104">
        <v>100</v>
      </c>
      <c r="F104" s="1">
        <v>44316</v>
      </c>
      <c r="G104" s="1">
        <v>44302</v>
      </c>
      <c r="H104" t="s">
        <v>26</v>
      </c>
      <c r="I104" s="1">
        <v>44301</v>
      </c>
      <c r="J104" s="1">
        <v>44330</v>
      </c>
      <c r="K104" s="1">
        <v>44302</v>
      </c>
      <c r="L104" s="1">
        <v>44302</v>
      </c>
    </row>
    <row r="105" spans="1:12" x14ac:dyDescent="0.2">
      <c r="A105">
        <v>104</v>
      </c>
      <c r="B105">
        <v>1</v>
      </c>
      <c r="C105" s="1">
        <v>44305</v>
      </c>
      <c r="D105">
        <v>7200</v>
      </c>
      <c r="E105">
        <v>0</v>
      </c>
      <c r="F105" s="1">
        <v>44325</v>
      </c>
      <c r="G105" s="1">
        <v>44329</v>
      </c>
      <c r="H105" t="s">
        <v>24</v>
      </c>
      <c r="I105" s="1">
        <v>44274</v>
      </c>
      <c r="J105" s="1">
        <v>44304</v>
      </c>
      <c r="K105" s="1">
        <v>44329</v>
      </c>
      <c r="L105" s="1">
        <v>44329</v>
      </c>
    </row>
    <row r="106" spans="1:12" x14ac:dyDescent="0.2">
      <c r="A106">
        <v>105</v>
      </c>
      <c r="B106">
        <v>2</v>
      </c>
      <c r="C106" s="1">
        <v>44307</v>
      </c>
      <c r="D106">
        <v>69341</v>
      </c>
      <c r="E106">
        <v>56.12</v>
      </c>
      <c r="F106" s="1">
        <v>44329</v>
      </c>
      <c r="G106" s="1">
        <v>44332</v>
      </c>
      <c r="H106" t="s">
        <v>24</v>
      </c>
      <c r="I106" s="1">
        <v>44272</v>
      </c>
      <c r="J106" s="1">
        <v>44302</v>
      </c>
      <c r="K106" s="1">
        <v>44332</v>
      </c>
      <c r="L106" s="1">
        <v>44332</v>
      </c>
    </row>
    <row r="107" spans="1:12" x14ac:dyDescent="0.2">
      <c r="A107">
        <v>106</v>
      </c>
      <c r="B107">
        <v>3</v>
      </c>
      <c r="C107" s="1">
        <v>44314</v>
      </c>
      <c r="D107">
        <v>24000</v>
      </c>
      <c r="E107">
        <v>162</v>
      </c>
      <c r="F107" s="1">
        <v>44329</v>
      </c>
      <c r="G107" s="1">
        <v>44332</v>
      </c>
      <c r="H107" t="s">
        <v>24</v>
      </c>
      <c r="I107" s="1">
        <v>44281</v>
      </c>
      <c r="J107" s="1">
        <v>44313</v>
      </c>
      <c r="K107" s="1">
        <v>44332</v>
      </c>
      <c r="L107" s="1">
        <v>44332</v>
      </c>
    </row>
    <row r="108" spans="1:12" x14ac:dyDescent="0.2">
      <c r="A108">
        <v>107</v>
      </c>
      <c r="B108">
        <v>5</v>
      </c>
      <c r="C108" s="1">
        <v>44316</v>
      </c>
      <c r="D108">
        <v>95592</v>
      </c>
      <c r="E108">
        <v>0</v>
      </c>
      <c r="F108" s="1">
        <v>44326</v>
      </c>
      <c r="G108" s="1">
        <v>44332</v>
      </c>
      <c r="H108" t="s">
        <v>24</v>
      </c>
      <c r="I108" s="1">
        <v>44287</v>
      </c>
      <c r="J108" s="1">
        <v>44316</v>
      </c>
      <c r="K108" s="1">
        <v>44332</v>
      </c>
      <c r="L108" s="1">
        <v>44332</v>
      </c>
    </row>
    <row r="109" spans="1:12" x14ac:dyDescent="0.2">
      <c r="A109">
        <v>108</v>
      </c>
      <c r="B109">
        <v>4</v>
      </c>
      <c r="C109" s="1">
        <v>44323</v>
      </c>
      <c r="D109">
        <v>23130</v>
      </c>
      <c r="E109">
        <v>20.27</v>
      </c>
      <c r="F109" s="1">
        <v>44341</v>
      </c>
      <c r="G109" s="1">
        <v>44332</v>
      </c>
      <c r="H109" t="s">
        <v>26</v>
      </c>
      <c r="I109" s="1">
        <v>44285</v>
      </c>
      <c r="J109" s="1">
        <v>44315</v>
      </c>
      <c r="K109" s="1">
        <v>44332</v>
      </c>
      <c r="L109" s="1">
        <v>44332</v>
      </c>
    </row>
    <row r="110" spans="1:12" x14ac:dyDescent="0.2">
      <c r="A110">
        <v>109</v>
      </c>
      <c r="B110">
        <v>7</v>
      </c>
      <c r="C110" s="1">
        <v>44326</v>
      </c>
      <c r="D110">
        <v>41609</v>
      </c>
      <c r="E110">
        <v>100</v>
      </c>
      <c r="F110" s="1">
        <v>44346</v>
      </c>
      <c r="G110" s="1">
        <v>44332</v>
      </c>
      <c r="H110" t="s">
        <v>26</v>
      </c>
      <c r="I110" s="1">
        <v>44331</v>
      </c>
      <c r="J110" s="1">
        <v>44361</v>
      </c>
      <c r="K110" s="1">
        <v>44332</v>
      </c>
      <c r="L110" s="1">
        <v>44332</v>
      </c>
    </row>
    <row r="111" spans="1:12" x14ac:dyDescent="0.2">
      <c r="A111">
        <v>110</v>
      </c>
      <c r="B111">
        <v>2</v>
      </c>
      <c r="C111" s="1">
        <v>44335</v>
      </c>
      <c r="D111">
        <v>78294</v>
      </c>
      <c r="E111">
        <v>94.01</v>
      </c>
      <c r="F111" s="1">
        <v>44357</v>
      </c>
      <c r="G111" s="1">
        <v>44356</v>
      </c>
      <c r="H111" t="s">
        <v>26</v>
      </c>
      <c r="I111" s="1">
        <v>44302</v>
      </c>
      <c r="J111" s="1">
        <v>44330</v>
      </c>
      <c r="K111" s="1">
        <v>44356</v>
      </c>
      <c r="L111" s="1">
        <v>44356</v>
      </c>
    </row>
    <row r="112" spans="1:12" x14ac:dyDescent="0.2">
      <c r="A112">
        <v>111</v>
      </c>
      <c r="B112">
        <v>1</v>
      </c>
      <c r="C112" s="1">
        <v>44335</v>
      </c>
      <c r="D112">
        <v>7215</v>
      </c>
      <c r="E112">
        <v>0</v>
      </c>
      <c r="F112" s="1">
        <v>44355</v>
      </c>
      <c r="G112" s="1">
        <v>44355</v>
      </c>
      <c r="H112" t="s">
        <v>26</v>
      </c>
      <c r="I112" s="1">
        <v>44305</v>
      </c>
      <c r="J112" s="1">
        <v>44334</v>
      </c>
      <c r="K112" s="1">
        <v>44355</v>
      </c>
      <c r="L112" s="1">
        <v>44355</v>
      </c>
    </row>
    <row r="113" spans="1:12" x14ac:dyDescent="0.2">
      <c r="A113">
        <v>112</v>
      </c>
      <c r="B113">
        <v>3</v>
      </c>
      <c r="C113" s="1">
        <v>44343</v>
      </c>
      <c r="D113">
        <v>21900</v>
      </c>
      <c r="E113">
        <v>146</v>
      </c>
      <c r="F113" s="1">
        <v>44358</v>
      </c>
      <c r="G113" s="1">
        <v>44356</v>
      </c>
      <c r="H113" t="s">
        <v>26</v>
      </c>
      <c r="I113" s="1">
        <v>44314</v>
      </c>
      <c r="J113" s="1">
        <v>44342</v>
      </c>
      <c r="K113" s="1">
        <v>44356</v>
      </c>
      <c r="L113" s="1">
        <v>44356</v>
      </c>
    </row>
    <row r="114" spans="1:12" x14ac:dyDescent="0.2">
      <c r="A114">
        <v>113</v>
      </c>
      <c r="B114">
        <v>5</v>
      </c>
      <c r="C114" s="1">
        <v>44348</v>
      </c>
      <c r="D114">
        <v>106026</v>
      </c>
      <c r="E114">
        <v>0</v>
      </c>
      <c r="F114" s="1">
        <v>44357</v>
      </c>
      <c r="G114" s="1">
        <v>44356</v>
      </c>
      <c r="H114" t="s">
        <v>26</v>
      </c>
      <c r="I114" s="1">
        <v>44317</v>
      </c>
      <c r="J114" s="1">
        <v>44347</v>
      </c>
      <c r="K114" s="1">
        <v>44356</v>
      </c>
      <c r="L114" s="1">
        <v>44356</v>
      </c>
    </row>
    <row r="115" spans="1:12" x14ac:dyDescent="0.2">
      <c r="A115">
        <v>114</v>
      </c>
      <c r="B115">
        <v>4</v>
      </c>
      <c r="C115" s="1">
        <v>44356</v>
      </c>
      <c r="D115">
        <v>23430</v>
      </c>
      <c r="E115">
        <v>20.53</v>
      </c>
      <c r="F115" s="1">
        <v>44371</v>
      </c>
      <c r="G115" s="1">
        <v>44368</v>
      </c>
      <c r="H115" t="s">
        <v>26</v>
      </c>
      <c r="I115" s="1">
        <v>44315</v>
      </c>
      <c r="J115" s="1">
        <v>44347</v>
      </c>
      <c r="K115" s="1">
        <v>44368</v>
      </c>
      <c r="L115" s="1">
        <v>44368</v>
      </c>
    </row>
    <row r="116" spans="1:12" x14ac:dyDescent="0.2">
      <c r="A116">
        <v>115</v>
      </c>
      <c r="B116">
        <v>7</v>
      </c>
      <c r="C116" s="1">
        <v>44357</v>
      </c>
      <c r="D116">
        <v>37686</v>
      </c>
      <c r="E116">
        <v>100</v>
      </c>
      <c r="F116" s="1">
        <v>44377</v>
      </c>
      <c r="G116" s="1">
        <v>44368</v>
      </c>
      <c r="H116" t="s">
        <v>26</v>
      </c>
      <c r="I116" s="1">
        <v>44362</v>
      </c>
      <c r="J116" s="1">
        <v>44391</v>
      </c>
      <c r="K116" s="1">
        <v>44368</v>
      </c>
      <c r="L116" s="1">
        <v>44368</v>
      </c>
    </row>
    <row r="117" spans="1:12" x14ac:dyDescent="0.2">
      <c r="A117">
        <v>116</v>
      </c>
      <c r="B117">
        <v>2</v>
      </c>
      <c r="C117" s="1">
        <v>44365</v>
      </c>
      <c r="D117">
        <v>108275</v>
      </c>
      <c r="E117">
        <v>140.56</v>
      </c>
      <c r="F117" s="1">
        <v>44389</v>
      </c>
      <c r="G117" s="1">
        <v>44368</v>
      </c>
      <c r="H117" t="s">
        <v>26</v>
      </c>
      <c r="I117" s="1">
        <v>44330</v>
      </c>
      <c r="J117" s="1">
        <v>44361</v>
      </c>
      <c r="K117" s="1">
        <v>44368</v>
      </c>
      <c r="L117" s="1">
        <v>44368</v>
      </c>
    </row>
    <row r="118" spans="1:12" x14ac:dyDescent="0.2">
      <c r="A118">
        <v>117</v>
      </c>
      <c r="B118">
        <v>1</v>
      </c>
      <c r="C118" s="1">
        <v>44366</v>
      </c>
      <c r="D118">
        <v>7200</v>
      </c>
      <c r="E118">
        <v>0</v>
      </c>
      <c r="F118" s="1">
        <v>44386</v>
      </c>
      <c r="G118" s="1">
        <v>44385</v>
      </c>
      <c r="H118" t="s">
        <v>26</v>
      </c>
      <c r="I118" s="1">
        <v>44335</v>
      </c>
      <c r="J118" s="1">
        <v>44365</v>
      </c>
      <c r="K118" s="1">
        <v>44385</v>
      </c>
      <c r="L118" s="1">
        <v>44385</v>
      </c>
    </row>
    <row r="119" spans="1:12" x14ac:dyDescent="0.2">
      <c r="A119">
        <v>118</v>
      </c>
      <c r="B119">
        <v>3</v>
      </c>
      <c r="C119" s="1">
        <v>44375</v>
      </c>
      <c r="D119">
        <v>20700</v>
      </c>
      <c r="E119">
        <v>139</v>
      </c>
      <c r="F119" s="1">
        <v>44391</v>
      </c>
      <c r="G119" s="1">
        <v>44385</v>
      </c>
      <c r="H119" t="s">
        <v>26</v>
      </c>
      <c r="I119" s="1">
        <v>44343</v>
      </c>
      <c r="J119" s="1">
        <v>44372</v>
      </c>
      <c r="K119" s="1">
        <v>44385</v>
      </c>
      <c r="L119" s="1">
        <v>44385</v>
      </c>
    </row>
    <row r="120" spans="1:12" x14ac:dyDescent="0.2">
      <c r="A120">
        <v>119</v>
      </c>
      <c r="B120">
        <v>5</v>
      </c>
      <c r="C120" s="1">
        <v>44377</v>
      </c>
      <c r="D120">
        <v>102063</v>
      </c>
      <c r="E120">
        <v>0</v>
      </c>
      <c r="F120" s="1">
        <v>44387</v>
      </c>
      <c r="G120" s="1">
        <v>44385</v>
      </c>
      <c r="H120" t="s">
        <v>26</v>
      </c>
      <c r="I120" s="1">
        <v>44348</v>
      </c>
      <c r="J120" s="1">
        <v>44377</v>
      </c>
      <c r="K120" s="1">
        <v>44385</v>
      </c>
      <c r="L120" s="1">
        <v>44385</v>
      </c>
    </row>
    <row r="121" spans="1:12" x14ac:dyDescent="0.2">
      <c r="A121">
        <v>120</v>
      </c>
      <c r="B121">
        <v>4</v>
      </c>
      <c r="C121" s="1">
        <v>44385</v>
      </c>
      <c r="D121">
        <v>15210</v>
      </c>
      <c r="E121">
        <v>12.77</v>
      </c>
      <c r="F121" s="1">
        <v>44403</v>
      </c>
      <c r="G121" s="1">
        <v>44406</v>
      </c>
      <c r="H121" t="s">
        <v>24</v>
      </c>
      <c r="I121" s="1">
        <v>44347</v>
      </c>
      <c r="J121" s="1">
        <v>44377</v>
      </c>
      <c r="K121" s="1">
        <v>44406</v>
      </c>
      <c r="L121" s="1">
        <v>44406</v>
      </c>
    </row>
    <row r="122" spans="1:12" x14ac:dyDescent="0.2">
      <c r="A122">
        <v>121</v>
      </c>
      <c r="B122">
        <v>7</v>
      </c>
      <c r="C122" s="1">
        <v>44387</v>
      </c>
      <c r="D122">
        <v>42490</v>
      </c>
      <c r="E122">
        <v>100</v>
      </c>
      <c r="F122" s="1">
        <v>44407</v>
      </c>
      <c r="G122" s="1">
        <v>44406</v>
      </c>
      <c r="H122" t="s">
        <v>26</v>
      </c>
      <c r="I122" s="1">
        <v>44387</v>
      </c>
      <c r="J122" s="1">
        <v>44417</v>
      </c>
      <c r="K122" s="1">
        <v>44406</v>
      </c>
      <c r="L122" s="1">
        <v>44406</v>
      </c>
    </row>
    <row r="123" spans="1:12" x14ac:dyDescent="0.2">
      <c r="A123">
        <v>122</v>
      </c>
      <c r="B123">
        <v>1</v>
      </c>
      <c r="C123" s="1">
        <v>44396</v>
      </c>
      <c r="D123">
        <v>7200</v>
      </c>
      <c r="E123">
        <v>0</v>
      </c>
      <c r="F123" s="1">
        <v>44416</v>
      </c>
      <c r="G123" s="1">
        <v>44406</v>
      </c>
      <c r="H123" t="s">
        <v>26</v>
      </c>
      <c r="I123" s="1">
        <v>44366</v>
      </c>
      <c r="J123" s="1">
        <v>44395</v>
      </c>
      <c r="K123" s="1">
        <v>44406</v>
      </c>
      <c r="L123" s="1">
        <v>44406</v>
      </c>
    </row>
    <row r="124" spans="1:12" x14ac:dyDescent="0.2">
      <c r="A124">
        <v>123</v>
      </c>
      <c r="B124">
        <v>2</v>
      </c>
      <c r="C124" s="1">
        <v>44398</v>
      </c>
      <c r="D124">
        <v>129075</v>
      </c>
      <c r="E124">
        <v>173.11</v>
      </c>
      <c r="F124" s="1">
        <v>44420</v>
      </c>
      <c r="G124" s="1">
        <v>44406</v>
      </c>
      <c r="H124" t="s">
        <v>26</v>
      </c>
      <c r="I124" s="1">
        <v>44361</v>
      </c>
      <c r="J124" s="1">
        <v>44392</v>
      </c>
      <c r="K124" s="1">
        <v>44406</v>
      </c>
      <c r="L124" s="1">
        <v>44406</v>
      </c>
    </row>
    <row r="125" spans="1:12" x14ac:dyDescent="0.2">
      <c r="A125">
        <v>124</v>
      </c>
      <c r="B125">
        <v>3</v>
      </c>
      <c r="C125" s="1">
        <v>44405</v>
      </c>
      <c r="D125">
        <v>22000</v>
      </c>
      <c r="E125">
        <v>148</v>
      </c>
      <c r="F125" s="1">
        <v>44420</v>
      </c>
      <c r="G125" s="1">
        <v>44422</v>
      </c>
      <c r="H125" t="s">
        <v>24</v>
      </c>
      <c r="I125" s="1">
        <v>44373</v>
      </c>
      <c r="J125" s="1">
        <v>44404</v>
      </c>
      <c r="K125" s="1">
        <v>44422</v>
      </c>
      <c r="L125" s="1">
        <v>44422</v>
      </c>
    </row>
    <row r="126" spans="1:12" x14ac:dyDescent="0.2">
      <c r="A126">
        <v>125</v>
      </c>
      <c r="B126">
        <v>5</v>
      </c>
      <c r="C126" s="1">
        <v>44407</v>
      </c>
      <c r="D126">
        <v>105104</v>
      </c>
      <c r="E126">
        <v>0</v>
      </c>
      <c r="F126" s="1">
        <v>44418</v>
      </c>
      <c r="G126" s="1">
        <v>44422</v>
      </c>
      <c r="H126" t="s">
        <v>24</v>
      </c>
      <c r="I126" s="1">
        <v>44378</v>
      </c>
      <c r="J126" s="1">
        <v>44408</v>
      </c>
      <c r="K126" s="1">
        <v>44422</v>
      </c>
      <c r="L126" s="1">
        <v>44422</v>
      </c>
    </row>
    <row r="127" spans="1:12" x14ac:dyDescent="0.2">
      <c r="A127">
        <v>126</v>
      </c>
      <c r="B127">
        <v>4</v>
      </c>
      <c r="C127" s="1">
        <v>44417</v>
      </c>
      <c r="D127">
        <v>16290</v>
      </c>
      <c r="E127">
        <v>13.7</v>
      </c>
      <c r="F127" s="1">
        <v>44432</v>
      </c>
      <c r="G127" s="1">
        <v>44422</v>
      </c>
      <c r="H127" t="s">
        <v>26</v>
      </c>
      <c r="I127" s="1">
        <v>44377</v>
      </c>
      <c r="J127" s="1">
        <v>44407</v>
      </c>
      <c r="K127" s="1">
        <v>44422</v>
      </c>
      <c r="L127" s="1">
        <v>44422</v>
      </c>
    </row>
    <row r="128" spans="1:12" x14ac:dyDescent="0.2">
      <c r="A128">
        <v>127</v>
      </c>
      <c r="B128">
        <v>7</v>
      </c>
      <c r="C128" s="1">
        <v>44418</v>
      </c>
      <c r="D128">
        <v>42490</v>
      </c>
      <c r="E128">
        <v>100</v>
      </c>
      <c r="F128" s="1">
        <v>44438</v>
      </c>
      <c r="G128" s="1">
        <v>44422</v>
      </c>
      <c r="H128" t="s">
        <v>26</v>
      </c>
      <c r="I128" s="1">
        <v>44418</v>
      </c>
      <c r="J128" s="1">
        <v>44448</v>
      </c>
      <c r="K128" s="1">
        <v>44422</v>
      </c>
      <c r="L128" s="1">
        <v>44422</v>
      </c>
    </row>
    <row r="129" spans="1:12" x14ac:dyDescent="0.2">
      <c r="A129">
        <v>128</v>
      </c>
      <c r="B129">
        <v>1</v>
      </c>
      <c r="C129" s="1">
        <v>44427</v>
      </c>
      <c r="D129">
        <v>7200</v>
      </c>
      <c r="E129">
        <v>0</v>
      </c>
      <c r="F129" s="1">
        <v>44447</v>
      </c>
      <c r="G129" s="1">
        <v>44447</v>
      </c>
      <c r="H129" t="s">
        <v>26</v>
      </c>
      <c r="I129" s="1">
        <v>44396</v>
      </c>
      <c r="J129" s="1">
        <v>44426</v>
      </c>
      <c r="K129" s="1">
        <v>44447</v>
      </c>
      <c r="L129" s="1">
        <v>44447</v>
      </c>
    </row>
    <row r="130" spans="1:12" x14ac:dyDescent="0.2">
      <c r="A130">
        <v>129</v>
      </c>
      <c r="B130">
        <v>2</v>
      </c>
      <c r="C130" s="1">
        <v>44428</v>
      </c>
      <c r="D130">
        <v>152778</v>
      </c>
      <c r="E130">
        <v>209.3</v>
      </c>
      <c r="F130" s="1">
        <v>44452</v>
      </c>
      <c r="G130" s="1">
        <v>44452</v>
      </c>
      <c r="H130" t="s">
        <v>26</v>
      </c>
      <c r="I130" s="1">
        <v>44392</v>
      </c>
      <c r="J130" s="1">
        <v>44425</v>
      </c>
      <c r="K130" s="1">
        <v>44452</v>
      </c>
      <c r="L130" s="1">
        <v>44452</v>
      </c>
    </row>
    <row r="131" spans="1:12" x14ac:dyDescent="0.2">
      <c r="A131">
        <v>130</v>
      </c>
      <c r="B131">
        <v>3</v>
      </c>
      <c r="C131" s="1">
        <v>44437</v>
      </c>
      <c r="D131">
        <v>23700</v>
      </c>
      <c r="E131">
        <v>160</v>
      </c>
      <c r="F131" s="1">
        <v>44452</v>
      </c>
      <c r="G131" s="1">
        <v>44452</v>
      </c>
      <c r="H131" t="s">
        <v>26</v>
      </c>
      <c r="I131" s="1">
        <v>44405</v>
      </c>
      <c r="J131" s="1">
        <v>44434</v>
      </c>
      <c r="K131" s="1">
        <v>44452</v>
      </c>
      <c r="L131" s="1">
        <v>44452</v>
      </c>
    </row>
    <row r="132" spans="1:12" x14ac:dyDescent="0.2">
      <c r="A132">
        <v>131</v>
      </c>
      <c r="B132">
        <v>5</v>
      </c>
      <c r="C132" s="1">
        <v>44439</v>
      </c>
      <c r="D132">
        <v>97205</v>
      </c>
      <c r="E132">
        <v>0</v>
      </c>
      <c r="F132" s="1">
        <v>44449</v>
      </c>
      <c r="G132" s="1">
        <v>44449</v>
      </c>
      <c r="H132" t="s">
        <v>26</v>
      </c>
      <c r="I132" s="1">
        <v>44409</v>
      </c>
      <c r="J132" s="1">
        <v>44439</v>
      </c>
      <c r="K132" s="1">
        <v>44449</v>
      </c>
      <c r="L132" s="1">
        <v>44449</v>
      </c>
    </row>
    <row r="133" spans="1:12" x14ac:dyDescent="0.2">
      <c r="A133">
        <v>132</v>
      </c>
      <c r="B133">
        <v>4</v>
      </c>
      <c r="C133" s="1">
        <v>44447</v>
      </c>
      <c r="D133">
        <v>18510</v>
      </c>
      <c r="E133">
        <v>15.67</v>
      </c>
      <c r="F133" s="1">
        <v>44463</v>
      </c>
      <c r="G133" s="1">
        <v>44468</v>
      </c>
      <c r="H133" t="s">
        <v>24</v>
      </c>
      <c r="I133" s="1">
        <v>44407</v>
      </c>
      <c r="J133" s="1">
        <v>44439</v>
      </c>
      <c r="K133" s="1">
        <v>44468</v>
      </c>
      <c r="L133" s="1">
        <v>44468</v>
      </c>
    </row>
    <row r="134" spans="1:12" x14ac:dyDescent="0.2">
      <c r="A134">
        <v>133</v>
      </c>
      <c r="B134">
        <v>7</v>
      </c>
      <c r="C134" s="1">
        <v>44449</v>
      </c>
      <c r="D134">
        <v>42490</v>
      </c>
      <c r="E134">
        <v>100</v>
      </c>
      <c r="F134" s="1">
        <v>44469</v>
      </c>
      <c r="G134" s="1">
        <v>44468</v>
      </c>
      <c r="H134" t="s">
        <v>26</v>
      </c>
      <c r="I134" s="1">
        <v>44449</v>
      </c>
      <c r="J134" s="1">
        <v>44478</v>
      </c>
      <c r="K134" s="1">
        <v>44468</v>
      </c>
      <c r="L134" s="1">
        <v>44468</v>
      </c>
    </row>
    <row r="135" spans="1:12" x14ac:dyDescent="0.2">
      <c r="A135">
        <v>134</v>
      </c>
      <c r="B135">
        <v>1</v>
      </c>
      <c r="C135" s="1">
        <v>44458</v>
      </c>
      <c r="D135">
        <v>7200</v>
      </c>
      <c r="E135">
        <v>0</v>
      </c>
      <c r="F135" s="1">
        <v>44478</v>
      </c>
      <c r="G135" s="1">
        <v>44477</v>
      </c>
      <c r="H135" t="s">
        <v>26</v>
      </c>
      <c r="I135" s="1">
        <v>44427</v>
      </c>
      <c r="J135" s="1">
        <v>44457</v>
      </c>
      <c r="K135" s="1">
        <v>44477</v>
      </c>
      <c r="L135" s="1">
        <v>44477</v>
      </c>
    </row>
    <row r="136" spans="1:12" x14ac:dyDescent="0.2">
      <c r="A136">
        <v>135</v>
      </c>
      <c r="B136">
        <v>2</v>
      </c>
      <c r="C136" s="1">
        <v>44461</v>
      </c>
      <c r="D136">
        <v>114897</v>
      </c>
      <c r="E136">
        <v>149.34</v>
      </c>
      <c r="F136" s="1">
        <v>44483</v>
      </c>
      <c r="G136" s="1">
        <v>44484</v>
      </c>
      <c r="H136" t="s">
        <v>24</v>
      </c>
      <c r="I136" s="1">
        <v>44425</v>
      </c>
      <c r="J136" s="1">
        <v>44455</v>
      </c>
      <c r="K136" s="1">
        <v>44484</v>
      </c>
      <c r="L136" s="1">
        <v>44484</v>
      </c>
    </row>
    <row r="137" spans="1:12" x14ac:dyDescent="0.2">
      <c r="A137">
        <v>136</v>
      </c>
      <c r="B137">
        <v>3</v>
      </c>
      <c r="C137" s="1">
        <v>44468</v>
      </c>
      <c r="D137">
        <v>24800</v>
      </c>
      <c r="E137">
        <v>168</v>
      </c>
      <c r="F137" s="1">
        <v>44484</v>
      </c>
      <c r="G137" s="1">
        <v>44484</v>
      </c>
      <c r="H137" t="s">
        <v>26</v>
      </c>
      <c r="I137" s="1">
        <v>44435</v>
      </c>
      <c r="J137" s="1">
        <v>44466</v>
      </c>
      <c r="K137" s="1">
        <v>44484</v>
      </c>
      <c r="L137" s="1">
        <v>44484</v>
      </c>
    </row>
    <row r="138" spans="1:12" x14ac:dyDescent="0.2">
      <c r="A138">
        <v>137</v>
      </c>
      <c r="B138">
        <v>5</v>
      </c>
      <c r="C138" s="1">
        <v>44470</v>
      </c>
      <c r="D138">
        <v>109992</v>
      </c>
      <c r="E138">
        <v>0</v>
      </c>
      <c r="F138" s="1">
        <v>44480</v>
      </c>
      <c r="G138" s="1">
        <v>44484</v>
      </c>
      <c r="H138" t="s">
        <v>24</v>
      </c>
      <c r="I138" s="1">
        <v>44440</v>
      </c>
      <c r="J138" s="1">
        <v>44469</v>
      </c>
      <c r="K138" s="1">
        <v>44484</v>
      </c>
      <c r="L138" s="1">
        <v>44484</v>
      </c>
    </row>
    <row r="139" spans="1:12" x14ac:dyDescent="0.2">
      <c r="A139">
        <v>138</v>
      </c>
      <c r="B139">
        <v>4</v>
      </c>
      <c r="C139" s="1">
        <v>44476</v>
      </c>
      <c r="D139">
        <v>16560</v>
      </c>
      <c r="E139">
        <v>13.57</v>
      </c>
      <c r="F139" s="1">
        <v>44494</v>
      </c>
      <c r="G139" s="1">
        <v>44484</v>
      </c>
      <c r="H139" t="s">
        <v>26</v>
      </c>
      <c r="I139" s="1">
        <v>44439</v>
      </c>
      <c r="J139" s="1">
        <v>44469</v>
      </c>
      <c r="K139" s="1">
        <v>44484</v>
      </c>
      <c r="L139" s="1">
        <v>44484</v>
      </c>
    </row>
    <row r="140" spans="1:12" x14ac:dyDescent="0.2">
      <c r="A140">
        <v>139</v>
      </c>
      <c r="B140">
        <v>7</v>
      </c>
      <c r="C140" s="1">
        <v>44479</v>
      </c>
      <c r="D140">
        <v>42490</v>
      </c>
      <c r="E140">
        <v>100</v>
      </c>
      <c r="F140" s="1">
        <v>44499</v>
      </c>
      <c r="G140" s="1">
        <v>44484</v>
      </c>
      <c r="H140" t="s">
        <v>26</v>
      </c>
      <c r="I140" s="1">
        <v>44479</v>
      </c>
      <c r="J140" s="1">
        <v>44510</v>
      </c>
      <c r="K140" s="1">
        <v>44484</v>
      </c>
      <c r="L140" s="1">
        <v>44484</v>
      </c>
    </row>
    <row r="141" spans="1:12" x14ac:dyDescent="0.2">
      <c r="A141">
        <v>140</v>
      </c>
      <c r="B141">
        <v>1</v>
      </c>
      <c r="C141" s="1">
        <v>44488</v>
      </c>
      <c r="D141">
        <v>7200</v>
      </c>
      <c r="E141">
        <v>0</v>
      </c>
      <c r="F141" s="1">
        <v>44508</v>
      </c>
      <c r="G141" s="1">
        <v>44508</v>
      </c>
      <c r="H141" t="s">
        <v>26</v>
      </c>
      <c r="I141" s="1">
        <v>44458</v>
      </c>
      <c r="J141" s="1">
        <v>44487</v>
      </c>
      <c r="K141" s="1">
        <v>44508</v>
      </c>
      <c r="L141" s="1">
        <v>44508</v>
      </c>
    </row>
    <row r="142" spans="1:12" x14ac:dyDescent="0.2">
      <c r="A142">
        <v>141</v>
      </c>
      <c r="B142">
        <v>2</v>
      </c>
      <c r="C142" s="1">
        <v>44491</v>
      </c>
      <c r="D142">
        <v>82434</v>
      </c>
      <c r="E142">
        <v>96.75</v>
      </c>
      <c r="F142" s="1">
        <v>44515</v>
      </c>
      <c r="G142" s="1">
        <v>44510</v>
      </c>
      <c r="H142" t="s">
        <v>26</v>
      </c>
      <c r="I142" s="1">
        <v>44455</v>
      </c>
      <c r="J142" s="1">
        <v>44488</v>
      </c>
      <c r="K142" s="1">
        <v>44510</v>
      </c>
      <c r="L142" s="1">
        <v>44510</v>
      </c>
    </row>
    <row r="143" spans="1:12" x14ac:dyDescent="0.2">
      <c r="A143">
        <v>142</v>
      </c>
      <c r="B143">
        <v>3</v>
      </c>
      <c r="C143" s="1">
        <v>44496</v>
      </c>
      <c r="D143">
        <v>24800</v>
      </c>
      <c r="E143">
        <v>168</v>
      </c>
      <c r="F143" s="1">
        <v>44512</v>
      </c>
      <c r="G143" s="1">
        <v>44512</v>
      </c>
      <c r="H143" t="s">
        <v>26</v>
      </c>
      <c r="I143" s="1">
        <v>44467</v>
      </c>
      <c r="J143" s="1">
        <v>44495</v>
      </c>
      <c r="K143" s="1">
        <v>44512</v>
      </c>
      <c r="L143" s="1">
        <v>44512</v>
      </c>
    </row>
    <row r="144" spans="1:12" x14ac:dyDescent="0.2">
      <c r="A144">
        <v>143</v>
      </c>
      <c r="B144">
        <v>5</v>
      </c>
      <c r="C144" s="1">
        <v>44498</v>
      </c>
      <c r="D144">
        <v>98372</v>
      </c>
      <c r="E144">
        <v>0</v>
      </c>
      <c r="F144" s="1">
        <v>44510</v>
      </c>
      <c r="G144" s="1">
        <v>44510</v>
      </c>
      <c r="H144" t="s">
        <v>26</v>
      </c>
      <c r="I144" s="1">
        <v>44470</v>
      </c>
      <c r="J144" s="1">
        <v>44500</v>
      </c>
      <c r="K144" s="1">
        <v>44510</v>
      </c>
      <c r="L144" s="1">
        <v>44510</v>
      </c>
    </row>
    <row r="145" spans="1:12" x14ac:dyDescent="0.2">
      <c r="A145">
        <v>144</v>
      </c>
      <c r="B145">
        <v>4</v>
      </c>
      <c r="C145" s="1">
        <v>44509</v>
      </c>
      <c r="D145">
        <v>28760</v>
      </c>
      <c r="E145">
        <v>24.27</v>
      </c>
      <c r="F145" s="1">
        <v>44524</v>
      </c>
      <c r="G145" s="1">
        <v>44510</v>
      </c>
      <c r="H145" t="s">
        <v>26</v>
      </c>
      <c r="I145" s="1">
        <v>44469</v>
      </c>
      <c r="J145" s="1">
        <v>44499</v>
      </c>
      <c r="K145" s="1">
        <v>44510</v>
      </c>
      <c r="L145" s="1">
        <v>44510</v>
      </c>
    </row>
    <row r="146" spans="1:12" x14ac:dyDescent="0.2">
      <c r="A146">
        <v>145</v>
      </c>
      <c r="B146">
        <v>7</v>
      </c>
      <c r="C146" s="1">
        <v>44510</v>
      </c>
      <c r="D146">
        <v>42490</v>
      </c>
      <c r="E146">
        <v>100</v>
      </c>
      <c r="F146" s="1">
        <v>44530</v>
      </c>
      <c r="G146" s="1">
        <v>44529</v>
      </c>
      <c r="H146" t="s">
        <v>26</v>
      </c>
      <c r="I146" s="1">
        <v>44510</v>
      </c>
      <c r="J146" s="1">
        <v>44540</v>
      </c>
      <c r="K146" s="1">
        <v>44529</v>
      </c>
      <c r="L146" s="1">
        <v>44529</v>
      </c>
    </row>
    <row r="147" spans="1:12" x14ac:dyDescent="0.2">
      <c r="A147">
        <v>146</v>
      </c>
      <c r="B147">
        <v>1</v>
      </c>
      <c r="C147" s="1">
        <v>44519</v>
      </c>
      <c r="D147">
        <v>7200</v>
      </c>
      <c r="E147">
        <v>0</v>
      </c>
      <c r="F147" s="1">
        <v>44539</v>
      </c>
      <c r="G147" s="1">
        <v>44539</v>
      </c>
      <c r="H147" t="s">
        <v>26</v>
      </c>
      <c r="I147" s="1">
        <v>44488</v>
      </c>
      <c r="J147" s="1">
        <v>44518</v>
      </c>
      <c r="K147" s="1">
        <v>44539</v>
      </c>
      <c r="L147" s="1">
        <v>44539</v>
      </c>
    </row>
    <row r="148" spans="1:12" x14ac:dyDescent="0.2">
      <c r="A148">
        <v>147</v>
      </c>
      <c r="B148">
        <v>2</v>
      </c>
      <c r="C148" s="1">
        <v>44522</v>
      </c>
      <c r="D148">
        <v>75077</v>
      </c>
      <c r="E148">
        <v>56.99</v>
      </c>
      <c r="F148" s="1">
        <v>44544</v>
      </c>
      <c r="G148" s="1">
        <v>44549</v>
      </c>
      <c r="H148" t="s">
        <v>24</v>
      </c>
      <c r="I148" s="1">
        <v>44488</v>
      </c>
      <c r="J148" s="1">
        <v>44517</v>
      </c>
      <c r="K148" s="1">
        <v>44549</v>
      </c>
      <c r="L148" s="1">
        <v>44549</v>
      </c>
    </row>
    <row r="149" spans="1:12" x14ac:dyDescent="0.2">
      <c r="A149">
        <v>148</v>
      </c>
      <c r="B149">
        <v>3</v>
      </c>
      <c r="C149" s="1">
        <v>44528</v>
      </c>
      <c r="D149">
        <v>21400</v>
      </c>
      <c r="E149">
        <v>144</v>
      </c>
      <c r="F149" s="1">
        <v>44544</v>
      </c>
      <c r="G149" s="1">
        <v>44544</v>
      </c>
      <c r="H149" t="s">
        <v>26</v>
      </c>
      <c r="I149" s="1">
        <v>44496</v>
      </c>
      <c r="J149" s="1">
        <v>44525</v>
      </c>
      <c r="K149" s="1">
        <v>44544</v>
      </c>
      <c r="L149" s="1">
        <v>44544</v>
      </c>
    </row>
    <row r="150" spans="1:12" x14ac:dyDescent="0.2">
      <c r="A150">
        <v>149</v>
      </c>
      <c r="B150">
        <v>5</v>
      </c>
      <c r="C150" s="1">
        <v>44530</v>
      </c>
      <c r="D150">
        <v>100890</v>
      </c>
      <c r="E150">
        <v>0</v>
      </c>
      <c r="F150" s="1">
        <v>44540</v>
      </c>
      <c r="G150" s="1">
        <v>44543</v>
      </c>
      <c r="H150" t="s">
        <v>24</v>
      </c>
      <c r="I150" s="1">
        <v>44501</v>
      </c>
      <c r="J150" s="1">
        <v>44530</v>
      </c>
      <c r="K150" s="1">
        <v>44543</v>
      </c>
      <c r="L150" s="1">
        <v>44543</v>
      </c>
    </row>
    <row r="151" spans="1:12" x14ac:dyDescent="0.2">
      <c r="A151">
        <v>150</v>
      </c>
      <c r="B151">
        <v>4</v>
      </c>
      <c r="C151" s="1">
        <v>44539</v>
      </c>
      <c r="D151">
        <v>28260</v>
      </c>
      <c r="E151">
        <v>23.83</v>
      </c>
      <c r="F151" s="1">
        <v>44554</v>
      </c>
      <c r="G151" s="1">
        <v>44549</v>
      </c>
      <c r="H151" t="s">
        <v>26</v>
      </c>
      <c r="I151" s="1">
        <v>44499</v>
      </c>
      <c r="J151" s="1">
        <v>44531</v>
      </c>
      <c r="K151" s="1">
        <v>44549</v>
      </c>
      <c r="L151" s="1">
        <v>44549</v>
      </c>
    </row>
    <row r="152" spans="1:12" x14ac:dyDescent="0.2">
      <c r="A152">
        <v>151</v>
      </c>
      <c r="B152">
        <v>7</v>
      </c>
      <c r="C152" s="1">
        <v>44540</v>
      </c>
      <c r="D152">
        <v>42490</v>
      </c>
      <c r="E152">
        <v>100</v>
      </c>
      <c r="F152" s="1">
        <v>44560</v>
      </c>
      <c r="G152" s="1">
        <v>44549</v>
      </c>
      <c r="H152" t="s">
        <v>26</v>
      </c>
      <c r="I152" s="1">
        <v>44540</v>
      </c>
      <c r="J152" s="1">
        <v>44571</v>
      </c>
      <c r="K152" s="1">
        <v>44549</v>
      </c>
      <c r="L152" s="1">
        <v>44549</v>
      </c>
    </row>
    <row r="153" spans="1:12" x14ac:dyDescent="0.2">
      <c r="A153">
        <v>152</v>
      </c>
      <c r="B153">
        <v>1</v>
      </c>
      <c r="C153" s="1">
        <v>44549</v>
      </c>
      <c r="D153">
        <v>7200</v>
      </c>
      <c r="E153">
        <v>0</v>
      </c>
      <c r="F153" s="1">
        <v>44569</v>
      </c>
      <c r="G153" s="1">
        <v>44569</v>
      </c>
      <c r="H153" t="s">
        <v>26</v>
      </c>
      <c r="I153" s="1">
        <v>44519</v>
      </c>
      <c r="J153" s="1">
        <v>44548</v>
      </c>
      <c r="K153" s="1">
        <v>44569</v>
      </c>
      <c r="L153" s="1">
        <v>44569</v>
      </c>
    </row>
    <row r="154" spans="1:12" x14ac:dyDescent="0.2">
      <c r="A154">
        <v>153</v>
      </c>
      <c r="B154">
        <v>2</v>
      </c>
      <c r="C154" s="1">
        <v>44550</v>
      </c>
      <c r="D154">
        <v>33349</v>
      </c>
      <c r="E154">
        <v>22.61</v>
      </c>
      <c r="F154" s="1">
        <v>44572</v>
      </c>
      <c r="G154" s="1">
        <v>44570</v>
      </c>
      <c r="H154" t="s">
        <v>26</v>
      </c>
      <c r="I154" s="1">
        <v>44517</v>
      </c>
      <c r="J154" s="1">
        <v>44546</v>
      </c>
      <c r="K154" s="1">
        <v>44570</v>
      </c>
      <c r="L154" s="1">
        <v>44570</v>
      </c>
    </row>
    <row r="155" spans="1:12" x14ac:dyDescent="0.2">
      <c r="A155">
        <v>154</v>
      </c>
      <c r="B155">
        <v>3</v>
      </c>
      <c r="C155" s="1">
        <v>44559</v>
      </c>
      <c r="D155">
        <v>23000</v>
      </c>
      <c r="E155">
        <v>155</v>
      </c>
      <c r="F155" s="1">
        <v>44574</v>
      </c>
      <c r="G155" s="1">
        <v>44574</v>
      </c>
      <c r="H155" t="s">
        <v>26</v>
      </c>
      <c r="I155" s="1">
        <v>44526</v>
      </c>
      <c r="J155" s="1">
        <v>44557</v>
      </c>
      <c r="K155" s="1">
        <v>44574</v>
      </c>
      <c r="L155" s="1">
        <v>44574</v>
      </c>
    </row>
    <row r="156" spans="1:12" x14ac:dyDescent="0.2">
      <c r="A156">
        <v>155</v>
      </c>
      <c r="B156">
        <v>5</v>
      </c>
      <c r="C156" s="1">
        <v>44563</v>
      </c>
      <c r="D156">
        <v>116966</v>
      </c>
      <c r="E156">
        <v>0</v>
      </c>
      <c r="F156" s="1">
        <v>44574</v>
      </c>
      <c r="G156" s="1">
        <v>44570</v>
      </c>
      <c r="H156" t="s">
        <v>26</v>
      </c>
      <c r="I156" s="1">
        <v>44531</v>
      </c>
      <c r="J156" s="1">
        <v>44561</v>
      </c>
      <c r="K156" s="1">
        <v>44570</v>
      </c>
      <c r="L156" s="1">
        <v>44570</v>
      </c>
    </row>
    <row r="157" spans="1:12" x14ac:dyDescent="0.2">
      <c r="A157">
        <v>156</v>
      </c>
      <c r="B157">
        <v>4</v>
      </c>
      <c r="C157" s="1">
        <v>44568</v>
      </c>
      <c r="D157">
        <v>31680</v>
      </c>
      <c r="E157">
        <v>25.7</v>
      </c>
      <c r="F157" s="1">
        <v>44585</v>
      </c>
      <c r="G157" s="1">
        <v>44591</v>
      </c>
      <c r="H157" t="s">
        <v>24</v>
      </c>
      <c r="I157" s="1">
        <v>44531</v>
      </c>
      <c r="J157" s="1">
        <v>44559</v>
      </c>
      <c r="K157" s="1">
        <v>44591</v>
      </c>
      <c r="L157" s="1">
        <v>44591</v>
      </c>
    </row>
    <row r="158" spans="1:12" x14ac:dyDescent="0.2">
      <c r="A158">
        <v>157</v>
      </c>
      <c r="B158">
        <v>7</v>
      </c>
      <c r="C158" s="1">
        <v>44571</v>
      </c>
      <c r="D158">
        <v>43435</v>
      </c>
      <c r="E158">
        <v>100</v>
      </c>
      <c r="F158" s="1">
        <v>44591</v>
      </c>
      <c r="G158" s="1">
        <v>44591</v>
      </c>
      <c r="H158" t="s">
        <v>26</v>
      </c>
      <c r="I158" s="1">
        <v>44571</v>
      </c>
      <c r="J158" s="1">
        <v>44602</v>
      </c>
      <c r="K158" s="1">
        <v>44591</v>
      </c>
      <c r="L158" s="1">
        <v>44591</v>
      </c>
    </row>
    <row r="159" spans="1:12" x14ac:dyDescent="0.2">
      <c r="A159">
        <v>158</v>
      </c>
      <c r="B159">
        <v>1</v>
      </c>
      <c r="C159" s="1">
        <v>44580</v>
      </c>
      <c r="D159">
        <v>7200</v>
      </c>
      <c r="E159">
        <v>0</v>
      </c>
      <c r="F159" s="1">
        <v>44600</v>
      </c>
      <c r="G159" s="1">
        <v>44600</v>
      </c>
      <c r="H159" t="s">
        <v>26</v>
      </c>
      <c r="I159" s="1">
        <v>44549</v>
      </c>
      <c r="J159" s="1">
        <v>44579</v>
      </c>
      <c r="K159" s="1">
        <v>44600</v>
      </c>
      <c r="L159" s="1">
        <v>44600</v>
      </c>
    </row>
    <row r="160" spans="1:12" x14ac:dyDescent="0.2">
      <c r="A160">
        <v>159</v>
      </c>
      <c r="B160">
        <v>2</v>
      </c>
      <c r="C160" s="1">
        <v>44581</v>
      </c>
      <c r="D160">
        <v>28402</v>
      </c>
      <c r="E160">
        <v>18.52</v>
      </c>
      <c r="F160" s="1">
        <v>44603</v>
      </c>
      <c r="G160" s="1">
        <v>44591</v>
      </c>
      <c r="H160" t="s">
        <v>26</v>
      </c>
      <c r="I160" s="1">
        <v>44546</v>
      </c>
      <c r="J160" s="1">
        <v>44578</v>
      </c>
      <c r="K160" s="1">
        <v>44591</v>
      </c>
      <c r="L160" s="1">
        <v>44591</v>
      </c>
    </row>
    <row r="161" spans="1:12" x14ac:dyDescent="0.2">
      <c r="A161">
        <v>160</v>
      </c>
      <c r="B161">
        <v>3</v>
      </c>
      <c r="C161" s="1">
        <v>44588</v>
      </c>
      <c r="D161">
        <v>24900</v>
      </c>
      <c r="E161">
        <v>169</v>
      </c>
      <c r="F161" s="1">
        <v>44603</v>
      </c>
      <c r="G161" s="1">
        <v>44603</v>
      </c>
      <c r="H161" t="s">
        <v>26</v>
      </c>
      <c r="I161" s="1">
        <v>44558</v>
      </c>
      <c r="J161" s="1">
        <v>44587</v>
      </c>
      <c r="K161" s="1">
        <v>44603</v>
      </c>
      <c r="L161" s="1">
        <v>44603</v>
      </c>
    </row>
    <row r="162" spans="1:12" x14ac:dyDescent="0.2">
      <c r="A162">
        <v>161</v>
      </c>
      <c r="B162">
        <v>5</v>
      </c>
      <c r="C162" s="1">
        <v>44593</v>
      </c>
      <c r="D162">
        <v>115751</v>
      </c>
      <c r="E162">
        <v>0</v>
      </c>
      <c r="F162" s="1">
        <v>44603</v>
      </c>
      <c r="G162" s="1">
        <v>44612</v>
      </c>
      <c r="H162" t="s">
        <v>24</v>
      </c>
      <c r="I162" s="1">
        <v>44562</v>
      </c>
      <c r="J162" s="1">
        <v>44592</v>
      </c>
      <c r="K162" s="1">
        <v>44612</v>
      </c>
      <c r="L162" s="1">
        <v>44612</v>
      </c>
    </row>
    <row r="163" spans="1:12" x14ac:dyDescent="0.2">
      <c r="A163">
        <v>162</v>
      </c>
      <c r="B163">
        <v>4</v>
      </c>
      <c r="C163" s="1">
        <v>44599</v>
      </c>
      <c r="D163">
        <v>32400</v>
      </c>
      <c r="E163">
        <v>26.3</v>
      </c>
      <c r="F163" s="1">
        <v>44614</v>
      </c>
      <c r="G163" s="1">
        <v>44612</v>
      </c>
      <c r="H163" t="s">
        <v>26</v>
      </c>
      <c r="I163" s="1">
        <v>44559</v>
      </c>
      <c r="J163" s="1">
        <v>44589</v>
      </c>
      <c r="K163" s="1">
        <v>44612</v>
      </c>
      <c r="L163" s="1">
        <v>44612</v>
      </c>
    </row>
    <row r="164" spans="1:12" x14ac:dyDescent="0.2">
      <c r="A164">
        <v>163</v>
      </c>
      <c r="B164">
        <v>7</v>
      </c>
      <c r="C164" s="1">
        <v>44602</v>
      </c>
      <c r="D164">
        <v>43435</v>
      </c>
      <c r="E164">
        <v>100</v>
      </c>
      <c r="F164" s="1">
        <v>44622</v>
      </c>
      <c r="G164" s="1">
        <v>44612</v>
      </c>
      <c r="H164" t="s">
        <v>26</v>
      </c>
      <c r="I164" s="1">
        <v>44602</v>
      </c>
      <c r="J164" s="1">
        <v>44630</v>
      </c>
      <c r="K164" s="1">
        <v>44612</v>
      </c>
      <c r="L164" s="1">
        <v>44612</v>
      </c>
    </row>
    <row r="165" spans="1:12" x14ac:dyDescent="0.2">
      <c r="A165">
        <v>164</v>
      </c>
      <c r="B165">
        <v>1</v>
      </c>
      <c r="C165" s="1">
        <v>44611</v>
      </c>
      <c r="D165">
        <v>7200</v>
      </c>
      <c r="E165">
        <v>40</v>
      </c>
      <c r="F165" s="1">
        <v>44631</v>
      </c>
      <c r="G165" s="1">
        <v>44631</v>
      </c>
      <c r="H165" t="s">
        <v>26</v>
      </c>
      <c r="I165" s="1">
        <v>44580</v>
      </c>
      <c r="J165" s="1">
        <v>44610</v>
      </c>
      <c r="K165" s="1">
        <v>44631</v>
      </c>
      <c r="L165" s="1">
        <v>44631</v>
      </c>
    </row>
    <row r="166" spans="1:12" x14ac:dyDescent="0.2">
      <c r="A166">
        <v>165</v>
      </c>
      <c r="B166">
        <v>2</v>
      </c>
      <c r="C166" s="1">
        <v>44613</v>
      </c>
      <c r="D166">
        <v>14053</v>
      </c>
      <c r="E166">
        <v>8.1300000000000008</v>
      </c>
      <c r="F166" s="1">
        <v>44635</v>
      </c>
      <c r="G166" s="1">
        <v>44631</v>
      </c>
      <c r="H166" t="s">
        <v>24</v>
      </c>
      <c r="I166" s="1">
        <v>44578</v>
      </c>
      <c r="J166" s="1">
        <v>44608</v>
      </c>
      <c r="K166" s="1">
        <v>44631</v>
      </c>
      <c r="L166" s="1">
        <v>44631</v>
      </c>
    </row>
    <row r="167" spans="1:12" x14ac:dyDescent="0.2">
      <c r="A167">
        <v>166</v>
      </c>
      <c r="B167">
        <v>3</v>
      </c>
      <c r="C167" s="1">
        <v>44616</v>
      </c>
      <c r="D167">
        <v>18200</v>
      </c>
      <c r="E167">
        <v>121</v>
      </c>
      <c r="F167" s="1">
        <v>44631</v>
      </c>
      <c r="G167" s="1">
        <v>44631</v>
      </c>
      <c r="H167" t="s">
        <v>26</v>
      </c>
      <c r="I167" s="1">
        <v>44588</v>
      </c>
      <c r="J167" s="1">
        <v>44615</v>
      </c>
      <c r="K167" s="1">
        <v>44631</v>
      </c>
      <c r="L167" s="1">
        <v>44631</v>
      </c>
    </row>
    <row r="168" spans="1:12" x14ac:dyDescent="0.2">
      <c r="A168">
        <v>167</v>
      </c>
      <c r="B168">
        <v>5</v>
      </c>
      <c r="C168" s="1">
        <v>44622</v>
      </c>
      <c r="D168">
        <v>121996</v>
      </c>
      <c r="E168">
        <v>0</v>
      </c>
      <c r="F168" s="1">
        <v>44634</v>
      </c>
      <c r="G168" s="1">
        <v>44631</v>
      </c>
      <c r="H168" t="s">
        <v>26</v>
      </c>
      <c r="I168" s="1">
        <v>44593</v>
      </c>
      <c r="J168" s="1">
        <v>44620</v>
      </c>
      <c r="K168" s="1">
        <v>44631</v>
      </c>
      <c r="L168" s="1">
        <v>44631</v>
      </c>
    </row>
    <row r="169" spans="1:12" x14ac:dyDescent="0.2">
      <c r="A169">
        <v>168</v>
      </c>
      <c r="B169">
        <v>4</v>
      </c>
      <c r="C169" s="1">
        <v>44628</v>
      </c>
      <c r="D169">
        <v>36700</v>
      </c>
      <c r="E169">
        <v>29.87</v>
      </c>
      <c r="F169" s="1">
        <v>44643</v>
      </c>
      <c r="G169" s="1">
        <v>44662</v>
      </c>
      <c r="H169" t="s">
        <v>24</v>
      </c>
      <c r="I169" s="1">
        <v>44589</v>
      </c>
      <c r="J169" s="1">
        <v>44620</v>
      </c>
      <c r="K169" s="1">
        <v>44662</v>
      </c>
      <c r="L169" s="1">
        <v>44662</v>
      </c>
    </row>
    <row r="170" spans="1:12" x14ac:dyDescent="0.2">
      <c r="A170">
        <v>169</v>
      </c>
      <c r="B170">
        <v>7</v>
      </c>
      <c r="C170" s="1">
        <v>44630</v>
      </c>
      <c r="D170">
        <v>43435</v>
      </c>
      <c r="E170">
        <v>100</v>
      </c>
      <c r="F170" s="1">
        <v>44650</v>
      </c>
      <c r="G170" s="1">
        <v>44650</v>
      </c>
      <c r="H170" t="s">
        <v>26</v>
      </c>
      <c r="I170" s="1">
        <v>44630</v>
      </c>
      <c r="J170" s="1">
        <v>44650</v>
      </c>
      <c r="K170" s="1">
        <v>44650</v>
      </c>
      <c r="L170" s="1">
        <v>44650</v>
      </c>
    </row>
    <row r="171" spans="1:12" x14ac:dyDescent="0.2">
      <c r="A171">
        <v>170</v>
      </c>
      <c r="B171">
        <v>1</v>
      </c>
      <c r="C171" s="1">
        <v>44639</v>
      </c>
      <c r="D171">
        <v>7718</v>
      </c>
      <c r="E171">
        <v>40</v>
      </c>
      <c r="F171" s="1">
        <v>44659</v>
      </c>
      <c r="G171" s="1">
        <v>44659</v>
      </c>
      <c r="H171" t="s">
        <v>26</v>
      </c>
      <c r="I171" s="1">
        <v>44611</v>
      </c>
      <c r="J171" s="1">
        <v>44638</v>
      </c>
      <c r="K171" s="1">
        <v>44659</v>
      </c>
      <c r="L171" s="1">
        <v>44659</v>
      </c>
    </row>
    <row r="172" spans="1:12" x14ac:dyDescent="0.2">
      <c r="A172">
        <v>171</v>
      </c>
      <c r="B172">
        <v>2</v>
      </c>
      <c r="C172" s="1">
        <v>44643</v>
      </c>
      <c r="D172">
        <v>30474</v>
      </c>
      <c r="E172">
        <v>19.440000000000001</v>
      </c>
      <c r="F172" s="1">
        <v>44665</v>
      </c>
      <c r="G172" s="1">
        <v>44662</v>
      </c>
      <c r="H172" t="s">
        <v>26</v>
      </c>
      <c r="I172" s="1">
        <v>44609</v>
      </c>
      <c r="J172" s="1">
        <v>44637</v>
      </c>
      <c r="K172" s="1">
        <v>44662</v>
      </c>
      <c r="L172" s="1">
        <v>44662</v>
      </c>
    </row>
    <row r="173" spans="1:12" x14ac:dyDescent="0.2">
      <c r="A173">
        <v>172</v>
      </c>
      <c r="B173">
        <v>3</v>
      </c>
      <c r="C173" s="1">
        <v>44648</v>
      </c>
      <c r="D173">
        <v>23700</v>
      </c>
      <c r="E173">
        <v>159</v>
      </c>
      <c r="F173" s="1">
        <v>44663</v>
      </c>
      <c r="G173" s="1">
        <v>44663</v>
      </c>
      <c r="H173" t="s">
        <v>26</v>
      </c>
      <c r="I173" s="1">
        <v>44616</v>
      </c>
      <c r="J173" s="1">
        <v>44645</v>
      </c>
      <c r="K173" s="1">
        <v>44663</v>
      </c>
      <c r="L173" s="1">
        <v>44663</v>
      </c>
    </row>
    <row r="174" spans="1:12" x14ac:dyDescent="0.2">
      <c r="A174">
        <v>173</v>
      </c>
      <c r="B174">
        <v>5</v>
      </c>
      <c r="C174" s="1">
        <v>44651</v>
      </c>
      <c r="D174">
        <v>97809</v>
      </c>
      <c r="E174">
        <v>0</v>
      </c>
      <c r="F174" s="1">
        <v>44662</v>
      </c>
      <c r="G174" s="1">
        <v>44662</v>
      </c>
      <c r="H174" t="s">
        <v>26</v>
      </c>
      <c r="I174" s="1">
        <v>44621</v>
      </c>
      <c r="J174" s="1">
        <v>44651</v>
      </c>
      <c r="K174" s="1">
        <v>44662</v>
      </c>
      <c r="L174" s="1">
        <v>44662</v>
      </c>
    </row>
    <row r="175" spans="1:12" x14ac:dyDescent="0.2">
      <c r="A175">
        <v>174</v>
      </c>
      <c r="B175">
        <v>4</v>
      </c>
      <c r="C175" s="1">
        <v>44658</v>
      </c>
      <c r="D175">
        <v>35210</v>
      </c>
      <c r="E175">
        <v>27.17</v>
      </c>
      <c r="F175" s="1">
        <v>44676</v>
      </c>
      <c r="G175" s="1">
        <v>44662</v>
      </c>
      <c r="H175" t="s">
        <v>26</v>
      </c>
      <c r="I175" s="1">
        <v>44620</v>
      </c>
      <c r="J175" s="1">
        <v>44650</v>
      </c>
      <c r="K175" s="1">
        <v>44662</v>
      </c>
      <c r="L175" s="1">
        <v>44662</v>
      </c>
    </row>
    <row r="176" spans="1:12" x14ac:dyDescent="0.2">
      <c r="A176">
        <v>175</v>
      </c>
      <c r="B176">
        <v>1</v>
      </c>
      <c r="C176" s="1">
        <v>44670</v>
      </c>
      <c r="D176">
        <v>7718</v>
      </c>
      <c r="E176">
        <v>40</v>
      </c>
      <c r="F176" s="1">
        <v>44690</v>
      </c>
      <c r="G176" s="1">
        <v>44690</v>
      </c>
      <c r="H176" t="s">
        <v>26</v>
      </c>
      <c r="I176" s="1">
        <v>44639</v>
      </c>
      <c r="J176" s="1">
        <v>44669</v>
      </c>
      <c r="K176" s="1">
        <v>44690</v>
      </c>
      <c r="L176" s="1">
        <v>44690</v>
      </c>
    </row>
    <row r="177" spans="1:12" x14ac:dyDescent="0.2">
      <c r="A177">
        <v>176</v>
      </c>
      <c r="B177">
        <v>2</v>
      </c>
      <c r="C177" s="1">
        <v>44672</v>
      </c>
      <c r="D177">
        <v>99985</v>
      </c>
      <c r="E177">
        <v>68.62</v>
      </c>
      <c r="F177" s="1">
        <v>44694</v>
      </c>
      <c r="G177" s="1">
        <v>44692</v>
      </c>
      <c r="H177" t="s">
        <v>26</v>
      </c>
      <c r="I177" s="1">
        <v>44637</v>
      </c>
      <c r="J177" s="1">
        <v>44669</v>
      </c>
      <c r="K177" s="1">
        <v>44692</v>
      </c>
      <c r="L177" s="1">
        <v>44692</v>
      </c>
    </row>
    <row r="178" spans="1:12" x14ac:dyDescent="0.2">
      <c r="A178">
        <v>177</v>
      </c>
      <c r="B178">
        <v>3</v>
      </c>
      <c r="C178" s="1">
        <v>44678</v>
      </c>
      <c r="D178">
        <v>23700</v>
      </c>
      <c r="E178">
        <v>160</v>
      </c>
      <c r="F178" s="1">
        <v>44693</v>
      </c>
      <c r="G178" s="1">
        <v>44693</v>
      </c>
      <c r="H178" t="s">
        <v>26</v>
      </c>
      <c r="I178" s="1">
        <v>44646</v>
      </c>
      <c r="J178" s="1">
        <v>44677</v>
      </c>
      <c r="K178" s="1">
        <v>44693</v>
      </c>
      <c r="L178" s="1">
        <v>44693</v>
      </c>
    </row>
    <row r="179" spans="1:12" x14ac:dyDescent="0.2">
      <c r="A179">
        <v>178</v>
      </c>
      <c r="B179">
        <v>5</v>
      </c>
      <c r="C179" s="1">
        <v>44681</v>
      </c>
      <c r="D179">
        <v>104034</v>
      </c>
      <c r="E179">
        <v>0</v>
      </c>
      <c r="F179" s="1">
        <v>44696</v>
      </c>
      <c r="G179" s="1">
        <v>44691</v>
      </c>
      <c r="H179" t="s">
        <v>26</v>
      </c>
      <c r="I179" s="1">
        <v>44652</v>
      </c>
      <c r="J179" s="1">
        <v>44681</v>
      </c>
      <c r="K179" s="1">
        <v>44691</v>
      </c>
      <c r="L179" s="1">
        <v>44691</v>
      </c>
    </row>
    <row r="180" spans="1:12" x14ac:dyDescent="0.2">
      <c r="A180">
        <v>179</v>
      </c>
      <c r="B180">
        <v>6</v>
      </c>
      <c r="C180" s="1">
        <v>44682</v>
      </c>
      <c r="D180">
        <v>11755</v>
      </c>
      <c r="E180">
        <v>400</v>
      </c>
      <c r="F180" s="1">
        <v>44702</v>
      </c>
      <c r="G180" s="1">
        <v>44692</v>
      </c>
      <c r="H180" t="s">
        <v>26</v>
      </c>
      <c r="I180" s="1">
        <v>44658</v>
      </c>
      <c r="J180" s="1">
        <v>44681</v>
      </c>
      <c r="K180" s="1">
        <v>44692</v>
      </c>
      <c r="L180" s="1">
        <v>44692</v>
      </c>
    </row>
    <row r="181" spans="1:12" x14ac:dyDescent="0.2">
      <c r="A181">
        <v>180</v>
      </c>
      <c r="B181">
        <v>4</v>
      </c>
      <c r="C181" s="1">
        <v>44691</v>
      </c>
      <c r="D181">
        <v>20490</v>
      </c>
      <c r="E181">
        <v>15.7</v>
      </c>
      <c r="F181" s="1">
        <v>44706</v>
      </c>
      <c r="G181" s="1">
        <v>44712</v>
      </c>
      <c r="H181" t="s">
        <v>24</v>
      </c>
      <c r="I181" s="1">
        <v>44650</v>
      </c>
      <c r="J181" s="1">
        <v>44681</v>
      </c>
      <c r="K181" s="1">
        <v>44712</v>
      </c>
      <c r="L181" s="1">
        <v>44712</v>
      </c>
    </row>
    <row r="182" spans="1:12" x14ac:dyDescent="0.2">
      <c r="A182">
        <v>181</v>
      </c>
      <c r="B182">
        <v>1</v>
      </c>
      <c r="C182" s="1">
        <v>44700</v>
      </c>
      <c r="D182">
        <v>7718</v>
      </c>
      <c r="E182">
        <v>0</v>
      </c>
      <c r="F182" s="1">
        <v>44720</v>
      </c>
      <c r="G182" s="1">
        <v>44720</v>
      </c>
      <c r="H182" t="s">
        <v>26</v>
      </c>
      <c r="I182" s="1">
        <v>44670</v>
      </c>
      <c r="J182" s="1">
        <v>44699</v>
      </c>
      <c r="K182" s="1">
        <v>44720</v>
      </c>
      <c r="L182" s="1">
        <v>44720</v>
      </c>
    </row>
    <row r="183" spans="1:12" x14ac:dyDescent="0.2">
      <c r="A183">
        <v>182</v>
      </c>
      <c r="B183">
        <v>2</v>
      </c>
      <c r="C183" s="1">
        <v>44704</v>
      </c>
      <c r="D183">
        <v>112419</v>
      </c>
      <c r="E183">
        <v>126.78</v>
      </c>
      <c r="F183" s="1">
        <v>44726</v>
      </c>
      <c r="G183" s="1">
        <v>44724</v>
      </c>
      <c r="H183" t="s">
        <v>26</v>
      </c>
      <c r="I183" s="1">
        <v>44669</v>
      </c>
      <c r="J183" s="1">
        <v>44699</v>
      </c>
      <c r="K183" s="1">
        <v>44724</v>
      </c>
      <c r="L183" s="1">
        <v>44724</v>
      </c>
    </row>
    <row r="184" spans="1:12" x14ac:dyDescent="0.2">
      <c r="A184">
        <v>183</v>
      </c>
      <c r="B184">
        <v>3</v>
      </c>
      <c r="C184" s="1">
        <v>44710</v>
      </c>
      <c r="D184">
        <v>24500</v>
      </c>
      <c r="E184">
        <v>165</v>
      </c>
      <c r="F184" s="1">
        <v>44725</v>
      </c>
      <c r="G184" s="1">
        <v>44724</v>
      </c>
      <c r="H184" t="s">
        <v>26</v>
      </c>
      <c r="I184" s="1">
        <v>44678</v>
      </c>
      <c r="J184" s="1">
        <v>44707</v>
      </c>
      <c r="K184" s="1">
        <v>44724</v>
      </c>
      <c r="L184" s="1">
        <v>44724</v>
      </c>
    </row>
    <row r="185" spans="1:12" x14ac:dyDescent="0.2">
      <c r="A185">
        <v>184</v>
      </c>
      <c r="B185">
        <v>5</v>
      </c>
      <c r="C185" s="1">
        <v>44712</v>
      </c>
      <c r="D185">
        <v>101993</v>
      </c>
      <c r="E185">
        <v>0</v>
      </c>
      <c r="F185" s="1">
        <v>44723</v>
      </c>
      <c r="G185" s="1">
        <v>44724</v>
      </c>
      <c r="H185" t="s">
        <v>24</v>
      </c>
      <c r="I185" s="1">
        <v>44682</v>
      </c>
      <c r="J185" s="1">
        <v>44712</v>
      </c>
      <c r="K185" s="1">
        <v>44724</v>
      </c>
      <c r="L185" s="1">
        <v>44724</v>
      </c>
    </row>
    <row r="186" spans="1:12" x14ac:dyDescent="0.2">
      <c r="A186">
        <v>185</v>
      </c>
      <c r="B186">
        <v>6</v>
      </c>
      <c r="C186" s="1">
        <v>44713</v>
      </c>
      <c r="D186">
        <v>14693</v>
      </c>
      <c r="E186">
        <v>400</v>
      </c>
      <c r="F186" s="1">
        <v>44733</v>
      </c>
      <c r="G186" s="1">
        <v>44734</v>
      </c>
      <c r="H186" t="s">
        <v>24</v>
      </c>
      <c r="I186" s="1">
        <v>44682</v>
      </c>
      <c r="J186" s="1">
        <v>44712</v>
      </c>
      <c r="K186" s="1">
        <v>44734</v>
      </c>
      <c r="L186" s="1">
        <v>44734</v>
      </c>
    </row>
    <row r="187" spans="1:12" x14ac:dyDescent="0.2">
      <c r="A187">
        <v>186</v>
      </c>
      <c r="B187">
        <v>4</v>
      </c>
      <c r="C187" s="1">
        <v>44721</v>
      </c>
      <c r="D187">
        <v>19320</v>
      </c>
      <c r="E187">
        <v>14.77</v>
      </c>
      <c r="F187" s="1">
        <v>44740</v>
      </c>
      <c r="G187" s="1">
        <v>44724</v>
      </c>
      <c r="H187" t="s">
        <v>26</v>
      </c>
      <c r="I187" s="1">
        <v>44681</v>
      </c>
      <c r="J187" s="1">
        <v>44713</v>
      </c>
      <c r="K187" s="1">
        <v>44724</v>
      </c>
      <c r="L187" s="1">
        <v>44724</v>
      </c>
    </row>
    <row r="188" spans="1:12" x14ac:dyDescent="0.2">
      <c r="A188">
        <v>187</v>
      </c>
      <c r="B188">
        <v>1</v>
      </c>
      <c r="C188" s="1">
        <v>44731</v>
      </c>
      <c r="D188">
        <v>7718</v>
      </c>
      <c r="E188">
        <v>40</v>
      </c>
      <c r="F188" s="1">
        <v>44751</v>
      </c>
      <c r="G188" s="1">
        <v>44750</v>
      </c>
      <c r="H188" t="s">
        <v>26</v>
      </c>
      <c r="I188" s="1">
        <v>44700</v>
      </c>
      <c r="J188" s="1">
        <v>44730</v>
      </c>
      <c r="K188" s="1">
        <v>44750</v>
      </c>
      <c r="L188" s="1">
        <v>44750</v>
      </c>
    </row>
    <row r="189" spans="1:12" x14ac:dyDescent="0.2">
      <c r="A189">
        <v>188</v>
      </c>
      <c r="B189">
        <v>2</v>
      </c>
      <c r="C189" s="1">
        <v>44734</v>
      </c>
      <c r="D189">
        <v>153197</v>
      </c>
      <c r="E189">
        <v>190.23</v>
      </c>
      <c r="F189" s="1">
        <v>44756</v>
      </c>
      <c r="G189" s="1">
        <v>44752</v>
      </c>
      <c r="H189" t="s">
        <v>26</v>
      </c>
      <c r="I189" s="1">
        <v>44700</v>
      </c>
      <c r="J189" s="1">
        <v>44728</v>
      </c>
      <c r="K189" s="1">
        <v>44752</v>
      </c>
      <c r="L189" s="1">
        <v>44752</v>
      </c>
    </row>
    <row r="190" spans="1:12" x14ac:dyDescent="0.2">
      <c r="A190">
        <v>189</v>
      </c>
      <c r="B190">
        <v>3</v>
      </c>
      <c r="C190" s="1">
        <v>44740</v>
      </c>
      <c r="D190">
        <v>26700</v>
      </c>
      <c r="E190">
        <v>176</v>
      </c>
      <c r="F190" s="1">
        <v>44755</v>
      </c>
      <c r="G190" s="1">
        <v>44752</v>
      </c>
      <c r="H190" t="s">
        <v>26</v>
      </c>
      <c r="I190" s="1">
        <v>44708</v>
      </c>
      <c r="J190" s="1">
        <v>44737</v>
      </c>
      <c r="K190" s="1">
        <v>44752</v>
      </c>
      <c r="L190" s="1">
        <v>44752</v>
      </c>
    </row>
    <row r="191" spans="1:12" x14ac:dyDescent="0.2">
      <c r="A191">
        <v>190</v>
      </c>
      <c r="B191">
        <v>5</v>
      </c>
      <c r="C191" s="1">
        <v>44742</v>
      </c>
      <c r="D191">
        <v>109317</v>
      </c>
      <c r="E191">
        <v>0</v>
      </c>
      <c r="F191" s="1">
        <v>44752</v>
      </c>
      <c r="G191" s="1">
        <v>44752</v>
      </c>
      <c r="H191" t="s">
        <v>26</v>
      </c>
      <c r="I191" s="1">
        <v>44713</v>
      </c>
      <c r="J191" s="1">
        <v>44743</v>
      </c>
      <c r="K191" s="1">
        <v>44752</v>
      </c>
      <c r="L191" s="1">
        <v>44752</v>
      </c>
    </row>
    <row r="192" spans="1:12" x14ac:dyDescent="0.2">
      <c r="A192">
        <v>191</v>
      </c>
      <c r="B192">
        <v>6</v>
      </c>
      <c r="C192" s="1">
        <v>44743</v>
      </c>
      <c r="D192">
        <v>14693</v>
      </c>
      <c r="E192">
        <v>400</v>
      </c>
      <c r="F192" s="1">
        <v>44763</v>
      </c>
      <c r="G192" s="1">
        <v>44763</v>
      </c>
      <c r="H192" t="s">
        <v>26</v>
      </c>
      <c r="I192" s="1">
        <v>44713</v>
      </c>
      <c r="J192" s="1">
        <v>44742</v>
      </c>
      <c r="K192" s="1">
        <v>44763</v>
      </c>
      <c r="L192" s="1">
        <v>44763</v>
      </c>
    </row>
    <row r="193" spans="1:12" x14ac:dyDescent="0.2">
      <c r="A193">
        <v>192</v>
      </c>
      <c r="B193">
        <v>4</v>
      </c>
      <c r="C193" s="1">
        <v>44750</v>
      </c>
      <c r="D193">
        <v>20660</v>
      </c>
      <c r="E193">
        <v>15.33</v>
      </c>
      <c r="F193" s="1">
        <v>44767</v>
      </c>
      <c r="G193" s="1">
        <v>44752</v>
      </c>
      <c r="H193" t="s">
        <v>26</v>
      </c>
      <c r="I193" s="1">
        <v>44713</v>
      </c>
      <c r="J193" s="1">
        <v>44743</v>
      </c>
      <c r="K193" s="1">
        <v>44752</v>
      </c>
      <c r="L193" s="1">
        <v>44752</v>
      </c>
    </row>
    <row r="194" spans="1:12" x14ac:dyDescent="0.2">
      <c r="A194">
        <v>193</v>
      </c>
      <c r="B194">
        <v>1</v>
      </c>
      <c r="C194" s="1">
        <v>44761</v>
      </c>
      <c r="D194">
        <v>7589</v>
      </c>
      <c r="E194">
        <v>40</v>
      </c>
      <c r="F194" s="1">
        <v>44781</v>
      </c>
      <c r="G194" s="1">
        <v>44781</v>
      </c>
      <c r="H194" t="s">
        <v>26</v>
      </c>
      <c r="I194" s="1">
        <v>44731</v>
      </c>
      <c r="J194" s="1">
        <v>44760</v>
      </c>
      <c r="K194" s="1">
        <v>44781</v>
      </c>
      <c r="L194" s="1">
        <v>44781</v>
      </c>
    </row>
    <row r="195" spans="1:12" x14ac:dyDescent="0.2">
      <c r="A195">
        <v>194</v>
      </c>
      <c r="B195">
        <v>2</v>
      </c>
      <c r="C195" s="1">
        <v>44763</v>
      </c>
      <c r="D195">
        <v>161503</v>
      </c>
      <c r="E195">
        <v>214.36</v>
      </c>
      <c r="F195" s="1">
        <v>44785</v>
      </c>
      <c r="G195" s="1">
        <v>44796</v>
      </c>
      <c r="H195" t="s">
        <v>24</v>
      </c>
      <c r="I195" s="1">
        <v>44728</v>
      </c>
      <c r="J195" s="1">
        <v>44760</v>
      </c>
      <c r="K195" s="1">
        <v>44796</v>
      </c>
      <c r="L195" s="1">
        <v>44796</v>
      </c>
    </row>
    <row r="196" spans="1:12" x14ac:dyDescent="0.2">
      <c r="A196">
        <v>195</v>
      </c>
      <c r="B196">
        <v>3</v>
      </c>
      <c r="C196" s="1">
        <v>44769</v>
      </c>
      <c r="D196">
        <v>28800</v>
      </c>
      <c r="E196">
        <v>189</v>
      </c>
      <c r="F196" s="1">
        <v>44784</v>
      </c>
      <c r="G196" s="1">
        <v>44796</v>
      </c>
      <c r="H196" t="s">
        <v>24</v>
      </c>
      <c r="I196" s="1">
        <v>44738</v>
      </c>
      <c r="J196" s="1">
        <v>44768</v>
      </c>
      <c r="K196" s="1">
        <v>44796</v>
      </c>
      <c r="L196" s="1">
        <v>44796</v>
      </c>
    </row>
    <row r="197" spans="1:12" x14ac:dyDescent="0.2">
      <c r="A197">
        <v>196</v>
      </c>
      <c r="B197">
        <v>6</v>
      </c>
      <c r="C197" s="1">
        <v>44774</v>
      </c>
      <c r="D197">
        <v>14693</v>
      </c>
      <c r="E197">
        <v>400</v>
      </c>
      <c r="F197" s="1">
        <v>44794</v>
      </c>
      <c r="G197" s="1">
        <v>44794</v>
      </c>
      <c r="H197" t="s">
        <v>26</v>
      </c>
      <c r="I197" s="1">
        <v>44743</v>
      </c>
      <c r="J197" s="1">
        <v>44774</v>
      </c>
      <c r="K197" s="1">
        <v>44794</v>
      </c>
      <c r="L197" s="1">
        <v>44794</v>
      </c>
    </row>
    <row r="198" spans="1:12" x14ac:dyDescent="0.2">
      <c r="A198">
        <v>197</v>
      </c>
      <c r="B198">
        <v>5</v>
      </c>
      <c r="C198" s="1">
        <v>44774</v>
      </c>
      <c r="D198">
        <v>111725</v>
      </c>
      <c r="E198">
        <v>0</v>
      </c>
      <c r="F198" s="1">
        <v>44784</v>
      </c>
      <c r="G198" s="1">
        <v>44789</v>
      </c>
      <c r="H198" t="s">
        <v>24</v>
      </c>
      <c r="I198" s="1">
        <v>44743</v>
      </c>
      <c r="J198" s="1">
        <v>44773</v>
      </c>
      <c r="K198" s="1">
        <v>44789</v>
      </c>
      <c r="L198" s="1">
        <v>44789</v>
      </c>
    </row>
    <row r="199" spans="1:12" x14ac:dyDescent="0.2">
      <c r="A199">
        <v>198</v>
      </c>
      <c r="B199">
        <v>4</v>
      </c>
      <c r="C199" s="1">
        <v>44782</v>
      </c>
      <c r="D199">
        <v>18980</v>
      </c>
      <c r="E199">
        <v>14.03</v>
      </c>
      <c r="F199" s="1">
        <v>44798</v>
      </c>
      <c r="G199" s="1">
        <v>44796</v>
      </c>
      <c r="H199" t="s">
        <v>26</v>
      </c>
      <c r="I199" s="1">
        <v>44743</v>
      </c>
      <c r="J199" s="1">
        <v>44774</v>
      </c>
      <c r="K199" s="1">
        <v>44796</v>
      </c>
      <c r="L199" s="1">
        <v>44796</v>
      </c>
    </row>
    <row r="200" spans="1:12" x14ac:dyDescent="0.2">
      <c r="A200">
        <v>199</v>
      </c>
      <c r="B200">
        <v>1</v>
      </c>
      <c r="C200" s="1">
        <v>44792</v>
      </c>
      <c r="D200">
        <v>7718</v>
      </c>
      <c r="E200">
        <v>40</v>
      </c>
      <c r="F200" s="1">
        <v>44812</v>
      </c>
      <c r="G200" s="1">
        <v>44812</v>
      </c>
      <c r="H200" t="s">
        <v>26</v>
      </c>
      <c r="I200" s="1">
        <v>44761</v>
      </c>
      <c r="J200" s="1">
        <v>44791</v>
      </c>
      <c r="K200" s="1">
        <v>44812</v>
      </c>
      <c r="L200" s="1">
        <v>44812</v>
      </c>
    </row>
    <row r="201" spans="1:12" x14ac:dyDescent="0.2">
      <c r="A201">
        <v>200</v>
      </c>
      <c r="B201">
        <v>2</v>
      </c>
      <c r="C201" s="1">
        <v>44797</v>
      </c>
      <c r="D201">
        <v>146379</v>
      </c>
      <c r="E201">
        <v>187.46</v>
      </c>
      <c r="F201" s="1">
        <v>44819</v>
      </c>
      <c r="G201" s="1">
        <v>44822</v>
      </c>
      <c r="H201" t="s">
        <v>24</v>
      </c>
      <c r="I201" s="1">
        <v>44760</v>
      </c>
      <c r="J201" s="1">
        <v>44791</v>
      </c>
      <c r="K201" s="1">
        <v>44822</v>
      </c>
      <c r="L201" s="1">
        <v>44822</v>
      </c>
    </row>
    <row r="202" spans="1:12" x14ac:dyDescent="0.2">
      <c r="A202">
        <v>201</v>
      </c>
      <c r="B202">
        <v>3</v>
      </c>
      <c r="C202" s="1">
        <v>44802</v>
      </c>
      <c r="D202">
        <v>27100</v>
      </c>
      <c r="E202">
        <v>172</v>
      </c>
      <c r="F202" s="1">
        <v>44817</v>
      </c>
      <c r="G202" s="1">
        <v>44844</v>
      </c>
      <c r="H202" t="s">
        <v>24</v>
      </c>
      <c r="I202" s="1">
        <v>44769</v>
      </c>
      <c r="J202" s="1">
        <v>44799</v>
      </c>
      <c r="K202" s="1">
        <v>44844</v>
      </c>
      <c r="L202" s="1">
        <v>44844</v>
      </c>
    </row>
    <row r="203" spans="1:12" x14ac:dyDescent="0.2">
      <c r="A203">
        <v>202</v>
      </c>
      <c r="B203">
        <v>5</v>
      </c>
      <c r="C203" s="1">
        <v>44804</v>
      </c>
      <c r="D203">
        <v>110390</v>
      </c>
      <c r="E203">
        <v>0</v>
      </c>
      <c r="F203" s="1">
        <v>44814</v>
      </c>
      <c r="G203" s="1">
        <v>44814</v>
      </c>
      <c r="H203" t="s">
        <v>26</v>
      </c>
      <c r="I203" s="1">
        <v>44774</v>
      </c>
      <c r="J203" s="1">
        <v>44804</v>
      </c>
      <c r="K203" s="1">
        <v>44814</v>
      </c>
      <c r="L203" s="1">
        <v>44814</v>
      </c>
    </row>
    <row r="204" spans="1:12" x14ac:dyDescent="0.2">
      <c r="A204">
        <v>203</v>
      </c>
      <c r="B204">
        <v>6</v>
      </c>
      <c r="C204" s="1">
        <v>44805</v>
      </c>
      <c r="D204">
        <v>14693</v>
      </c>
      <c r="E204">
        <v>400</v>
      </c>
      <c r="F204" s="1">
        <v>44825</v>
      </c>
      <c r="G204" s="1">
        <v>44825</v>
      </c>
      <c r="H204" t="s">
        <v>26</v>
      </c>
      <c r="I204" s="1">
        <v>44774</v>
      </c>
      <c r="J204" s="1">
        <v>44804</v>
      </c>
      <c r="K204" s="1">
        <v>44825</v>
      </c>
      <c r="L204" s="1">
        <v>44825</v>
      </c>
    </row>
    <row r="205" spans="1:12" x14ac:dyDescent="0.2">
      <c r="A205">
        <v>204</v>
      </c>
      <c r="B205">
        <v>4</v>
      </c>
      <c r="C205" s="1">
        <v>44812</v>
      </c>
      <c r="D205">
        <v>27330</v>
      </c>
      <c r="E205">
        <v>20.47</v>
      </c>
      <c r="F205" s="1">
        <v>44831</v>
      </c>
      <c r="G205" s="1">
        <v>44844</v>
      </c>
      <c r="H205" t="s">
        <v>24</v>
      </c>
      <c r="I205" s="1">
        <v>44774</v>
      </c>
      <c r="J205" s="1">
        <v>44804</v>
      </c>
      <c r="K205" s="1">
        <v>44844</v>
      </c>
      <c r="L205" s="1">
        <v>44844</v>
      </c>
    </row>
    <row r="206" spans="1:12" x14ac:dyDescent="0.2">
      <c r="A206">
        <v>205</v>
      </c>
      <c r="B206">
        <v>1</v>
      </c>
      <c r="C206" s="1">
        <v>44823</v>
      </c>
      <c r="D206">
        <v>7718</v>
      </c>
      <c r="E206">
        <v>40</v>
      </c>
      <c r="F206" s="1">
        <v>44843</v>
      </c>
      <c r="G206" s="1">
        <v>44843</v>
      </c>
      <c r="H206" t="s">
        <v>26</v>
      </c>
      <c r="I206" s="1">
        <v>44792</v>
      </c>
      <c r="J206" s="1">
        <v>44822</v>
      </c>
      <c r="K206" s="1">
        <v>44843</v>
      </c>
      <c r="L206" s="1">
        <v>44843</v>
      </c>
    </row>
    <row r="207" spans="1:12" x14ac:dyDescent="0.2">
      <c r="A207">
        <v>206</v>
      </c>
      <c r="B207">
        <v>2</v>
      </c>
      <c r="C207" s="1">
        <v>44825</v>
      </c>
      <c r="D207">
        <v>99263</v>
      </c>
      <c r="E207">
        <v>116.44</v>
      </c>
      <c r="F207" s="1">
        <v>44847</v>
      </c>
      <c r="G207" s="1">
        <v>44844</v>
      </c>
      <c r="H207" t="s">
        <v>26</v>
      </c>
      <c r="I207" s="1">
        <v>44791</v>
      </c>
      <c r="J207" s="1">
        <v>44818</v>
      </c>
      <c r="K207" s="1">
        <v>44844</v>
      </c>
      <c r="L207" s="1">
        <v>44844</v>
      </c>
    </row>
    <row r="208" spans="1:12" x14ac:dyDescent="0.2">
      <c r="A208">
        <v>207</v>
      </c>
      <c r="B208">
        <v>3</v>
      </c>
      <c r="C208" s="1">
        <v>44832</v>
      </c>
      <c r="D208">
        <v>27100</v>
      </c>
      <c r="E208">
        <v>172</v>
      </c>
      <c r="F208" s="1">
        <v>44848</v>
      </c>
      <c r="G208" s="1">
        <v>44844</v>
      </c>
      <c r="H208" t="s">
        <v>26</v>
      </c>
      <c r="I208" s="1">
        <v>44800</v>
      </c>
      <c r="J208" s="1">
        <v>44831</v>
      </c>
      <c r="K208" s="1">
        <v>44844</v>
      </c>
      <c r="L208" s="1">
        <v>44844</v>
      </c>
    </row>
    <row r="209" spans="1:12" x14ac:dyDescent="0.2">
      <c r="A209">
        <v>208</v>
      </c>
      <c r="B209">
        <v>6</v>
      </c>
      <c r="C209" s="1">
        <v>44835</v>
      </c>
      <c r="D209">
        <v>14693</v>
      </c>
      <c r="E209">
        <v>400</v>
      </c>
      <c r="F209" s="1">
        <v>44855</v>
      </c>
      <c r="G209" s="1">
        <v>44855</v>
      </c>
      <c r="H209" t="s">
        <v>26</v>
      </c>
      <c r="I209" s="1">
        <v>44805</v>
      </c>
      <c r="J209" s="1">
        <v>44834</v>
      </c>
      <c r="K209" s="1">
        <v>44855</v>
      </c>
      <c r="L209" s="1">
        <v>44855</v>
      </c>
    </row>
    <row r="210" spans="1:12" x14ac:dyDescent="0.2">
      <c r="A210">
        <v>209</v>
      </c>
      <c r="B210">
        <v>5</v>
      </c>
      <c r="C210" s="1">
        <v>44837</v>
      </c>
      <c r="D210">
        <v>124325</v>
      </c>
      <c r="E210">
        <v>0</v>
      </c>
      <c r="F210" s="1">
        <v>44847</v>
      </c>
      <c r="G210" s="1">
        <v>44844</v>
      </c>
      <c r="H210" t="s">
        <v>26</v>
      </c>
      <c r="I210" s="1">
        <v>44805</v>
      </c>
      <c r="J210" s="1">
        <v>44834</v>
      </c>
      <c r="K210" s="1">
        <v>44844</v>
      </c>
      <c r="L210" s="1">
        <v>44844</v>
      </c>
    </row>
    <row r="211" spans="1:12" x14ac:dyDescent="0.2">
      <c r="A211">
        <v>210</v>
      </c>
      <c r="B211">
        <v>4</v>
      </c>
      <c r="C211" s="1">
        <v>44841</v>
      </c>
      <c r="D211">
        <v>18590</v>
      </c>
      <c r="E211">
        <v>12.67</v>
      </c>
      <c r="F211" s="1">
        <v>44859</v>
      </c>
      <c r="G211" s="1">
        <v>44844</v>
      </c>
      <c r="H211" t="s">
        <v>26</v>
      </c>
      <c r="I211" s="1">
        <v>44804</v>
      </c>
      <c r="J211" s="1">
        <v>44835</v>
      </c>
      <c r="K211" s="1">
        <v>44844</v>
      </c>
      <c r="L211" s="1">
        <v>44844</v>
      </c>
    </row>
    <row r="212" spans="1:12" x14ac:dyDescent="0.2">
      <c r="A212">
        <v>211</v>
      </c>
      <c r="B212">
        <v>1</v>
      </c>
      <c r="C212" s="1">
        <v>44853</v>
      </c>
      <c r="D212">
        <v>7718</v>
      </c>
      <c r="E212">
        <v>40</v>
      </c>
      <c r="F212" s="1">
        <v>44873</v>
      </c>
      <c r="G212" s="1">
        <v>44873</v>
      </c>
      <c r="H212" t="s">
        <v>26</v>
      </c>
      <c r="I212" s="1">
        <v>44823</v>
      </c>
      <c r="J212" s="1">
        <v>44852</v>
      </c>
      <c r="K212" s="1">
        <v>44873</v>
      </c>
      <c r="L212" s="1">
        <v>44873</v>
      </c>
    </row>
    <row r="213" spans="1:12" x14ac:dyDescent="0.2">
      <c r="A213">
        <v>212</v>
      </c>
      <c r="B213">
        <v>2</v>
      </c>
      <c r="C213" s="1">
        <v>44854</v>
      </c>
      <c r="D213">
        <v>99571</v>
      </c>
      <c r="E213">
        <v>117.91</v>
      </c>
      <c r="F213" s="1">
        <v>44876</v>
      </c>
      <c r="G213" s="1">
        <v>44899</v>
      </c>
      <c r="H213" t="s">
        <v>24</v>
      </c>
      <c r="I213" s="1">
        <v>44818</v>
      </c>
      <c r="J213" s="1">
        <v>44851</v>
      </c>
      <c r="K213" s="1">
        <v>44899</v>
      </c>
      <c r="L213" s="1">
        <v>44899</v>
      </c>
    </row>
    <row r="214" spans="1:12" x14ac:dyDescent="0.2">
      <c r="A214">
        <v>213</v>
      </c>
      <c r="B214">
        <v>3</v>
      </c>
      <c r="C214" s="1">
        <v>44860</v>
      </c>
      <c r="D214">
        <v>22600</v>
      </c>
      <c r="E214">
        <v>144</v>
      </c>
      <c r="F214" s="1">
        <v>44879</v>
      </c>
      <c r="G214" s="1">
        <v>44899</v>
      </c>
      <c r="H214" t="s">
        <v>24</v>
      </c>
      <c r="I214" s="1">
        <v>44832</v>
      </c>
      <c r="J214" s="1">
        <v>44859</v>
      </c>
      <c r="K214" s="1">
        <v>44899</v>
      </c>
      <c r="L214" s="1">
        <v>44899</v>
      </c>
    </row>
    <row r="215" spans="1:12" x14ac:dyDescent="0.2">
      <c r="A215">
        <v>214</v>
      </c>
      <c r="B215">
        <v>5</v>
      </c>
      <c r="C215" s="1">
        <v>44862</v>
      </c>
      <c r="D215">
        <v>106833</v>
      </c>
      <c r="E215">
        <v>0</v>
      </c>
      <c r="F215" s="1">
        <v>44874</v>
      </c>
      <c r="G215" s="1">
        <v>44877</v>
      </c>
      <c r="H215" t="s">
        <v>24</v>
      </c>
      <c r="I215" s="1">
        <v>44835</v>
      </c>
      <c r="J215" s="1">
        <v>44865</v>
      </c>
      <c r="K215" s="1">
        <v>44877</v>
      </c>
      <c r="L215" s="1">
        <v>44877</v>
      </c>
    </row>
    <row r="216" spans="1:12" x14ac:dyDescent="0.2">
      <c r="A216">
        <v>215</v>
      </c>
      <c r="B216">
        <v>6</v>
      </c>
      <c r="C216" s="1">
        <v>44866</v>
      </c>
      <c r="D216">
        <v>14219</v>
      </c>
      <c r="E216">
        <v>400</v>
      </c>
      <c r="F216" s="1">
        <v>44886</v>
      </c>
      <c r="G216" s="1">
        <v>44886</v>
      </c>
      <c r="H216" t="s">
        <v>26</v>
      </c>
      <c r="I216" s="1">
        <v>44835</v>
      </c>
      <c r="J216" s="1">
        <v>44865</v>
      </c>
      <c r="K216" s="1">
        <v>44886</v>
      </c>
      <c r="L216" s="1">
        <v>44886</v>
      </c>
    </row>
    <row r="217" spans="1:12" x14ac:dyDescent="0.2">
      <c r="A217">
        <v>216</v>
      </c>
      <c r="B217">
        <v>4</v>
      </c>
      <c r="C217" s="1">
        <v>44874</v>
      </c>
      <c r="D217">
        <v>32400</v>
      </c>
      <c r="E217">
        <v>22.93</v>
      </c>
      <c r="F217" s="1">
        <v>44889</v>
      </c>
      <c r="G217" s="1">
        <v>44899</v>
      </c>
      <c r="H217" t="s">
        <v>24</v>
      </c>
      <c r="I217" s="1">
        <v>44835</v>
      </c>
      <c r="J217" s="1">
        <v>44867</v>
      </c>
      <c r="K217" s="1">
        <v>44899</v>
      </c>
      <c r="L217" s="1">
        <v>44899</v>
      </c>
    </row>
    <row r="218" spans="1:12" x14ac:dyDescent="0.2">
      <c r="A218">
        <v>217</v>
      </c>
      <c r="B218">
        <v>1</v>
      </c>
      <c r="C218" s="1">
        <v>44884</v>
      </c>
      <c r="D218">
        <v>7718</v>
      </c>
      <c r="E218">
        <v>40</v>
      </c>
      <c r="F218" s="1">
        <v>44904</v>
      </c>
      <c r="G218" s="1">
        <v>44904</v>
      </c>
      <c r="H218" t="s">
        <v>26</v>
      </c>
      <c r="I218" s="1">
        <v>44853</v>
      </c>
      <c r="J218" s="1">
        <v>44883</v>
      </c>
      <c r="K218" s="1">
        <v>44904</v>
      </c>
      <c r="L218" s="1">
        <v>44904</v>
      </c>
    </row>
    <row r="219" spans="1:12" x14ac:dyDescent="0.2">
      <c r="A219">
        <v>218</v>
      </c>
      <c r="B219">
        <v>2</v>
      </c>
      <c r="C219" s="1">
        <v>44886</v>
      </c>
      <c r="D219">
        <v>80563</v>
      </c>
      <c r="E219">
        <v>55.72</v>
      </c>
      <c r="F219" s="1">
        <v>44908</v>
      </c>
      <c r="G219" s="1">
        <v>44899</v>
      </c>
      <c r="H219" t="s">
        <v>26</v>
      </c>
      <c r="I219" s="1">
        <v>44851</v>
      </c>
      <c r="J219" s="1">
        <v>44881</v>
      </c>
      <c r="K219" s="1">
        <v>44899</v>
      </c>
      <c r="L219" s="1">
        <v>44899</v>
      </c>
    </row>
    <row r="220" spans="1:12" x14ac:dyDescent="0.2">
      <c r="A220">
        <v>219</v>
      </c>
      <c r="B220">
        <v>3</v>
      </c>
      <c r="C220" s="1">
        <v>44893</v>
      </c>
      <c r="D220">
        <v>25700</v>
      </c>
      <c r="E220">
        <v>163</v>
      </c>
      <c r="F220" s="1">
        <v>44909</v>
      </c>
      <c r="G220" s="1">
        <v>44899</v>
      </c>
      <c r="H220" t="s">
        <v>26</v>
      </c>
      <c r="I220" s="1">
        <v>44860</v>
      </c>
      <c r="J220" s="1">
        <v>44890</v>
      </c>
      <c r="K220" s="1">
        <v>44899</v>
      </c>
      <c r="L220" s="1">
        <v>44899</v>
      </c>
    </row>
    <row r="221" spans="1:12" x14ac:dyDescent="0.2">
      <c r="A221">
        <v>220</v>
      </c>
      <c r="B221">
        <v>5</v>
      </c>
      <c r="C221" s="1">
        <v>44896</v>
      </c>
      <c r="D221">
        <v>110132</v>
      </c>
      <c r="E221">
        <v>0</v>
      </c>
      <c r="F221" s="1">
        <v>44907</v>
      </c>
      <c r="G221" s="1">
        <v>44899</v>
      </c>
      <c r="H221" t="s">
        <v>26</v>
      </c>
      <c r="I221" s="1">
        <v>44866</v>
      </c>
      <c r="J221" s="1">
        <v>44895</v>
      </c>
      <c r="K221" s="1">
        <v>44899</v>
      </c>
      <c r="L221" s="1">
        <v>44899</v>
      </c>
    </row>
    <row r="222" spans="1:12" x14ac:dyDescent="0.2">
      <c r="A222">
        <v>221</v>
      </c>
      <c r="B222">
        <v>6</v>
      </c>
      <c r="C222" s="1">
        <v>44896</v>
      </c>
      <c r="D222">
        <v>14693</v>
      </c>
      <c r="E222">
        <v>400</v>
      </c>
      <c r="F222" s="1">
        <v>44916</v>
      </c>
      <c r="G222" s="1">
        <v>44916</v>
      </c>
      <c r="H222" t="s">
        <v>26</v>
      </c>
      <c r="I222" s="1">
        <v>44866</v>
      </c>
      <c r="J222" s="1">
        <v>44895</v>
      </c>
      <c r="K222" s="1">
        <v>44916</v>
      </c>
      <c r="L222" s="1">
        <v>44916</v>
      </c>
    </row>
    <row r="223" spans="1:12" x14ac:dyDescent="0.2">
      <c r="A223">
        <v>222</v>
      </c>
      <c r="B223">
        <v>4</v>
      </c>
      <c r="C223" s="1">
        <v>44904</v>
      </c>
      <c r="D223">
        <v>36210</v>
      </c>
      <c r="E223">
        <v>25.43</v>
      </c>
      <c r="F223" s="1">
        <v>44921</v>
      </c>
      <c r="G223" s="1">
        <v>44936</v>
      </c>
      <c r="H223" t="s">
        <v>24</v>
      </c>
      <c r="I223" s="1">
        <v>44867</v>
      </c>
      <c r="J223" s="1">
        <v>44896</v>
      </c>
      <c r="K223" s="1">
        <v>44936</v>
      </c>
      <c r="L223" s="1">
        <v>44936</v>
      </c>
    </row>
    <row r="224" spans="1:12" x14ac:dyDescent="0.2">
      <c r="A224">
        <v>223</v>
      </c>
      <c r="B224">
        <v>2</v>
      </c>
      <c r="C224" s="1">
        <v>44914</v>
      </c>
      <c r="D224">
        <v>25062</v>
      </c>
      <c r="E224">
        <v>15.4</v>
      </c>
      <c r="F224" s="1">
        <v>44936</v>
      </c>
      <c r="G224" s="1">
        <v>44936</v>
      </c>
      <c r="H224" t="s">
        <v>26</v>
      </c>
      <c r="I224" s="1">
        <v>44881</v>
      </c>
      <c r="J224" s="1">
        <v>44910</v>
      </c>
      <c r="K224" s="1">
        <v>44936</v>
      </c>
      <c r="L224" s="1">
        <v>44936</v>
      </c>
    </row>
    <row r="225" spans="1:12" x14ac:dyDescent="0.2">
      <c r="A225">
        <v>224</v>
      </c>
      <c r="B225">
        <v>1</v>
      </c>
      <c r="C225" s="1">
        <v>44914</v>
      </c>
      <c r="D225">
        <v>7718</v>
      </c>
      <c r="E225">
        <v>40</v>
      </c>
      <c r="F225" s="1">
        <v>44934</v>
      </c>
      <c r="G225" s="1">
        <v>44934</v>
      </c>
      <c r="H225" t="s">
        <v>26</v>
      </c>
      <c r="I225" s="1">
        <v>44884</v>
      </c>
      <c r="J225" s="1">
        <v>44913</v>
      </c>
      <c r="K225" s="1">
        <v>44934</v>
      </c>
      <c r="L225" s="1">
        <v>44934</v>
      </c>
    </row>
    <row r="226" spans="1:12" x14ac:dyDescent="0.2">
      <c r="A226">
        <v>225</v>
      </c>
      <c r="B226">
        <v>3</v>
      </c>
      <c r="C226" s="1">
        <v>44925</v>
      </c>
      <c r="D226">
        <v>17300</v>
      </c>
      <c r="E226">
        <v>109</v>
      </c>
      <c r="F226" s="1">
        <v>44943</v>
      </c>
      <c r="G226" s="1">
        <v>44936</v>
      </c>
      <c r="H226" t="s">
        <v>26</v>
      </c>
      <c r="I226" s="1">
        <v>44891</v>
      </c>
      <c r="J226" s="1">
        <v>44922</v>
      </c>
      <c r="K226" s="1">
        <v>44936</v>
      </c>
      <c r="L226" s="1">
        <v>44936</v>
      </c>
    </row>
    <row r="227" spans="1:12" x14ac:dyDescent="0.2">
      <c r="A227">
        <v>226</v>
      </c>
      <c r="B227">
        <v>6</v>
      </c>
      <c r="C227" s="1">
        <v>44927</v>
      </c>
      <c r="D227">
        <v>14693</v>
      </c>
      <c r="E227">
        <v>400</v>
      </c>
      <c r="F227" s="1">
        <v>44947</v>
      </c>
      <c r="G227" s="1">
        <v>44947</v>
      </c>
      <c r="H227" t="s">
        <v>26</v>
      </c>
      <c r="I227" s="1">
        <v>44896</v>
      </c>
      <c r="J227" s="1">
        <v>44926</v>
      </c>
      <c r="K227" s="1">
        <v>44947</v>
      </c>
      <c r="L227" s="1">
        <v>44947</v>
      </c>
    </row>
    <row r="228" spans="1:12" x14ac:dyDescent="0.2">
      <c r="A228">
        <v>227</v>
      </c>
      <c r="B228">
        <v>5</v>
      </c>
      <c r="C228" s="1">
        <v>44929</v>
      </c>
      <c r="D228">
        <v>116456</v>
      </c>
      <c r="E228">
        <v>0</v>
      </c>
      <c r="F228" s="1">
        <v>44939</v>
      </c>
      <c r="G228" s="1">
        <v>44936</v>
      </c>
      <c r="H228" t="s">
        <v>26</v>
      </c>
      <c r="I228" s="1">
        <v>44896</v>
      </c>
      <c r="J228" s="1">
        <v>44926</v>
      </c>
      <c r="K228" s="1">
        <v>44936</v>
      </c>
      <c r="L228" s="1">
        <v>44936</v>
      </c>
    </row>
    <row r="229" spans="1:12" x14ac:dyDescent="0.2">
      <c r="A229">
        <v>228</v>
      </c>
      <c r="B229">
        <v>4</v>
      </c>
      <c r="C229" s="1">
        <v>44936</v>
      </c>
      <c r="D229">
        <v>38230</v>
      </c>
      <c r="E229">
        <v>26.67</v>
      </c>
      <c r="F229" s="1">
        <v>44957</v>
      </c>
      <c r="G229" s="1">
        <v>44958</v>
      </c>
      <c r="H229" t="s">
        <v>24</v>
      </c>
      <c r="I229" s="1">
        <v>44896</v>
      </c>
      <c r="J229" s="1">
        <v>44926</v>
      </c>
      <c r="K229" s="1">
        <v>44958</v>
      </c>
      <c r="L229" s="1">
        <v>44958</v>
      </c>
    </row>
    <row r="230" spans="1:12" x14ac:dyDescent="0.2">
      <c r="A230">
        <v>229</v>
      </c>
      <c r="B230">
        <v>1</v>
      </c>
      <c r="C230" s="1">
        <v>44945</v>
      </c>
      <c r="D230">
        <v>7718</v>
      </c>
      <c r="E230">
        <v>40</v>
      </c>
      <c r="F230" s="1">
        <v>44965</v>
      </c>
      <c r="G230" s="1">
        <v>44965</v>
      </c>
      <c r="H230" t="s">
        <v>26</v>
      </c>
      <c r="I230" s="1">
        <v>44914</v>
      </c>
      <c r="J230" s="1">
        <v>44944</v>
      </c>
      <c r="K230" s="1">
        <v>44965</v>
      </c>
      <c r="L230" s="1">
        <v>44965</v>
      </c>
    </row>
    <row r="231" spans="1:12" x14ac:dyDescent="0.2">
      <c r="A231">
        <v>230</v>
      </c>
      <c r="B231">
        <v>2</v>
      </c>
      <c r="C231" s="1">
        <v>44946</v>
      </c>
      <c r="D231">
        <v>9313</v>
      </c>
      <c r="E231">
        <v>5.14</v>
      </c>
      <c r="F231" s="1">
        <v>44970</v>
      </c>
      <c r="G231" s="1">
        <v>44958</v>
      </c>
      <c r="H231" t="s">
        <v>26</v>
      </c>
      <c r="I231" s="1">
        <v>44910</v>
      </c>
      <c r="J231" s="1">
        <v>44943</v>
      </c>
      <c r="K231" s="1">
        <v>44958</v>
      </c>
      <c r="L231" s="1">
        <v>44958</v>
      </c>
    </row>
    <row r="232" spans="1:12" x14ac:dyDescent="0.2">
      <c r="A232">
        <v>231</v>
      </c>
      <c r="B232">
        <v>3</v>
      </c>
      <c r="C232" s="1">
        <v>44955</v>
      </c>
      <c r="D232">
        <v>16400</v>
      </c>
      <c r="E232">
        <v>101</v>
      </c>
      <c r="F232" s="1">
        <v>44970</v>
      </c>
      <c r="G232" s="1">
        <v>44958</v>
      </c>
      <c r="H232" t="s">
        <v>26</v>
      </c>
      <c r="I232" s="1">
        <v>44923</v>
      </c>
      <c r="J232" s="1">
        <v>44952</v>
      </c>
      <c r="K232" s="1">
        <v>44958</v>
      </c>
      <c r="L232" s="1">
        <v>44958</v>
      </c>
    </row>
    <row r="233" spans="1:12" x14ac:dyDescent="0.2">
      <c r="A233">
        <v>232</v>
      </c>
      <c r="B233">
        <v>5</v>
      </c>
      <c r="C233" s="1">
        <v>44958</v>
      </c>
      <c r="D233">
        <v>143056</v>
      </c>
      <c r="E233">
        <v>0</v>
      </c>
      <c r="F233" s="1">
        <v>44968</v>
      </c>
      <c r="G233" s="1">
        <v>44983</v>
      </c>
      <c r="H233" t="s">
        <v>24</v>
      </c>
      <c r="I233" s="1">
        <v>44927</v>
      </c>
      <c r="J233" s="1">
        <v>44957</v>
      </c>
      <c r="K233" s="1">
        <v>44983</v>
      </c>
      <c r="L233" s="1">
        <v>44983</v>
      </c>
    </row>
    <row r="234" spans="1:12" x14ac:dyDescent="0.2">
      <c r="A234">
        <v>233</v>
      </c>
      <c r="B234">
        <v>6</v>
      </c>
      <c r="C234" s="1">
        <v>44958</v>
      </c>
      <c r="D234">
        <v>17160</v>
      </c>
      <c r="E234">
        <v>400</v>
      </c>
      <c r="F234" s="1">
        <v>44978</v>
      </c>
      <c r="G234" s="1">
        <v>44978</v>
      </c>
      <c r="H234" t="s">
        <v>26</v>
      </c>
      <c r="I234" s="1">
        <v>44927</v>
      </c>
      <c r="J234" s="1">
        <v>44957</v>
      </c>
      <c r="K234" s="1">
        <v>44978</v>
      </c>
      <c r="L234" s="1">
        <v>44978</v>
      </c>
    </row>
    <row r="235" spans="1:12" x14ac:dyDescent="0.2">
      <c r="A235">
        <v>234</v>
      </c>
      <c r="B235">
        <v>4</v>
      </c>
      <c r="C235" s="1">
        <v>44965</v>
      </c>
      <c r="D235">
        <v>37210</v>
      </c>
      <c r="E235">
        <v>25.87</v>
      </c>
      <c r="F235" s="1">
        <v>44980</v>
      </c>
      <c r="G235" s="1">
        <v>44983</v>
      </c>
      <c r="H235" t="s">
        <v>24</v>
      </c>
      <c r="I235" s="1">
        <v>44926</v>
      </c>
      <c r="J235" s="1">
        <v>44956</v>
      </c>
      <c r="K235" s="1">
        <v>44983</v>
      </c>
      <c r="L235" s="1">
        <v>44983</v>
      </c>
    </row>
    <row r="236" spans="1:12" x14ac:dyDescent="0.2">
      <c r="A236">
        <v>235</v>
      </c>
      <c r="B236">
        <v>1</v>
      </c>
      <c r="C236" s="1">
        <v>44976</v>
      </c>
      <c r="D236">
        <v>8683</v>
      </c>
      <c r="E236">
        <v>40</v>
      </c>
      <c r="F236" s="1">
        <v>44996</v>
      </c>
      <c r="G236" s="1">
        <v>44996</v>
      </c>
      <c r="H236" t="s">
        <v>26</v>
      </c>
      <c r="I236" s="1">
        <v>44945</v>
      </c>
      <c r="J236" s="1">
        <v>44975</v>
      </c>
      <c r="K236" s="1">
        <v>44996</v>
      </c>
      <c r="L236" s="1">
        <v>44996</v>
      </c>
    </row>
    <row r="237" spans="1:12" x14ac:dyDescent="0.2">
      <c r="A237">
        <v>236</v>
      </c>
      <c r="B237">
        <v>2</v>
      </c>
      <c r="C237" s="1">
        <v>44977</v>
      </c>
      <c r="D237">
        <v>18819</v>
      </c>
      <c r="E237">
        <v>11.29</v>
      </c>
      <c r="F237" s="1">
        <v>44999</v>
      </c>
      <c r="G237" s="1">
        <v>44983</v>
      </c>
      <c r="H237" t="s">
        <v>26</v>
      </c>
      <c r="I237" s="1">
        <v>44943</v>
      </c>
      <c r="J237" s="1">
        <v>44972</v>
      </c>
      <c r="K237" s="1">
        <v>44983</v>
      </c>
      <c r="L237" s="1">
        <v>44983</v>
      </c>
    </row>
    <row r="238" spans="1:12" x14ac:dyDescent="0.2">
      <c r="A238">
        <v>237</v>
      </c>
      <c r="B238">
        <v>3</v>
      </c>
      <c r="C238" s="1">
        <v>44983</v>
      </c>
      <c r="D238">
        <v>6900</v>
      </c>
      <c r="E238">
        <v>39</v>
      </c>
      <c r="F238" s="1">
        <v>44998</v>
      </c>
      <c r="G238" s="1">
        <v>45010</v>
      </c>
      <c r="H238" t="s">
        <v>24</v>
      </c>
      <c r="I238" s="1">
        <v>44953</v>
      </c>
      <c r="J238" s="1">
        <v>44980</v>
      </c>
      <c r="K238" s="1">
        <v>45010</v>
      </c>
      <c r="L238" s="1">
        <v>45010</v>
      </c>
    </row>
    <row r="239" spans="1:12" x14ac:dyDescent="0.2">
      <c r="A239">
        <v>238</v>
      </c>
      <c r="B239">
        <v>6</v>
      </c>
      <c r="C239" s="1">
        <v>44986</v>
      </c>
      <c r="D239">
        <v>16243</v>
      </c>
      <c r="E239">
        <v>600</v>
      </c>
      <c r="F239" s="1">
        <v>45006</v>
      </c>
      <c r="G239" s="1">
        <v>45006</v>
      </c>
      <c r="H239" t="s">
        <v>26</v>
      </c>
      <c r="I239" s="1">
        <v>44958</v>
      </c>
      <c r="J239" s="1">
        <v>44985</v>
      </c>
      <c r="K239" s="1">
        <v>45006</v>
      </c>
      <c r="L239" s="1">
        <v>45006</v>
      </c>
    </row>
    <row r="240" spans="1:12" x14ac:dyDescent="0.2">
      <c r="A240">
        <v>239</v>
      </c>
      <c r="B240">
        <v>5</v>
      </c>
      <c r="C240" s="1">
        <v>44987</v>
      </c>
      <c r="D240">
        <v>126456</v>
      </c>
      <c r="E240">
        <v>0</v>
      </c>
      <c r="F240" s="1">
        <v>44997</v>
      </c>
      <c r="G240" s="1">
        <v>45010</v>
      </c>
      <c r="H240" t="s">
        <v>24</v>
      </c>
      <c r="I240" s="1">
        <v>44958</v>
      </c>
      <c r="J240" s="1">
        <v>44985</v>
      </c>
      <c r="K240" s="1">
        <v>45010</v>
      </c>
      <c r="L240" s="1">
        <v>45010</v>
      </c>
    </row>
    <row r="241" spans="1:12" x14ac:dyDescent="0.2">
      <c r="A241">
        <v>240</v>
      </c>
      <c r="B241">
        <v>4</v>
      </c>
      <c r="C241" s="1">
        <v>44994</v>
      </c>
      <c r="D241">
        <v>27080</v>
      </c>
      <c r="E241">
        <v>18.7</v>
      </c>
      <c r="F241" s="1">
        <v>45009</v>
      </c>
      <c r="G241" s="1">
        <v>45010</v>
      </c>
      <c r="H241" t="s">
        <v>24</v>
      </c>
      <c r="I241" s="1">
        <v>44956</v>
      </c>
      <c r="J241" s="1">
        <v>44986</v>
      </c>
      <c r="K241" s="1">
        <v>45010</v>
      </c>
      <c r="L241" s="1">
        <v>45010</v>
      </c>
    </row>
    <row r="242" spans="1:12" x14ac:dyDescent="0.2">
      <c r="A242">
        <v>241</v>
      </c>
      <c r="B242">
        <v>1</v>
      </c>
      <c r="C242" s="1">
        <v>45004</v>
      </c>
      <c r="D242">
        <v>8683</v>
      </c>
      <c r="E242">
        <v>40</v>
      </c>
      <c r="F242" s="1">
        <v>45024</v>
      </c>
      <c r="G242" s="1">
        <v>45024</v>
      </c>
      <c r="H242" t="s">
        <v>26</v>
      </c>
      <c r="I242" s="1">
        <v>44976</v>
      </c>
      <c r="J242" s="1">
        <v>45003</v>
      </c>
      <c r="K242" s="1">
        <v>45024</v>
      </c>
      <c r="L242" s="1">
        <v>45024</v>
      </c>
    </row>
    <row r="243" spans="1:12" x14ac:dyDescent="0.2">
      <c r="A243">
        <v>242</v>
      </c>
      <c r="B243">
        <v>2</v>
      </c>
      <c r="C243" s="1">
        <v>45007</v>
      </c>
      <c r="D243">
        <v>14600</v>
      </c>
      <c r="E243">
        <v>8.17</v>
      </c>
      <c r="F243" s="1">
        <v>45029</v>
      </c>
      <c r="G243" s="1">
        <v>45037</v>
      </c>
      <c r="H243" t="s">
        <v>24</v>
      </c>
      <c r="I243" s="1">
        <v>44972</v>
      </c>
      <c r="J243" s="1">
        <v>45002</v>
      </c>
      <c r="K243" s="1">
        <v>45037</v>
      </c>
      <c r="L243" s="1">
        <v>45037</v>
      </c>
    </row>
    <row r="244" spans="1:12" x14ac:dyDescent="0.2">
      <c r="A244">
        <v>243</v>
      </c>
      <c r="B244">
        <v>3</v>
      </c>
      <c r="C244" s="1">
        <v>45013</v>
      </c>
      <c r="D244">
        <v>15700</v>
      </c>
      <c r="E244">
        <v>94</v>
      </c>
      <c r="F244" s="1">
        <v>45029</v>
      </c>
      <c r="G244" s="1">
        <v>45037</v>
      </c>
      <c r="H244" t="s">
        <v>24</v>
      </c>
      <c r="I244" s="1">
        <v>44981</v>
      </c>
      <c r="J244" s="1">
        <v>45012</v>
      </c>
      <c r="K244" s="1">
        <v>45037</v>
      </c>
      <c r="L244" s="1">
        <v>45037</v>
      </c>
    </row>
    <row r="245" spans="1:12" x14ac:dyDescent="0.2">
      <c r="A245">
        <v>244</v>
      </c>
      <c r="B245">
        <v>5</v>
      </c>
      <c r="C245" s="1">
        <v>45017</v>
      </c>
      <c r="D245">
        <v>119683</v>
      </c>
      <c r="E245">
        <v>0</v>
      </c>
      <c r="F245" s="1">
        <v>45027</v>
      </c>
      <c r="G245" s="1">
        <v>45049</v>
      </c>
      <c r="H245" t="s">
        <v>24</v>
      </c>
      <c r="I245" s="1">
        <v>44986</v>
      </c>
      <c r="J245" s="1">
        <v>45016</v>
      </c>
      <c r="K245" s="1">
        <v>45049</v>
      </c>
      <c r="L245" s="1">
        <v>45049</v>
      </c>
    </row>
    <row r="246" spans="1:12" x14ac:dyDescent="0.2">
      <c r="A246">
        <v>245</v>
      </c>
      <c r="B246">
        <v>6</v>
      </c>
      <c r="C246" s="1">
        <v>45017</v>
      </c>
      <c r="D246">
        <v>16243</v>
      </c>
      <c r="E246">
        <v>600</v>
      </c>
      <c r="F246" s="1">
        <v>45037</v>
      </c>
      <c r="G246" s="1">
        <v>45037</v>
      </c>
      <c r="H246" t="s">
        <v>26</v>
      </c>
      <c r="I246" s="1">
        <v>44986</v>
      </c>
      <c r="J246" s="1">
        <v>45016</v>
      </c>
      <c r="K246" s="1">
        <v>45037</v>
      </c>
      <c r="L246" s="1">
        <v>45037</v>
      </c>
    </row>
    <row r="247" spans="1:12" x14ac:dyDescent="0.2">
      <c r="A247">
        <v>246</v>
      </c>
      <c r="B247">
        <v>4</v>
      </c>
      <c r="C247" s="1">
        <v>45027</v>
      </c>
      <c r="D247">
        <v>32450</v>
      </c>
      <c r="E247">
        <v>22.63</v>
      </c>
      <c r="F247" s="1">
        <v>45042</v>
      </c>
      <c r="G247" s="1">
        <v>45037</v>
      </c>
      <c r="H247" t="s">
        <v>26</v>
      </c>
      <c r="I247" s="1">
        <v>44986</v>
      </c>
      <c r="J247" s="1">
        <v>45016</v>
      </c>
      <c r="K247" s="1">
        <v>45037</v>
      </c>
      <c r="L247" s="1">
        <v>45037</v>
      </c>
    </row>
    <row r="248" spans="1:12" x14ac:dyDescent="0.2">
      <c r="A248">
        <v>247</v>
      </c>
      <c r="B248">
        <v>1</v>
      </c>
      <c r="C248" s="1">
        <v>45035</v>
      </c>
      <c r="D248">
        <v>8683</v>
      </c>
      <c r="E248">
        <v>40</v>
      </c>
      <c r="F248" s="1">
        <v>45055</v>
      </c>
      <c r="G248" s="1">
        <v>45055</v>
      </c>
      <c r="H248" t="s">
        <v>26</v>
      </c>
      <c r="I248" s="1">
        <v>45004</v>
      </c>
      <c r="J248" s="1">
        <v>45034</v>
      </c>
      <c r="K248" s="1">
        <v>45055</v>
      </c>
      <c r="L248" s="1">
        <v>45055</v>
      </c>
    </row>
    <row r="249" spans="1:12" x14ac:dyDescent="0.2">
      <c r="A249">
        <v>248</v>
      </c>
      <c r="B249">
        <v>2</v>
      </c>
      <c r="C249" s="1">
        <v>45036</v>
      </c>
      <c r="D249">
        <v>49289</v>
      </c>
      <c r="E249">
        <v>50.51</v>
      </c>
      <c r="F249" s="1">
        <v>45058</v>
      </c>
      <c r="G249" s="1">
        <v>45037</v>
      </c>
      <c r="H249" t="s">
        <v>26</v>
      </c>
      <c r="I249" s="1">
        <v>45002</v>
      </c>
      <c r="J249" s="1">
        <v>45034</v>
      </c>
      <c r="K249" s="1">
        <v>45037</v>
      </c>
      <c r="L249" s="1">
        <v>45037</v>
      </c>
    </row>
    <row r="250" spans="1:12" x14ac:dyDescent="0.2">
      <c r="A250">
        <v>249</v>
      </c>
      <c r="B250">
        <v>3</v>
      </c>
      <c r="C250" s="1">
        <v>45042</v>
      </c>
      <c r="D250">
        <v>23500</v>
      </c>
      <c r="E250">
        <v>142</v>
      </c>
      <c r="F250" s="1">
        <v>45058</v>
      </c>
      <c r="G250" s="1">
        <v>45067</v>
      </c>
      <c r="H250" t="s">
        <v>24</v>
      </c>
      <c r="I250" s="1">
        <v>45013</v>
      </c>
      <c r="J250" s="1">
        <v>45041</v>
      </c>
      <c r="K250" s="1">
        <v>45067</v>
      </c>
      <c r="L250" s="1">
        <v>45067</v>
      </c>
    </row>
    <row r="251" spans="1:12" x14ac:dyDescent="0.2">
      <c r="A251">
        <v>250</v>
      </c>
      <c r="B251">
        <v>6</v>
      </c>
      <c r="C251" s="1">
        <v>45047</v>
      </c>
      <c r="D251">
        <v>16243</v>
      </c>
      <c r="E251">
        <v>600</v>
      </c>
      <c r="F251" s="1">
        <v>45067</v>
      </c>
      <c r="G251" s="1">
        <v>45067</v>
      </c>
      <c r="H251" t="s">
        <v>26</v>
      </c>
      <c r="I251" s="1">
        <v>45017</v>
      </c>
      <c r="J251" s="1">
        <v>45046</v>
      </c>
      <c r="K251" s="1">
        <v>45067</v>
      </c>
      <c r="L251" s="1">
        <v>45067</v>
      </c>
    </row>
    <row r="252" spans="1:12" x14ac:dyDescent="0.2">
      <c r="A252">
        <v>251</v>
      </c>
      <c r="B252">
        <v>5</v>
      </c>
      <c r="C252" s="1">
        <v>45049</v>
      </c>
      <c r="D252">
        <v>107065</v>
      </c>
      <c r="E252">
        <v>0</v>
      </c>
      <c r="F252" s="1">
        <v>45059</v>
      </c>
      <c r="G252" s="1">
        <v>45049</v>
      </c>
      <c r="H252" t="s">
        <v>26</v>
      </c>
      <c r="I252" s="1">
        <v>45017</v>
      </c>
      <c r="J252" s="1">
        <v>45046</v>
      </c>
      <c r="K252" s="1">
        <v>45049</v>
      </c>
      <c r="L252" s="1">
        <v>45049</v>
      </c>
    </row>
    <row r="253" spans="1:12" x14ac:dyDescent="0.2">
      <c r="A253">
        <v>252</v>
      </c>
      <c r="B253">
        <v>4</v>
      </c>
      <c r="C253" s="1">
        <v>45056</v>
      </c>
      <c r="D253">
        <v>25920</v>
      </c>
      <c r="E253">
        <v>17.97</v>
      </c>
      <c r="F253" s="1">
        <v>45071</v>
      </c>
      <c r="G253" s="1">
        <v>45067</v>
      </c>
      <c r="H253" t="s">
        <v>26</v>
      </c>
      <c r="I253" s="1">
        <v>45017</v>
      </c>
      <c r="J253" s="1">
        <v>45048</v>
      </c>
      <c r="K253" s="1">
        <v>45067</v>
      </c>
      <c r="L253" s="1">
        <v>45067</v>
      </c>
    </row>
    <row r="254" spans="1:12" x14ac:dyDescent="0.2">
      <c r="A254">
        <v>253</v>
      </c>
      <c r="B254">
        <v>1</v>
      </c>
      <c r="C254" s="1">
        <v>45065</v>
      </c>
      <c r="D254">
        <v>8683</v>
      </c>
      <c r="E254">
        <v>40</v>
      </c>
      <c r="F254" s="1">
        <v>45085</v>
      </c>
      <c r="G254" s="1">
        <v>45085</v>
      </c>
      <c r="H254" t="s">
        <v>26</v>
      </c>
      <c r="I254" s="1">
        <v>45035</v>
      </c>
      <c r="J254" s="1">
        <v>45064</v>
      </c>
      <c r="K254" s="1">
        <v>45085</v>
      </c>
      <c r="L254" s="1">
        <v>45085</v>
      </c>
    </row>
    <row r="255" spans="1:12" x14ac:dyDescent="0.2">
      <c r="A255">
        <v>254</v>
      </c>
      <c r="B255">
        <v>2</v>
      </c>
      <c r="C255" s="1">
        <v>45070</v>
      </c>
      <c r="D255">
        <v>49149</v>
      </c>
      <c r="E255">
        <v>128.18</v>
      </c>
      <c r="F255" s="1">
        <v>45092</v>
      </c>
      <c r="G255" s="1">
        <v>45074</v>
      </c>
      <c r="H255" t="s">
        <v>26</v>
      </c>
      <c r="I255" s="1">
        <v>45034</v>
      </c>
      <c r="J255" s="1">
        <v>45065</v>
      </c>
      <c r="K255" s="1">
        <v>45074</v>
      </c>
      <c r="L255" s="1">
        <v>45074</v>
      </c>
    </row>
    <row r="256" spans="1:12" x14ac:dyDescent="0.2">
      <c r="A256">
        <v>255</v>
      </c>
      <c r="B256">
        <v>3</v>
      </c>
      <c r="C256" s="1">
        <v>45074</v>
      </c>
      <c r="D256">
        <v>26000</v>
      </c>
      <c r="E256">
        <v>157</v>
      </c>
      <c r="F256" s="1">
        <v>45089</v>
      </c>
      <c r="G256" s="1">
        <v>45090</v>
      </c>
      <c r="H256" t="s">
        <v>24</v>
      </c>
      <c r="I256" s="1">
        <v>45042</v>
      </c>
      <c r="J256" s="1">
        <v>45071</v>
      </c>
      <c r="K256" s="1">
        <v>45090</v>
      </c>
      <c r="L256" s="1">
        <v>45090</v>
      </c>
    </row>
    <row r="257" spans="1:12" x14ac:dyDescent="0.2">
      <c r="A257">
        <v>256</v>
      </c>
      <c r="B257">
        <v>6</v>
      </c>
      <c r="C257" s="1">
        <v>45078</v>
      </c>
      <c r="D257">
        <v>16243</v>
      </c>
      <c r="E257">
        <v>600</v>
      </c>
      <c r="F257" s="1">
        <v>45098</v>
      </c>
      <c r="G257" s="1">
        <v>45098</v>
      </c>
      <c r="H257" t="s">
        <v>26</v>
      </c>
      <c r="I257" s="1">
        <v>45047</v>
      </c>
      <c r="J257" s="1">
        <v>45077</v>
      </c>
      <c r="K257" s="1">
        <v>45098</v>
      </c>
      <c r="L257" s="1">
        <v>45098</v>
      </c>
    </row>
    <row r="258" spans="1:12" x14ac:dyDescent="0.2">
      <c r="A258">
        <v>257</v>
      </c>
      <c r="B258">
        <v>5</v>
      </c>
      <c r="C258" s="1">
        <v>45078</v>
      </c>
      <c r="D258">
        <v>117058</v>
      </c>
      <c r="E258">
        <v>0</v>
      </c>
      <c r="F258" s="1">
        <v>45089</v>
      </c>
      <c r="G258" s="1">
        <v>45090</v>
      </c>
      <c r="H258" t="s">
        <v>24</v>
      </c>
      <c r="I258" s="1">
        <v>45047</v>
      </c>
      <c r="J258" s="1">
        <v>45077</v>
      </c>
      <c r="K258" s="1">
        <v>45090</v>
      </c>
      <c r="L258" s="1">
        <v>45090</v>
      </c>
    </row>
    <row r="259" spans="1:12" x14ac:dyDescent="0.2">
      <c r="A259">
        <v>258</v>
      </c>
      <c r="B259">
        <v>4</v>
      </c>
      <c r="C259" s="1">
        <v>45085</v>
      </c>
      <c r="D259">
        <v>15530</v>
      </c>
      <c r="E259">
        <v>13.57</v>
      </c>
      <c r="F259" s="1">
        <v>45104</v>
      </c>
      <c r="G259" s="1">
        <v>45091</v>
      </c>
      <c r="H259" t="s">
        <v>26</v>
      </c>
      <c r="I259" s="1">
        <v>45048</v>
      </c>
      <c r="J259" s="1">
        <v>45077</v>
      </c>
      <c r="K259" s="1">
        <v>45091</v>
      </c>
      <c r="L259" s="1">
        <v>45091</v>
      </c>
    </row>
    <row r="260" spans="1:12" x14ac:dyDescent="0.2">
      <c r="A260">
        <v>259</v>
      </c>
      <c r="B260">
        <v>1</v>
      </c>
      <c r="C260" s="1">
        <v>45096</v>
      </c>
      <c r="D260">
        <v>8683</v>
      </c>
      <c r="E260">
        <v>40</v>
      </c>
      <c r="F260" s="1">
        <v>45116</v>
      </c>
      <c r="G260" s="1">
        <v>45116</v>
      </c>
      <c r="H260" t="s">
        <v>26</v>
      </c>
      <c r="I260" s="1">
        <v>45065</v>
      </c>
      <c r="J260" s="1">
        <v>45095</v>
      </c>
      <c r="K260" s="1">
        <v>45116</v>
      </c>
      <c r="L260" s="1">
        <v>45116</v>
      </c>
    </row>
    <row r="261" spans="1:12" x14ac:dyDescent="0.2">
      <c r="A261">
        <v>260</v>
      </c>
      <c r="B261">
        <v>2</v>
      </c>
      <c r="C261" s="1">
        <v>45100</v>
      </c>
      <c r="D261">
        <v>49129</v>
      </c>
      <c r="E261">
        <v>172.25</v>
      </c>
      <c r="F261" s="1">
        <v>45124</v>
      </c>
      <c r="G261" s="1">
        <v>45116</v>
      </c>
      <c r="H261" t="s">
        <v>26</v>
      </c>
      <c r="I261" s="1">
        <v>45065</v>
      </c>
      <c r="J261" s="1">
        <v>45096</v>
      </c>
      <c r="K261" s="1">
        <v>45116</v>
      </c>
      <c r="L261" s="1">
        <v>45116</v>
      </c>
    </row>
    <row r="262" spans="1:12" x14ac:dyDescent="0.2">
      <c r="A262">
        <v>261</v>
      </c>
      <c r="B262">
        <v>3</v>
      </c>
      <c r="C262" s="1">
        <v>45105</v>
      </c>
      <c r="D262">
        <v>27900</v>
      </c>
      <c r="E262">
        <v>172</v>
      </c>
      <c r="F262" s="1">
        <v>45120</v>
      </c>
      <c r="G262" s="1">
        <v>45117</v>
      </c>
      <c r="H262" t="s">
        <v>26</v>
      </c>
      <c r="I262" s="1">
        <v>45072</v>
      </c>
      <c r="J262" s="1">
        <v>45104</v>
      </c>
      <c r="K262" s="1">
        <v>45117</v>
      </c>
      <c r="L262" s="1">
        <v>45117</v>
      </c>
    </row>
    <row r="263" spans="1:12" x14ac:dyDescent="0.2">
      <c r="A263">
        <v>262</v>
      </c>
      <c r="B263">
        <v>6</v>
      </c>
      <c r="C263" s="1">
        <v>45108</v>
      </c>
      <c r="D263">
        <v>16243</v>
      </c>
      <c r="E263">
        <v>600</v>
      </c>
      <c r="F263" s="1">
        <v>45128</v>
      </c>
      <c r="G263" s="1">
        <v>45128</v>
      </c>
      <c r="H263" t="s">
        <v>26</v>
      </c>
      <c r="I263" s="1">
        <v>45078</v>
      </c>
      <c r="J263" s="1">
        <v>45107</v>
      </c>
      <c r="K263" s="1">
        <v>45128</v>
      </c>
      <c r="L263" s="1">
        <v>45128</v>
      </c>
    </row>
    <row r="264" spans="1:12" x14ac:dyDescent="0.2">
      <c r="A264">
        <v>263</v>
      </c>
      <c r="B264">
        <v>5</v>
      </c>
      <c r="C264" s="1">
        <v>45110</v>
      </c>
      <c r="D264">
        <v>122758</v>
      </c>
      <c r="E264">
        <v>0</v>
      </c>
      <c r="F264" s="1">
        <v>45121</v>
      </c>
      <c r="G264" s="1">
        <v>45117</v>
      </c>
      <c r="H264" t="s">
        <v>26</v>
      </c>
      <c r="I264" s="1">
        <v>45078</v>
      </c>
      <c r="J264" s="1">
        <v>45107</v>
      </c>
      <c r="K264" s="1">
        <v>45117</v>
      </c>
      <c r="L264" s="1">
        <v>45117</v>
      </c>
    </row>
    <row r="265" spans="1:12" x14ac:dyDescent="0.2">
      <c r="A265">
        <v>264</v>
      </c>
      <c r="B265">
        <v>4</v>
      </c>
      <c r="C265" s="1">
        <v>45117</v>
      </c>
      <c r="D265">
        <v>28760</v>
      </c>
      <c r="E265">
        <v>20</v>
      </c>
      <c r="F265" s="1">
        <v>45132</v>
      </c>
      <c r="G265" s="1">
        <v>45133</v>
      </c>
      <c r="H265" t="s">
        <v>24</v>
      </c>
      <c r="I265" s="1">
        <v>45077</v>
      </c>
      <c r="J265" s="1">
        <v>45107</v>
      </c>
      <c r="K265" s="1">
        <v>45133</v>
      </c>
      <c r="L265" s="1">
        <v>45133</v>
      </c>
    </row>
    <row r="266" spans="1:12" x14ac:dyDescent="0.2">
      <c r="A266">
        <v>265</v>
      </c>
      <c r="B266">
        <v>1</v>
      </c>
      <c r="C266" s="1">
        <v>45126</v>
      </c>
      <c r="D266">
        <v>8683</v>
      </c>
      <c r="E266">
        <v>40</v>
      </c>
      <c r="F266" s="1">
        <v>45146</v>
      </c>
      <c r="G266" s="1">
        <v>45146</v>
      </c>
      <c r="H266" t="s">
        <v>26</v>
      </c>
      <c r="I266" s="1">
        <v>45096</v>
      </c>
      <c r="J266" s="1">
        <v>45123</v>
      </c>
      <c r="K266" s="1">
        <v>45146</v>
      </c>
      <c r="L266" s="1">
        <v>45146</v>
      </c>
    </row>
    <row r="267" spans="1:12" x14ac:dyDescent="0.2">
      <c r="A267">
        <v>266</v>
      </c>
      <c r="B267">
        <v>2</v>
      </c>
      <c r="C267" s="1">
        <v>45131</v>
      </c>
      <c r="D267">
        <v>49110</v>
      </c>
      <c r="E267">
        <v>192.29</v>
      </c>
      <c r="F267" s="1">
        <v>45154</v>
      </c>
      <c r="G267" s="1">
        <v>45148</v>
      </c>
      <c r="H267" t="s">
        <v>26</v>
      </c>
      <c r="I267" s="1">
        <v>45096</v>
      </c>
      <c r="J267" s="1">
        <v>45126</v>
      </c>
      <c r="K267" s="1">
        <v>45148</v>
      </c>
      <c r="L267" s="1">
        <v>45148</v>
      </c>
    </row>
    <row r="268" spans="1:12" x14ac:dyDescent="0.2">
      <c r="A268">
        <v>267</v>
      </c>
      <c r="B268">
        <v>3</v>
      </c>
      <c r="C268" s="1">
        <v>45134</v>
      </c>
      <c r="D268">
        <v>24900</v>
      </c>
      <c r="E268">
        <v>160</v>
      </c>
      <c r="F268" s="1">
        <v>45149</v>
      </c>
      <c r="G268" s="1">
        <v>45148</v>
      </c>
      <c r="H268" t="s">
        <v>26</v>
      </c>
      <c r="I268" s="1">
        <v>45105</v>
      </c>
      <c r="J268" s="1">
        <v>45133</v>
      </c>
      <c r="K268" s="1">
        <v>45148</v>
      </c>
      <c r="L268" s="1">
        <v>45148</v>
      </c>
    </row>
    <row r="269" spans="1:12" x14ac:dyDescent="0.2">
      <c r="A269">
        <v>268</v>
      </c>
      <c r="B269">
        <v>5</v>
      </c>
      <c r="C269" s="1">
        <v>45138</v>
      </c>
      <c r="D269">
        <v>116663</v>
      </c>
      <c r="E269">
        <v>0</v>
      </c>
      <c r="F269" s="1">
        <v>45148</v>
      </c>
      <c r="G269" s="1">
        <v>45148</v>
      </c>
      <c r="H269" t="s">
        <v>26</v>
      </c>
      <c r="I269" s="1">
        <v>45108</v>
      </c>
      <c r="J269" s="1">
        <v>45138</v>
      </c>
      <c r="K269" s="1">
        <v>45148</v>
      </c>
      <c r="L269" s="1">
        <v>45148</v>
      </c>
    </row>
    <row r="270" spans="1:12" x14ac:dyDescent="0.2">
      <c r="A270">
        <v>269</v>
      </c>
      <c r="B270">
        <v>6</v>
      </c>
      <c r="C270" s="1">
        <v>45139</v>
      </c>
      <c r="D270">
        <v>16585</v>
      </c>
      <c r="E270">
        <v>600</v>
      </c>
      <c r="F270" s="1">
        <v>45159</v>
      </c>
      <c r="G270" s="1">
        <v>45159</v>
      </c>
      <c r="H270" t="s">
        <v>26</v>
      </c>
      <c r="I270" s="1">
        <v>45108</v>
      </c>
      <c r="J270" s="1">
        <v>45138</v>
      </c>
      <c r="K270" s="1">
        <v>45159</v>
      </c>
      <c r="L270" s="1">
        <v>45159</v>
      </c>
    </row>
    <row r="271" spans="1:12" x14ac:dyDescent="0.2">
      <c r="A271">
        <v>270</v>
      </c>
      <c r="B271">
        <v>4</v>
      </c>
      <c r="C271" s="1">
        <v>45147</v>
      </c>
      <c r="D271">
        <v>9330</v>
      </c>
      <c r="E271">
        <v>6.07</v>
      </c>
      <c r="F271" s="1">
        <v>45163</v>
      </c>
      <c r="G271" s="1">
        <v>45148</v>
      </c>
      <c r="H271" t="s">
        <v>26</v>
      </c>
      <c r="I271" s="1">
        <v>45107</v>
      </c>
      <c r="J271" s="1">
        <v>45138</v>
      </c>
      <c r="K271" s="1">
        <v>45148</v>
      </c>
      <c r="L271" s="1">
        <v>45148</v>
      </c>
    </row>
    <row r="272" spans="1:12" x14ac:dyDescent="0.2">
      <c r="A272">
        <v>271</v>
      </c>
      <c r="B272">
        <v>1</v>
      </c>
      <c r="C272" s="1">
        <v>45157</v>
      </c>
      <c r="D272">
        <v>8683</v>
      </c>
      <c r="E272">
        <v>40</v>
      </c>
      <c r="F272" s="1">
        <v>45177</v>
      </c>
      <c r="G272" s="1">
        <v>45177</v>
      </c>
      <c r="H272" t="s">
        <v>26</v>
      </c>
      <c r="I272" s="1">
        <v>45126</v>
      </c>
      <c r="J272" s="1">
        <v>45156</v>
      </c>
      <c r="K272" s="1">
        <v>45177</v>
      </c>
      <c r="L272" s="1">
        <v>45177</v>
      </c>
    </row>
    <row r="273" spans="1:12" x14ac:dyDescent="0.2">
      <c r="A273">
        <v>272</v>
      </c>
      <c r="B273">
        <v>2</v>
      </c>
      <c r="C273" s="1">
        <v>45161</v>
      </c>
      <c r="D273">
        <v>49110</v>
      </c>
      <c r="E273">
        <v>168.48</v>
      </c>
      <c r="F273" s="1">
        <v>45183</v>
      </c>
      <c r="G273" s="1">
        <v>45181</v>
      </c>
      <c r="H273" t="s">
        <v>26</v>
      </c>
      <c r="I273" s="1">
        <v>45126</v>
      </c>
      <c r="J273" s="1">
        <v>45156</v>
      </c>
      <c r="K273" s="1">
        <v>45181</v>
      </c>
      <c r="L273" s="1">
        <v>45181</v>
      </c>
    </row>
    <row r="274" spans="1:12" x14ac:dyDescent="0.2">
      <c r="A274">
        <v>273</v>
      </c>
      <c r="B274">
        <v>3</v>
      </c>
      <c r="C274" s="1">
        <v>45167</v>
      </c>
      <c r="D274">
        <v>26800</v>
      </c>
      <c r="E274">
        <v>172</v>
      </c>
      <c r="F274" s="1">
        <v>45182</v>
      </c>
      <c r="G274" s="1">
        <v>45181</v>
      </c>
      <c r="H274" t="s">
        <v>26</v>
      </c>
      <c r="I274" s="1">
        <v>45134</v>
      </c>
      <c r="J274" s="1">
        <v>45166</v>
      </c>
      <c r="K274" s="1">
        <v>45181</v>
      </c>
      <c r="L274" s="1">
        <v>45181</v>
      </c>
    </row>
    <row r="275" spans="1:12" x14ac:dyDescent="0.2">
      <c r="A275">
        <v>274</v>
      </c>
      <c r="B275">
        <v>6</v>
      </c>
      <c r="C275" s="1">
        <v>45170</v>
      </c>
      <c r="D275">
        <v>16585</v>
      </c>
      <c r="E275">
        <v>600</v>
      </c>
      <c r="F275" s="1">
        <v>45190</v>
      </c>
      <c r="G275" s="1">
        <v>45190</v>
      </c>
      <c r="H275" t="s">
        <v>26</v>
      </c>
      <c r="I275" s="1">
        <v>45139</v>
      </c>
      <c r="J275" s="1">
        <v>45169</v>
      </c>
      <c r="K275" s="1">
        <v>45190</v>
      </c>
      <c r="L275" s="1">
        <v>45190</v>
      </c>
    </row>
    <row r="276" spans="1:12" x14ac:dyDescent="0.2">
      <c r="A276">
        <v>275</v>
      </c>
      <c r="B276">
        <v>5</v>
      </c>
      <c r="C276" s="1">
        <v>45173</v>
      </c>
      <c r="D276">
        <v>109371</v>
      </c>
      <c r="E276">
        <v>0</v>
      </c>
      <c r="F276" s="1">
        <v>45183</v>
      </c>
      <c r="G276" s="1">
        <v>45181</v>
      </c>
      <c r="H276" t="s">
        <v>26</v>
      </c>
      <c r="I276" s="1">
        <v>45139</v>
      </c>
      <c r="J276" s="1">
        <v>45169</v>
      </c>
      <c r="K276" s="1">
        <v>45181</v>
      </c>
      <c r="L276" s="1">
        <v>45181</v>
      </c>
    </row>
    <row r="277" spans="1:12" x14ac:dyDescent="0.2">
      <c r="A277">
        <v>276</v>
      </c>
      <c r="B277">
        <v>4</v>
      </c>
      <c r="C277" s="1">
        <v>45177</v>
      </c>
      <c r="D277">
        <v>23170</v>
      </c>
      <c r="E277">
        <v>16</v>
      </c>
      <c r="F277" s="1">
        <v>45196</v>
      </c>
      <c r="G277" s="1">
        <v>45181</v>
      </c>
      <c r="H277" t="s">
        <v>26</v>
      </c>
      <c r="I277" s="1">
        <v>45138</v>
      </c>
      <c r="J277" s="1">
        <v>45169</v>
      </c>
      <c r="K277" s="1">
        <v>45181</v>
      </c>
      <c r="L277" s="1">
        <v>45181</v>
      </c>
    </row>
    <row r="278" spans="1:12" x14ac:dyDescent="0.2">
      <c r="A278">
        <v>277</v>
      </c>
      <c r="B278">
        <v>1</v>
      </c>
      <c r="C278" s="1">
        <v>45188</v>
      </c>
      <c r="D278">
        <v>8866</v>
      </c>
      <c r="E278">
        <v>40</v>
      </c>
      <c r="F278" s="1">
        <v>45208</v>
      </c>
      <c r="G278" s="1">
        <v>45208</v>
      </c>
      <c r="H278" t="s">
        <v>26</v>
      </c>
      <c r="I278" s="1">
        <v>45157</v>
      </c>
      <c r="J278" s="1">
        <v>45187</v>
      </c>
      <c r="K278" s="1">
        <v>45208</v>
      </c>
      <c r="L278" s="1">
        <v>45208</v>
      </c>
    </row>
    <row r="279" spans="1:12" x14ac:dyDescent="0.2">
      <c r="A279">
        <v>278</v>
      </c>
      <c r="B279">
        <v>2</v>
      </c>
      <c r="C279" s="1">
        <v>45191</v>
      </c>
      <c r="D279">
        <v>49146</v>
      </c>
      <c r="E279">
        <v>137.01</v>
      </c>
      <c r="F279" s="1">
        <v>45215</v>
      </c>
      <c r="G279" s="1">
        <v>45206</v>
      </c>
      <c r="H279" t="s">
        <v>26</v>
      </c>
      <c r="I279" s="1">
        <v>45156</v>
      </c>
      <c r="J279" s="1">
        <v>45184</v>
      </c>
      <c r="K279" s="1">
        <v>45206</v>
      </c>
      <c r="L279" s="1">
        <v>45206</v>
      </c>
    </row>
    <row r="280" spans="1:12" x14ac:dyDescent="0.2">
      <c r="A280">
        <v>279</v>
      </c>
      <c r="B280">
        <v>3</v>
      </c>
      <c r="C280" s="1">
        <v>45196</v>
      </c>
      <c r="D280">
        <v>19400</v>
      </c>
      <c r="E280">
        <v>123</v>
      </c>
      <c r="F280" s="1">
        <v>45212</v>
      </c>
      <c r="G280" s="1">
        <v>45206</v>
      </c>
      <c r="H280" t="s">
        <v>26</v>
      </c>
      <c r="I280" s="1">
        <v>45167</v>
      </c>
      <c r="J280" s="1">
        <v>45195</v>
      </c>
      <c r="K280" s="1">
        <v>45206</v>
      </c>
      <c r="L280" s="1">
        <v>45206</v>
      </c>
    </row>
    <row r="281" spans="1:12" x14ac:dyDescent="0.2">
      <c r="A281">
        <v>280</v>
      </c>
      <c r="B281">
        <v>6</v>
      </c>
      <c r="C281" s="1">
        <v>45200</v>
      </c>
      <c r="D281">
        <v>16585</v>
      </c>
      <c r="E281">
        <v>600</v>
      </c>
      <c r="F281" s="1">
        <v>45220</v>
      </c>
      <c r="G281" s="1">
        <v>45220</v>
      </c>
      <c r="H281" t="s">
        <v>26</v>
      </c>
      <c r="I281" s="1">
        <v>45170</v>
      </c>
      <c r="J281" s="1">
        <v>45199</v>
      </c>
      <c r="K281" s="1">
        <v>45220</v>
      </c>
      <c r="L281" s="1">
        <v>45220</v>
      </c>
    </row>
    <row r="282" spans="1:12" x14ac:dyDescent="0.2">
      <c r="A282">
        <v>281</v>
      </c>
      <c r="B282">
        <v>5</v>
      </c>
      <c r="C282" s="1">
        <v>45202</v>
      </c>
      <c r="D282">
        <v>125586</v>
      </c>
      <c r="E282">
        <v>0</v>
      </c>
      <c r="F282" s="1">
        <v>45212</v>
      </c>
      <c r="G282" s="1">
        <v>45206</v>
      </c>
      <c r="H282" t="s">
        <v>26</v>
      </c>
      <c r="I282" s="1">
        <v>45170</v>
      </c>
      <c r="J282" s="1">
        <v>45199</v>
      </c>
      <c r="K282" s="1">
        <v>45206</v>
      </c>
      <c r="L282" s="1">
        <v>45206</v>
      </c>
    </row>
    <row r="283" spans="1:12" x14ac:dyDescent="0.2">
      <c r="A283">
        <v>282</v>
      </c>
      <c r="B283">
        <v>4</v>
      </c>
      <c r="C283" s="1">
        <v>45209</v>
      </c>
      <c r="D283">
        <v>16880</v>
      </c>
      <c r="E283">
        <v>11.5</v>
      </c>
      <c r="F283" s="1">
        <v>45224</v>
      </c>
      <c r="G283" s="1">
        <v>45214</v>
      </c>
      <c r="H283" t="s">
        <v>26</v>
      </c>
      <c r="I283" s="1">
        <v>45169</v>
      </c>
      <c r="J283" s="1">
        <v>45201</v>
      </c>
      <c r="K283" s="1">
        <v>45214</v>
      </c>
      <c r="L283" s="1">
        <v>45214</v>
      </c>
    </row>
    <row r="284" spans="1:12" x14ac:dyDescent="0.2">
      <c r="A284">
        <v>283</v>
      </c>
      <c r="B284">
        <v>1</v>
      </c>
      <c r="C284" s="1">
        <v>45218</v>
      </c>
      <c r="D284">
        <v>8866</v>
      </c>
      <c r="E284">
        <v>40</v>
      </c>
      <c r="F284" s="1">
        <v>45238</v>
      </c>
      <c r="G284" s="1">
        <v>45238</v>
      </c>
      <c r="H284" t="s">
        <v>26</v>
      </c>
      <c r="I284" s="1">
        <v>45188</v>
      </c>
      <c r="J284" s="1">
        <v>45217</v>
      </c>
      <c r="K284" s="1">
        <v>45238</v>
      </c>
      <c r="L284" s="1">
        <v>45238</v>
      </c>
    </row>
    <row r="285" spans="1:12" x14ac:dyDescent="0.2">
      <c r="A285">
        <v>284</v>
      </c>
      <c r="B285">
        <v>2</v>
      </c>
      <c r="C285" s="1">
        <v>45222</v>
      </c>
      <c r="D285">
        <v>50157</v>
      </c>
      <c r="E285">
        <v>118.2</v>
      </c>
      <c r="F285" s="1">
        <v>45244</v>
      </c>
      <c r="G285" s="1">
        <v>45237</v>
      </c>
      <c r="H285" t="s">
        <v>26</v>
      </c>
      <c r="I285" s="1">
        <v>45184</v>
      </c>
      <c r="J285" s="1">
        <v>45217</v>
      </c>
      <c r="K285" s="1">
        <v>45237</v>
      </c>
      <c r="L285" s="1">
        <v>45237</v>
      </c>
    </row>
    <row r="286" spans="1:12" x14ac:dyDescent="0.2">
      <c r="A286">
        <v>285</v>
      </c>
      <c r="B286">
        <v>3</v>
      </c>
      <c r="C286" s="1">
        <v>45228</v>
      </c>
      <c r="D286">
        <v>21800</v>
      </c>
      <c r="E286">
        <v>139</v>
      </c>
      <c r="F286" s="1">
        <v>45244</v>
      </c>
      <c r="G286" s="1">
        <v>45237</v>
      </c>
      <c r="H286" t="s">
        <v>26</v>
      </c>
      <c r="I286" s="1">
        <v>45196</v>
      </c>
      <c r="J286" s="1">
        <v>45224</v>
      </c>
      <c r="K286" s="1">
        <v>45237</v>
      </c>
      <c r="L286" s="1">
        <v>45237</v>
      </c>
    </row>
    <row r="287" spans="1:12" x14ac:dyDescent="0.2">
      <c r="A287">
        <v>286</v>
      </c>
      <c r="B287">
        <v>6</v>
      </c>
      <c r="C287" s="1">
        <v>45231</v>
      </c>
      <c r="D287">
        <v>16767</v>
      </c>
      <c r="E287">
        <v>600</v>
      </c>
      <c r="F287" s="1">
        <v>45251</v>
      </c>
      <c r="G287" s="1">
        <v>45251</v>
      </c>
      <c r="H287" t="s">
        <v>26</v>
      </c>
      <c r="I287" s="1">
        <v>45200</v>
      </c>
      <c r="J287" s="1">
        <v>45230</v>
      </c>
      <c r="K287" s="1">
        <v>45251</v>
      </c>
      <c r="L287" s="1">
        <v>45251</v>
      </c>
    </row>
    <row r="288" spans="1:12" x14ac:dyDescent="0.2">
      <c r="A288">
        <v>287</v>
      </c>
      <c r="B288">
        <v>5</v>
      </c>
      <c r="C288" s="1">
        <v>45232</v>
      </c>
      <c r="D288">
        <v>125346</v>
      </c>
      <c r="E288">
        <v>0</v>
      </c>
      <c r="F288" s="1">
        <v>45243</v>
      </c>
      <c r="G288" s="1">
        <v>45237</v>
      </c>
      <c r="H288" t="s">
        <v>26</v>
      </c>
      <c r="I288" s="1">
        <v>45200</v>
      </c>
      <c r="J288" s="1">
        <v>45230</v>
      </c>
      <c r="K288" s="1">
        <v>45237</v>
      </c>
      <c r="L288" s="1">
        <v>45237</v>
      </c>
    </row>
    <row r="289" spans="1:12" x14ac:dyDescent="0.2">
      <c r="A289">
        <v>288</v>
      </c>
      <c r="B289">
        <v>4</v>
      </c>
      <c r="C289" s="1">
        <v>45239</v>
      </c>
      <c r="D289">
        <v>24890</v>
      </c>
      <c r="E289">
        <v>17.23</v>
      </c>
      <c r="F289" s="1">
        <v>45254</v>
      </c>
      <c r="G289" s="1">
        <v>45250</v>
      </c>
      <c r="H289" t="s">
        <v>26</v>
      </c>
      <c r="I289" s="1">
        <v>45201</v>
      </c>
      <c r="J289" s="1">
        <v>45232</v>
      </c>
      <c r="K289" s="1">
        <v>45250</v>
      </c>
      <c r="L289" s="1">
        <v>45250</v>
      </c>
    </row>
    <row r="290" spans="1:12" x14ac:dyDescent="0.2">
      <c r="A290">
        <v>289</v>
      </c>
      <c r="B290">
        <v>1</v>
      </c>
      <c r="C290" s="1">
        <v>45249</v>
      </c>
      <c r="D290">
        <v>8866</v>
      </c>
      <c r="E290">
        <v>40</v>
      </c>
      <c r="F290" s="1">
        <v>45268</v>
      </c>
      <c r="G290" s="1">
        <v>45268</v>
      </c>
      <c r="H290" t="s">
        <v>26</v>
      </c>
      <c r="I290" s="1">
        <v>45218</v>
      </c>
      <c r="J290" s="1">
        <v>45248</v>
      </c>
      <c r="K290" s="1">
        <v>45268</v>
      </c>
      <c r="L290" s="1">
        <v>45268</v>
      </c>
    </row>
    <row r="291" spans="1:12" x14ac:dyDescent="0.2">
      <c r="A291">
        <v>290</v>
      </c>
      <c r="B291">
        <v>2</v>
      </c>
      <c r="C291" s="1">
        <v>45253</v>
      </c>
      <c r="D291">
        <v>50157</v>
      </c>
      <c r="E291">
        <v>87.4</v>
      </c>
      <c r="F291" s="1">
        <v>45275</v>
      </c>
      <c r="G291" s="1">
        <v>45265</v>
      </c>
      <c r="H291" t="s">
        <v>26</v>
      </c>
      <c r="I291" s="1">
        <v>45217</v>
      </c>
      <c r="J291" s="1">
        <v>45250</v>
      </c>
      <c r="K291" s="1">
        <v>45265</v>
      </c>
      <c r="L291" s="1">
        <v>45265</v>
      </c>
    </row>
    <row r="292" spans="1:12" x14ac:dyDescent="0.2">
      <c r="A292">
        <v>291</v>
      </c>
      <c r="B292">
        <v>3</v>
      </c>
      <c r="C292" s="1">
        <v>45258</v>
      </c>
      <c r="D292">
        <v>23600</v>
      </c>
      <c r="E292">
        <v>151</v>
      </c>
      <c r="F292" s="1">
        <v>45274</v>
      </c>
      <c r="G292" s="1">
        <v>45265</v>
      </c>
      <c r="H292" t="s">
        <v>26</v>
      </c>
      <c r="I292" s="1">
        <v>45225</v>
      </c>
      <c r="J292" s="1">
        <v>45257</v>
      </c>
      <c r="K292" s="1">
        <v>45265</v>
      </c>
      <c r="L292" s="1">
        <v>45265</v>
      </c>
    </row>
    <row r="293" spans="1:12" x14ac:dyDescent="0.2">
      <c r="A293">
        <v>292</v>
      </c>
      <c r="B293">
        <v>5</v>
      </c>
      <c r="C293" s="1">
        <v>45260</v>
      </c>
      <c r="D293">
        <v>111064</v>
      </c>
      <c r="E293">
        <v>0</v>
      </c>
      <c r="F293" s="1">
        <v>45270</v>
      </c>
      <c r="G293" s="1">
        <v>45271</v>
      </c>
      <c r="H293" t="s">
        <v>24</v>
      </c>
      <c r="I293" s="1">
        <v>45231</v>
      </c>
      <c r="J293" s="1">
        <v>45260</v>
      </c>
      <c r="K293" s="1">
        <v>45271</v>
      </c>
      <c r="L293" s="1">
        <v>45271</v>
      </c>
    </row>
    <row r="294" spans="1:12" x14ac:dyDescent="0.2">
      <c r="A294">
        <v>293</v>
      </c>
      <c r="B294">
        <v>6</v>
      </c>
      <c r="C294" s="1">
        <v>45261</v>
      </c>
      <c r="D294">
        <v>16767</v>
      </c>
      <c r="E294">
        <v>600</v>
      </c>
      <c r="F294" s="1">
        <v>45281</v>
      </c>
      <c r="G294" s="1">
        <v>45281</v>
      </c>
      <c r="H294" t="s">
        <v>26</v>
      </c>
      <c r="I294" s="1">
        <v>45231</v>
      </c>
      <c r="J294" s="1">
        <v>45260</v>
      </c>
      <c r="K294" s="1">
        <v>45281</v>
      </c>
      <c r="L294" s="1">
        <v>45281</v>
      </c>
    </row>
    <row r="295" spans="1:12" x14ac:dyDescent="0.2">
      <c r="A295">
        <v>294</v>
      </c>
      <c r="B295">
        <v>4</v>
      </c>
      <c r="C295" s="1">
        <v>45271</v>
      </c>
      <c r="D295">
        <v>25990</v>
      </c>
      <c r="E295">
        <v>17.87</v>
      </c>
      <c r="F295" s="1">
        <v>45287</v>
      </c>
      <c r="G295" s="1">
        <v>45299</v>
      </c>
      <c r="H295" t="s">
        <v>24</v>
      </c>
      <c r="I295" s="1">
        <v>45232</v>
      </c>
      <c r="J295" s="1">
        <v>45262</v>
      </c>
      <c r="K295" s="1">
        <v>45299</v>
      </c>
      <c r="L295" s="1">
        <v>45299</v>
      </c>
    </row>
    <row r="296" spans="1:12" x14ac:dyDescent="0.2">
      <c r="A296">
        <v>295</v>
      </c>
      <c r="B296">
        <v>1</v>
      </c>
      <c r="C296" s="1">
        <v>45279</v>
      </c>
      <c r="D296">
        <v>8866</v>
      </c>
      <c r="E296">
        <v>40</v>
      </c>
      <c r="F296" s="1">
        <v>45299</v>
      </c>
      <c r="G296" s="1">
        <v>45299</v>
      </c>
      <c r="H296" t="s">
        <v>26</v>
      </c>
      <c r="I296" s="1">
        <v>45249</v>
      </c>
      <c r="J296" s="1">
        <v>45278</v>
      </c>
      <c r="K296" s="1">
        <v>45299</v>
      </c>
      <c r="L296" s="1">
        <v>45299</v>
      </c>
    </row>
    <row r="297" spans="1:12" x14ac:dyDescent="0.2">
      <c r="A297">
        <v>296</v>
      </c>
      <c r="B297">
        <v>2</v>
      </c>
      <c r="C297" s="1">
        <v>45281</v>
      </c>
      <c r="D297">
        <v>50856</v>
      </c>
      <c r="E297">
        <v>41.11</v>
      </c>
      <c r="F297" s="1">
        <v>45303</v>
      </c>
      <c r="G297" s="1">
        <v>45299</v>
      </c>
      <c r="H297" t="s">
        <v>26</v>
      </c>
      <c r="I297" s="1">
        <v>45250</v>
      </c>
      <c r="J297" s="1">
        <v>45278</v>
      </c>
      <c r="K297" s="1">
        <v>45299</v>
      </c>
      <c r="L297" s="1">
        <v>45299</v>
      </c>
    </row>
    <row r="298" spans="1:12" x14ac:dyDescent="0.2">
      <c r="A298">
        <v>297</v>
      </c>
      <c r="B298">
        <v>3</v>
      </c>
      <c r="C298" s="1">
        <v>45287</v>
      </c>
      <c r="D298">
        <v>20700</v>
      </c>
      <c r="E298">
        <v>131</v>
      </c>
      <c r="F298" s="1">
        <v>45303</v>
      </c>
      <c r="G298" s="1">
        <v>45299</v>
      </c>
      <c r="H298" t="s">
        <v>26</v>
      </c>
      <c r="I298" s="1">
        <v>45258</v>
      </c>
      <c r="J298" s="1">
        <v>45286</v>
      </c>
      <c r="K298" s="1">
        <v>45299</v>
      </c>
      <c r="L298" s="1">
        <v>45299</v>
      </c>
    </row>
    <row r="299" spans="1:12" x14ac:dyDescent="0.2">
      <c r="A299">
        <v>298</v>
      </c>
      <c r="B299">
        <v>6</v>
      </c>
      <c r="C299" s="1">
        <v>45292</v>
      </c>
      <c r="D299">
        <v>16767</v>
      </c>
      <c r="E299">
        <v>600</v>
      </c>
      <c r="F299" s="1">
        <v>45312</v>
      </c>
      <c r="G299" s="1">
        <v>45312</v>
      </c>
      <c r="H299" t="s">
        <v>26</v>
      </c>
      <c r="I299" s="1">
        <v>45261</v>
      </c>
      <c r="J299" s="1">
        <v>45291</v>
      </c>
      <c r="K299" s="1">
        <v>45312</v>
      </c>
      <c r="L299" s="1">
        <v>45312</v>
      </c>
    </row>
    <row r="300" spans="1:12" x14ac:dyDescent="0.2">
      <c r="A300">
        <v>299</v>
      </c>
      <c r="B300">
        <v>5</v>
      </c>
      <c r="C300" s="1">
        <v>45293</v>
      </c>
      <c r="D300">
        <v>139408</v>
      </c>
      <c r="E300">
        <v>0</v>
      </c>
      <c r="F300" s="1">
        <v>45303</v>
      </c>
      <c r="G300" s="1">
        <v>45299</v>
      </c>
      <c r="H300" t="s">
        <v>26</v>
      </c>
      <c r="I300" s="1">
        <v>45261</v>
      </c>
      <c r="J300" s="1">
        <v>45291</v>
      </c>
      <c r="K300" s="1">
        <v>45299</v>
      </c>
      <c r="L300" s="1">
        <v>45299</v>
      </c>
    </row>
    <row r="301" spans="1:12" x14ac:dyDescent="0.2">
      <c r="A301">
        <v>300</v>
      </c>
      <c r="B301">
        <v>4</v>
      </c>
      <c r="C301" s="1">
        <v>45300</v>
      </c>
      <c r="D301">
        <v>25840</v>
      </c>
      <c r="E301">
        <v>17.7</v>
      </c>
      <c r="F301" s="1">
        <v>45318</v>
      </c>
      <c r="G301" s="1">
        <v>45320</v>
      </c>
      <c r="H301" t="s">
        <v>24</v>
      </c>
      <c r="I301" s="1">
        <v>45262</v>
      </c>
      <c r="J301" s="1">
        <v>45294</v>
      </c>
      <c r="K301" s="1">
        <v>45320</v>
      </c>
      <c r="L301" s="1">
        <v>45320</v>
      </c>
    </row>
    <row r="302" spans="1:12" x14ac:dyDescent="0.2">
      <c r="A302">
        <v>301</v>
      </c>
      <c r="B302">
        <v>1</v>
      </c>
      <c r="C302" s="1">
        <v>45310</v>
      </c>
      <c r="D302">
        <v>8866</v>
      </c>
      <c r="E302">
        <v>40</v>
      </c>
      <c r="F302" s="1">
        <v>45330</v>
      </c>
      <c r="G302" s="1">
        <v>45330</v>
      </c>
      <c r="H302" t="s">
        <v>26</v>
      </c>
      <c r="I302" s="1">
        <v>45279</v>
      </c>
      <c r="J302" s="1">
        <v>45309</v>
      </c>
      <c r="K302" s="1">
        <v>45330</v>
      </c>
      <c r="L302" s="1">
        <v>45330</v>
      </c>
    </row>
    <row r="303" spans="1:12" x14ac:dyDescent="0.2">
      <c r="A303">
        <v>302</v>
      </c>
      <c r="B303">
        <v>2</v>
      </c>
      <c r="C303" s="1">
        <v>45315</v>
      </c>
      <c r="D303">
        <v>18740</v>
      </c>
      <c r="E303">
        <v>10.18</v>
      </c>
      <c r="F303" s="1">
        <v>45337</v>
      </c>
      <c r="G303" s="1">
        <v>45320</v>
      </c>
      <c r="H303" t="s">
        <v>26</v>
      </c>
      <c r="I303" s="1">
        <v>45278</v>
      </c>
      <c r="J303" s="1">
        <v>45310</v>
      </c>
      <c r="K303" s="1">
        <v>45320</v>
      </c>
      <c r="L303" s="1">
        <v>45320</v>
      </c>
    </row>
    <row r="304" spans="1:12" x14ac:dyDescent="0.2">
      <c r="A304">
        <v>303</v>
      </c>
      <c r="B304">
        <v>3</v>
      </c>
      <c r="C304" s="1">
        <v>45320</v>
      </c>
      <c r="D304">
        <v>14000</v>
      </c>
      <c r="E304">
        <v>85</v>
      </c>
      <c r="F304" s="1">
        <v>45335</v>
      </c>
      <c r="G304" s="1">
        <v>45345</v>
      </c>
      <c r="H304" t="s">
        <v>24</v>
      </c>
      <c r="I304" s="1">
        <v>45287</v>
      </c>
      <c r="J304" s="1">
        <v>45317</v>
      </c>
      <c r="K304" s="1">
        <v>45345</v>
      </c>
      <c r="L304" s="1">
        <v>45345</v>
      </c>
    </row>
    <row r="305" spans="1:12" x14ac:dyDescent="0.2">
      <c r="A305">
        <v>304</v>
      </c>
      <c r="B305">
        <v>6</v>
      </c>
      <c r="C305" s="1">
        <v>45323</v>
      </c>
      <c r="D305">
        <v>15864</v>
      </c>
      <c r="E305">
        <v>600</v>
      </c>
      <c r="F305" s="1">
        <v>45343</v>
      </c>
      <c r="G305" s="1">
        <v>45343</v>
      </c>
      <c r="H305" t="s">
        <v>26</v>
      </c>
      <c r="I305" s="1">
        <v>45292</v>
      </c>
      <c r="J305" s="1">
        <v>45322</v>
      </c>
      <c r="K305" s="1">
        <v>45343</v>
      </c>
      <c r="L305" s="1">
        <v>45343</v>
      </c>
    </row>
    <row r="306" spans="1:12" x14ac:dyDescent="0.2">
      <c r="A306">
        <v>305</v>
      </c>
      <c r="B306">
        <v>5</v>
      </c>
      <c r="C306" s="1">
        <v>45324</v>
      </c>
      <c r="D306">
        <v>141263</v>
      </c>
      <c r="E306">
        <v>0</v>
      </c>
      <c r="F306" s="1">
        <v>45334</v>
      </c>
      <c r="G306" s="1">
        <v>45330</v>
      </c>
      <c r="H306" t="s">
        <v>26</v>
      </c>
      <c r="I306" s="1">
        <v>45292</v>
      </c>
      <c r="J306" s="1">
        <v>45322</v>
      </c>
      <c r="K306" s="1">
        <v>45330</v>
      </c>
      <c r="L306" s="1">
        <v>45330</v>
      </c>
    </row>
    <row r="307" spans="1:12" x14ac:dyDescent="0.2">
      <c r="A307">
        <v>306</v>
      </c>
      <c r="B307">
        <v>4</v>
      </c>
      <c r="C307" s="1">
        <v>45330</v>
      </c>
      <c r="D307">
        <v>23250</v>
      </c>
      <c r="E307">
        <v>15.8</v>
      </c>
      <c r="F307" s="1">
        <v>45345</v>
      </c>
      <c r="G307" s="1">
        <v>45345</v>
      </c>
      <c r="H307" t="s">
        <v>26</v>
      </c>
      <c r="I307" s="1">
        <v>45294</v>
      </c>
      <c r="J307" s="1">
        <v>45323</v>
      </c>
      <c r="K307" s="1">
        <v>45345</v>
      </c>
      <c r="L307" s="1">
        <v>45345</v>
      </c>
    </row>
    <row r="308" spans="1:12" x14ac:dyDescent="0.2">
      <c r="A308">
        <v>307</v>
      </c>
      <c r="B308">
        <v>1</v>
      </c>
      <c r="C308" s="1">
        <v>45341</v>
      </c>
      <c r="D308">
        <v>9025</v>
      </c>
      <c r="E308">
        <v>40</v>
      </c>
      <c r="F308" s="1">
        <v>45359</v>
      </c>
      <c r="G308" s="1">
        <v>45359</v>
      </c>
      <c r="H308" t="s">
        <v>26</v>
      </c>
      <c r="I308" s="1">
        <v>45310</v>
      </c>
      <c r="J308" s="1">
        <v>45340</v>
      </c>
      <c r="K308" s="1">
        <v>45359</v>
      </c>
      <c r="L308" s="1">
        <v>45359</v>
      </c>
    </row>
    <row r="309" spans="1:12" x14ac:dyDescent="0.2">
      <c r="A309">
        <v>308</v>
      </c>
      <c r="B309">
        <v>2</v>
      </c>
      <c r="C309" s="1">
        <v>45343</v>
      </c>
      <c r="D309">
        <v>10310</v>
      </c>
      <c r="E309">
        <v>5.0999999999999996</v>
      </c>
      <c r="F309" s="1">
        <v>45365</v>
      </c>
      <c r="G309" s="1">
        <v>45345</v>
      </c>
      <c r="H309" t="s">
        <v>26</v>
      </c>
      <c r="I309" s="1">
        <v>45310</v>
      </c>
      <c r="J309" s="1">
        <v>45338</v>
      </c>
      <c r="K309" s="1">
        <v>45345</v>
      </c>
      <c r="L309" s="1">
        <v>45345</v>
      </c>
    </row>
    <row r="310" spans="1:12" x14ac:dyDescent="0.2">
      <c r="A310">
        <v>309</v>
      </c>
      <c r="B310">
        <v>3</v>
      </c>
      <c r="C310" s="1">
        <v>45349</v>
      </c>
      <c r="D310">
        <v>10500</v>
      </c>
      <c r="E310">
        <v>60</v>
      </c>
      <c r="F310" s="1">
        <v>45365</v>
      </c>
      <c r="G310" s="1">
        <v>45378</v>
      </c>
      <c r="H310" t="s">
        <v>24</v>
      </c>
      <c r="I310" s="1">
        <v>45318</v>
      </c>
      <c r="J310" s="1">
        <v>45348</v>
      </c>
      <c r="K310" s="1">
        <v>45378</v>
      </c>
      <c r="L310" s="1">
        <v>45378</v>
      </c>
    </row>
    <row r="311" spans="1:12" x14ac:dyDescent="0.2">
      <c r="A311">
        <v>310</v>
      </c>
      <c r="B311">
        <v>5</v>
      </c>
      <c r="C311" s="1">
        <v>45351</v>
      </c>
      <c r="D311">
        <v>140579</v>
      </c>
      <c r="E311">
        <v>0</v>
      </c>
      <c r="F311" s="1">
        <v>45361</v>
      </c>
      <c r="G311" s="1">
        <v>45361</v>
      </c>
      <c r="H311" t="s">
        <v>26</v>
      </c>
      <c r="I311" s="1">
        <v>45323</v>
      </c>
      <c r="J311" s="1">
        <v>45351</v>
      </c>
      <c r="K311" s="1">
        <v>45361</v>
      </c>
      <c r="L311" s="1">
        <v>45361</v>
      </c>
    </row>
    <row r="312" spans="1:12" x14ac:dyDescent="0.2">
      <c r="A312">
        <v>311</v>
      </c>
      <c r="B312">
        <v>6</v>
      </c>
      <c r="C312" s="1">
        <v>45352</v>
      </c>
      <c r="D312">
        <v>15571</v>
      </c>
      <c r="E312">
        <v>600</v>
      </c>
      <c r="F312" s="1">
        <v>45372</v>
      </c>
      <c r="G312" s="1">
        <v>45372</v>
      </c>
      <c r="H312" t="s">
        <v>26</v>
      </c>
      <c r="I312" s="1">
        <v>45323</v>
      </c>
      <c r="J312" s="1">
        <v>45351</v>
      </c>
      <c r="K312" s="1">
        <v>45372</v>
      </c>
      <c r="L312" s="1">
        <v>45372</v>
      </c>
    </row>
    <row r="313" spans="1:12" x14ac:dyDescent="0.2">
      <c r="A313">
        <v>312</v>
      </c>
      <c r="B313">
        <v>4</v>
      </c>
      <c r="C313" s="1">
        <v>45359</v>
      </c>
      <c r="D313">
        <v>22890</v>
      </c>
      <c r="E313">
        <v>15.67</v>
      </c>
      <c r="F313" s="1">
        <v>45376</v>
      </c>
      <c r="G313" s="1">
        <v>45378</v>
      </c>
      <c r="H313" t="s">
        <v>24</v>
      </c>
      <c r="I313" s="1">
        <v>45323</v>
      </c>
      <c r="J313" s="1">
        <v>45355</v>
      </c>
      <c r="K313" s="1">
        <v>45378</v>
      </c>
      <c r="L313" s="1">
        <v>45378</v>
      </c>
    </row>
    <row r="314" spans="1:12" x14ac:dyDescent="0.2">
      <c r="A314">
        <v>313</v>
      </c>
      <c r="B314">
        <v>1</v>
      </c>
      <c r="C314" s="1">
        <v>45370</v>
      </c>
      <c r="D314">
        <v>9025</v>
      </c>
      <c r="E314">
        <v>40</v>
      </c>
      <c r="F314" s="1">
        <v>45390</v>
      </c>
      <c r="G314" s="1">
        <v>45390</v>
      </c>
      <c r="H314" t="s">
        <v>26</v>
      </c>
      <c r="I314" s="1">
        <v>45341</v>
      </c>
      <c r="J314" s="1">
        <v>45369</v>
      </c>
      <c r="K314" s="1">
        <v>45390</v>
      </c>
      <c r="L314" s="1">
        <v>45390</v>
      </c>
    </row>
    <row r="315" spans="1:12" x14ac:dyDescent="0.2">
      <c r="A315">
        <v>314</v>
      </c>
      <c r="B315">
        <v>2</v>
      </c>
      <c r="C315" s="1">
        <v>45371</v>
      </c>
      <c r="D315">
        <v>27606</v>
      </c>
      <c r="E315">
        <v>15.4</v>
      </c>
      <c r="F315" s="1">
        <v>45393</v>
      </c>
      <c r="G315" s="1">
        <v>45378</v>
      </c>
      <c r="H315" t="s">
        <v>26</v>
      </c>
      <c r="I315" s="1">
        <v>45338</v>
      </c>
      <c r="J315" s="1">
        <v>45369</v>
      </c>
      <c r="K315" s="1">
        <v>45378</v>
      </c>
      <c r="L315" s="1">
        <v>45378</v>
      </c>
    </row>
    <row r="316" spans="1:12" x14ac:dyDescent="0.2">
      <c r="A316">
        <v>315</v>
      </c>
      <c r="B316">
        <v>3</v>
      </c>
      <c r="C316" s="1">
        <v>45377</v>
      </c>
      <c r="D316">
        <v>21700</v>
      </c>
      <c r="E316">
        <v>133</v>
      </c>
      <c r="F316" s="1">
        <v>45377</v>
      </c>
      <c r="G316" s="1">
        <v>45378</v>
      </c>
      <c r="H316" t="s">
        <v>24</v>
      </c>
      <c r="I316" s="1">
        <v>45349</v>
      </c>
      <c r="J316" s="1">
        <v>45376</v>
      </c>
      <c r="K316" s="1">
        <v>45378</v>
      </c>
      <c r="L316" s="1">
        <v>45378</v>
      </c>
    </row>
    <row r="317" spans="1:12" x14ac:dyDescent="0.2">
      <c r="A317">
        <v>316</v>
      </c>
      <c r="B317">
        <v>5</v>
      </c>
      <c r="C317" s="1">
        <v>45383</v>
      </c>
      <c r="D317">
        <v>136971</v>
      </c>
      <c r="E317">
        <v>0</v>
      </c>
      <c r="F317" s="1">
        <v>45392</v>
      </c>
      <c r="G317" s="1">
        <v>45393</v>
      </c>
      <c r="H317" t="s">
        <v>24</v>
      </c>
      <c r="I317" s="1">
        <v>45352</v>
      </c>
      <c r="J317" s="1">
        <v>45382</v>
      </c>
      <c r="K317" s="1">
        <v>45393</v>
      </c>
      <c r="L317" s="1">
        <v>45393</v>
      </c>
    </row>
    <row r="318" spans="1:12" x14ac:dyDescent="0.2">
      <c r="A318">
        <v>317</v>
      </c>
      <c r="B318">
        <v>6</v>
      </c>
      <c r="C318" s="1">
        <v>45383</v>
      </c>
      <c r="D318">
        <v>15571</v>
      </c>
      <c r="E318">
        <v>600</v>
      </c>
      <c r="F318" s="1">
        <v>45403</v>
      </c>
      <c r="G318" s="1">
        <v>45403</v>
      </c>
      <c r="H318" t="s">
        <v>26</v>
      </c>
      <c r="I318" s="1">
        <v>45352</v>
      </c>
      <c r="J318" s="1">
        <v>45382</v>
      </c>
      <c r="K318" s="1">
        <v>45403</v>
      </c>
      <c r="L318" s="1">
        <v>45403</v>
      </c>
    </row>
    <row r="319" spans="1:12" x14ac:dyDescent="0.2">
      <c r="A319">
        <v>318</v>
      </c>
      <c r="B319">
        <v>4</v>
      </c>
      <c r="C319" s="1">
        <v>45391</v>
      </c>
      <c r="D319">
        <v>30840</v>
      </c>
      <c r="E319">
        <v>21.27</v>
      </c>
      <c r="F319" s="1">
        <v>45406</v>
      </c>
      <c r="G319" s="1">
        <v>45418</v>
      </c>
      <c r="H319" t="s">
        <v>24</v>
      </c>
      <c r="I319" s="1">
        <v>45355</v>
      </c>
      <c r="J319" s="1">
        <v>45385</v>
      </c>
      <c r="K319" s="1">
        <v>45418</v>
      </c>
      <c r="L319" s="1">
        <v>45418</v>
      </c>
    </row>
    <row r="320" spans="1:12" x14ac:dyDescent="0.2">
      <c r="A320">
        <v>319</v>
      </c>
      <c r="B320">
        <v>1</v>
      </c>
      <c r="C320" s="1">
        <v>45401</v>
      </c>
      <c r="D320">
        <v>9025</v>
      </c>
      <c r="E320">
        <v>40</v>
      </c>
      <c r="F320" s="1">
        <v>45421</v>
      </c>
      <c r="G320" s="1">
        <v>45421</v>
      </c>
      <c r="H320" t="s">
        <v>26</v>
      </c>
      <c r="I320" s="1">
        <v>45370</v>
      </c>
      <c r="J320" s="1">
        <v>45400</v>
      </c>
      <c r="K320" s="1">
        <v>45421</v>
      </c>
      <c r="L320" s="1">
        <v>45421</v>
      </c>
    </row>
    <row r="321" spans="1:12" x14ac:dyDescent="0.2">
      <c r="A321">
        <v>320</v>
      </c>
      <c r="B321">
        <v>2</v>
      </c>
      <c r="C321" s="1">
        <v>45405</v>
      </c>
      <c r="D321">
        <v>53531</v>
      </c>
      <c r="E321">
        <v>52.55</v>
      </c>
      <c r="F321" s="1">
        <v>45427</v>
      </c>
      <c r="G321" s="1">
        <v>45418</v>
      </c>
      <c r="H321" t="s">
        <v>26</v>
      </c>
      <c r="I321" s="1">
        <v>45369</v>
      </c>
      <c r="J321" s="1">
        <v>45400</v>
      </c>
      <c r="K321" s="1">
        <v>45418</v>
      </c>
      <c r="L321" s="1">
        <v>45418</v>
      </c>
    </row>
    <row r="322" spans="1:12" x14ac:dyDescent="0.2">
      <c r="A322">
        <v>321</v>
      </c>
      <c r="B322">
        <v>3</v>
      </c>
      <c r="C322" s="1">
        <v>45410</v>
      </c>
      <c r="D322">
        <v>23700</v>
      </c>
      <c r="E322">
        <v>148</v>
      </c>
      <c r="F322" s="1">
        <v>45426</v>
      </c>
      <c r="G322" s="1">
        <v>45418</v>
      </c>
      <c r="H322" t="s">
        <v>26</v>
      </c>
      <c r="I322" s="1">
        <v>45377</v>
      </c>
      <c r="J322" s="1">
        <v>45407</v>
      </c>
      <c r="K322" s="1">
        <v>45418</v>
      </c>
      <c r="L322" s="1">
        <v>45418</v>
      </c>
    </row>
    <row r="323" spans="1:12" x14ac:dyDescent="0.2">
      <c r="A323">
        <v>322</v>
      </c>
      <c r="B323">
        <v>6</v>
      </c>
      <c r="C323" s="1">
        <v>45413</v>
      </c>
      <c r="D323">
        <v>15571</v>
      </c>
      <c r="E323">
        <v>600</v>
      </c>
      <c r="F323" s="1">
        <v>45433</v>
      </c>
      <c r="G323" s="1">
        <v>45433</v>
      </c>
      <c r="H323" t="s">
        <v>26</v>
      </c>
      <c r="I323" s="1">
        <v>45383</v>
      </c>
      <c r="J323" s="1">
        <v>45412</v>
      </c>
      <c r="K323" s="1">
        <v>45433</v>
      </c>
      <c r="L323" s="1">
        <v>45433</v>
      </c>
    </row>
    <row r="324" spans="1:12" x14ac:dyDescent="0.2">
      <c r="A324">
        <v>323</v>
      </c>
      <c r="B324">
        <v>5</v>
      </c>
      <c r="C324" s="1">
        <v>45414</v>
      </c>
      <c r="D324">
        <v>115819</v>
      </c>
      <c r="E324">
        <v>0</v>
      </c>
      <c r="F324" s="1">
        <v>45425</v>
      </c>
      <c r="G324" s="1">
        <v>45418</v>
      </c>
      <c r="H324" t="s">
        <v>26</v>
      </c>
      <c r="I324" s="1">
        <v>45383</v>
      </c>
      <c r="J324" s="1">
        <v>45412</v>
      </c>
      <c r="K324" s="1">
        <v>45418</v>
      </c>
      <c r="L324" s="1">
        <v>45418</v>
      </c>
    </row>
    <row r="325" spans="1:12" x14ac:dyDescent="0.2">
      <c r="A325">
        <v>324</v>
      </c>
      <c r="B325">
        <v>4</v>
      </c>
      <c r="C325" s="1">
        <v>45421</v>
      </c>
      <c r="D325">
        <v>24880</v>
      </c>
      <c r="E325">
        <v>16.73</v>
      </c>
      <c r="F325" s="1">
        <v>45439</v>
      </c>
      <c r="G325" s="1">
        <v>45455</v>
      </c>
      <c r="H325" t="s">
        <v>24</v>
      </c>
      <c r="I325" s="1">
        <v>45385</v>
      </c>
      <c r="J325" s="1">
        <v>45415</v>
      </c>
      <c r="K325" s="1">
        <v>45455</v>
      </c>
      <c r="L325" s="1">
        <v>45455</v>
      </c>
    </row>
    <row r="326" spans="1:12" x14ac:dyDescent="0.2">
      <c r="A326">
        <v>325</v>
      </c>
      <c r="B326">
        <v>1</v>
      </c>
      <c r="C326" s="1">
        <v>45431</v>
      </c>
      <c r="D326">
        <v>9025</v>
      </c>
      <c r="E326">
        <v>40</v>
      </c>
      <c r="F326" s="1">
        <v>45451</v>
      </c>
      <c r="G326" s="1">
        <v>45451</v>
      </c>
      <c r="H326" t="s">
        <v>26</v>
      </c>
      <c r="I326" s="1">
        <v>45401</v>
      </c>
      <c r="J326" s="1">
        <v>45430</v>
      </c>
      <c r="K326" s="1">
        <v>45451</v>
      </c>
      <c r="L326" s="1">
        <v>45451</v>
      </c>
    </row>
    <row r="327" spans="1:12" x14ac:dyDescent="0.2">
      <c r="A327">
        <v>326</v>
      </c>
      <c r="B327">
        <v>2</v>
      </c>
      <c r="C327" s="1">
        <v>45435</v>
      </c>
      <c r="D327">
        <v>54252</v>
      </c>
      <c r="E327">
        <v>133.27000000000001</v>
      </c>
      <c r="F327" s="1">
        <v>45457</v>
      </c>
      <c r="G327" s="1">
        <v>45455</v>
      </c>
      <c r="H327" t="s">
        <v>26</v>
      </c>
      <c r="I327" s="1">
        <v>45400</v>
      </c>
      <c r="J327" s="1">
        <v>45429</v>
      </c>
      <c r="K327" s="1">
        <v>45455</v>
      </c>
      <c r="L327" s="1">
        <v>45455</v>
      </c>
    </row>
    <row r="328" spans="1:12" x14ac:dyDescent="0.2">
      <c r="A328">
        <v>327</v>
      </c>
      <c r="B328">
        <v>3</v>
      </c>
      <c r="C328" s="1">
        <v>45440</v>
      </c>
      <c r="D328">
        <v>25900</v>
      </c>
      <c r="E328">
        <v>163</v>
      </c>
      <c r="F328" s="1">
        <v>45455</v>
      </c>
      <c r="G328" s="1">
        <v>45455</v>
      </c>
      <c r="H328" t="s">
        <v>26</v>
      </c>
      <c r="I328" s="1">
        <v>45408</v>
      </c>
      <c r="J328" s="1">
        <v>45439</v>
      </c>
      <c r="K328" s="1">
        <v>45455</v>
      </c>
      <c r="L328" s="1">
        <v>45455</v>
      </c>
    </row>
    <row r="329" spans="1:12" x14ac:dyDescent="0.2">
      <c r="A329">
        <v>328</v>
      </c>
      <c r="B329">
        <v>5</v>
      </c>
      <c r="C329" s="1">
        <v>45443</v>
      </c>
      <c r="D329">
        <v>117186</v>
      </c>
      <c r="E329">
        <v>0</v>
      </c>
      <c r="F329" s="1">
        <v>45453</v>
      </c>
      <c r="G329" s="1">
        <v>45455</v>
      </c>
      <c r="H329" t="s">
        <v>24</v>
      </c>
      <c r="I329" s="1">
        <v>45413</v>
      </c>
      <c r="J329" s="1">
        <v>45443</v>
      </c>
      <c r="K329" s="1">
        <v>45455</v>
      </c>
      <c r="L329" s="1">
        <v>45455</v>
      </c>
    </row>
    <row r="330" spans="1:12" x14ac:dyDescent="0.2">
      <c r="A330">
        <v>329</v>
      </c>
      <c r="B330">
        <v>6</v>
      </c>
      <c r="C330" s="1">
        <v>45444</v>
      </c>
      <c r="D330">
        <v>15820</v>
      </c>
      <c r="E330">
        <v>600</v>
      </c>
      <c r="F330" s="1">
        <v>45464</v>
      </c>
      <c r="G330" s="1">
        <v>45464</v>
      </c>
      <c r="H330" t="s">
        <v>26</v>
      </c>
      <c r="I330" s="1">
        <v>45413</v>
      </c>
      <c r="J330" s="1">
        <v>45443</v>
      </c>
      <c r="K330" s="1">
        <v>45464</v>
      </c>
      <c r="L330" s="1">
        <v>45464</v>
      </c>
    </row>
    <row r="331" spans="1:12" x14ac:dyDescent="0.2">
      <c r="A331">
        <v>330</v>
      </c>
      <c r="B331">
        <v>4</v>
      </c>
      <c r="C331" s="1">
        <v>45450</v>
      </c>
      <c r="D331">
        <v>22590</v>
      </c>
      <c r="E331">
        <v>14.67</v>
      </c>
      <c r="F331" s="1">
        <v>45467</v>
      </c>
      <c r="G331" s="1">
        <v>45455</v>
      </c>
      <c r="H331" t="s">
        <v>26</v>
      </c>
      <c r="I331" s="1">
        <v>45415</v>
      </c>
      <c r="J331" s="1">
        <v>45446</v>
      </c>
      <c r="K331" s="1">
        <v>45455</v>
      </c>
      <c r="L331" s="1">
        <v>45455</v>
      </c>
    </row>
    <row r="332" spans="1:12" x14ac:dyDescent="0.2">
      <c r="A332">
        <v>331</v>
      </c>
      <c r="B332">
        <v>1</v>
      </c>
      <c r="C332" s="1">
        <v>45462</v>
      </c>
      <c r="D332">
        <v>9025</v>
      </c>
      <c r="E332">
        <v>40</v>
      </c>
      <c r="F332" s="1">
        <v>45482</v>
      </c>
      <c r="G332" s="1">
        <v>45482</v>
      </c>
      <c r="H332" t="s">
        <v>26</v>
      </c>
      <c r="I332" s="1">
        <v>45431</v>
      </c>
      <c r="J332" s="1">
        <v>45461</v>
      </c>
      <c r="K332" s="1">
        <v>45482</v>
      </c>
      <c r="L332" s="1">
        <v>45482</v>
      </c>
    </row>
    <row r="333" spans="1:12" x14ac:dyDescent="0.2">
      <c r="A333">
        <v>332</v>
      </c>
      <c r="B333">
        <v>2</v>
      </c>
      <c r="C333" s="1">
        <v>45464</v>
      </c>
      <c r="D333">
        <v>54946</v>
      </c>
      <c r="E333">
        <v>165.05</v>
      </c>
      <c r="F333" s="1">
        <v>45488</v>
      </c>
      <c r="G333" s="1">
        <v>45480</v>
      </c>
      <c r="H333" t="s">
        <v>26</v>
      </c>
      <c r="I333" s="1">
        <v>45429</v>
      </c>
      <c r="J333" s="1">
        <v>45460</v>
      </c>
      <c r="K333" s="1">
        <v>45480</v>
      </c>
      <c r="L333" s="1">
        <v>45480</v>
      </c>
    </row>
    <row r="334" spans="1:12" x14ac:dyDescent="0.2">
      <c r="A334">
        <v>333</v>
      </c>
      <c r="B334">
        <v>3</v>
      </c>
      <c r="C334" s="1">
        <v>45469</v>
      </c>
      <c r="D334">
        <v>24500</v>
      </c>
      <c r="E334">
        <v>137</v>
      </c>
      <c r="F334" s="1">
        <v>45485</v>
      </c>
      <c r="G334" s="1">
        <v>45480</v>
      </c>
      <c r="H334" t="s">
        <v>26</v>
      </c>
      <c r="I334" s="1">
        <v>45440</v>
      </c>
      <c r="J334" s="1">
        <v>45468</v>
      </c>
      <c r="K334" s="1">
        <v>45480</v>
      </c>
      <c r="L334" s="1">
        <v>45480</v>
      </c>
    </row>
    <row r="335" spans="1:12" x14ac:dyDescent="0.2">
      <c r="A335">
        <v>334</v>
      </c>
      <c r="B335">
        <v>5</v>
      </c>
      <c r="C335" s="1">
        <v>45474</v>
      </c>
      <c r="D335">
        <v>123004</v>
      </c>
      <c r="E335">
        <v>0</v>
      </c>
      <c r="F335" s="1">
        <v>45483</v>
      </c>
      <c r="G335" s="1">
        <v>45480</v>
      </c>
      <c r="H335" t="s">
        <v>26</v>
      </c>
      <c r="I335" s="1">
        <v>45444</v>
      </c>
      <c r="J335" s="1">
        <v>45473</v>
      </c>
      <c r="K335" s="1">
        <v>45480</v>
      </c>
      <c r="L335" s="1">
        <v>45480</v>
      </c>
    </row>
    <row r="336" spans="1:12" x14ac:dyDescent="0.2">
      <c r="A336">
        <v>335</v>
      </c>
      <c r="B336">
        <v>6</v>
      </c>
      <c r="C336" s="1">
        <v>45474</v>
      </c>
      <c r="D336">
        <v>15820</v>
      </c>
      <c r="E336">
        <v>600</v>
      </c>
      <c r="F336" s="1">
        <v>45494</v>
      </c>
      <c r="G336" s="1">
        <v>45494</v>
      </c>
      <c r="H336" t="s">
        <v>26</v>
      </c>
      <c r="I336" s="1">
        <v>45444</v>
      </c>
      <c r="J336" s="1">
        <v>45473</v>
      </c>
      <c r="K336" s="1">
        <v>45494</v>
      </c>
      <c r="L336" s="1">
        <v>45494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4C71-F48A-1B49-9FFC-100170FB4298}">
  <dimension ref="A1:H22"/>
  <sheetViews>
    <sheetView tabSelected="1" workbookViewId="0">
      <selection activeCell="G22" sqref="G22"/>
    </sheetView>
  </sheetViews>
  <sheetFormatPr baseColWidth="10" defaultRowHeight="16" x14ac:dyDescent="0.2"/>
  <cols>
    <col min="1" max="1" width="22.83203125" bestFit="1" customWidth="1"/>
    <col min="3" max="3" width="12.1640625" bestFit="1" customWidth="1"/>
    <col min="6" max="6" width="28.1640625" bestFit="1" customWidth="1"/>
    <col min="7" max="8" width="25.33203125" bestFit="1" customWidth="1"/>
  </cols>
  <sheetData>
    <row r="1" spans="1:8" ht="17" thickBot="1" x14ac:dyDescent="0.25">
      <c r="A1" s="22" t="s">
        <v>71</v>
      </c>
      <c r="B1" s="23"/>
      <c r="C1" s="23"/>
      <c r="D1" s="24"/>
    </row>
    <row r="2" spans="1:8" x14ac:dyDescent="0.2">
      <c r="A2" s="9" t="s">
        <v>72</v>
      </c>
      <c r="B2" s="10" t="s">
        <v>73</v>
      </c>
      <c r="C2" s="10"/>
      <c r="D2" s="11"/>
    </row>
    <row r="3" spans="1:8" ht="17" thickBot="1" x14ac:dyDescent="0.25">
      <c r="A3" s="12" t="s">
        <v>74</v>
      </c>
      <c r="B3" s="8" t="s">
        <v>75</v>
      </c>
      <c r="C3" s="8" t="s">
        <v>76</v>
      </c>
      <c r="D3" s="13" t="s">
        <v>78</v>
      </c>
      <c r="F3" t="str">
        <f>B3</f>
        <v>Set 001</v>
      </c>
      <c r="G3" t="str">
        <f t="shared" ref="G3:H3" si="0">C3</f>
        <v>Ser 002</v>
      </c>
      <c r="H3" t="str">
        <f t="shared" si="0"/>
        <v>Set 003</v>
      </c>
    </row>
    <row r="4" spans="1:8" ht="17" thickTop="1" x14ac:dyDescent="0.2">
      <c r="A4" s="14" t="str" cm="1">
        <f t="array" ref="A4:A12">TRANSPOSE(Bills!B1:J1)</f>
        <v>CustomerProviderUtilityID</v>
      </c>
      <c r="B4" s="7">
        <f>2</f>
        <v>2</v>
      </c>
      <c r="C4" s="7">
        <v>1</v>
      </c>
      <c r="D4" s="15">
        <v>4</v>
      </c>
      <c r="F4" t="str">
        <f>"{"""&amp;$A4&amp;""":"""&amp;B4&amp;""","</f>
        <v>{"CustomerProviderUtilityID":"2",</v>
      </c>
      <c r="G4" t="str">
        <f t="shared" ref="G4:H4" si="1">"{"""&amp;$A4&amp;""":"""&amp;C4&amp;""","</f>
        <v>{"CustomerProviderUtilityID":"1",</v>
      </c>
      <c r="H4" t="str">
        <f t="shared" si="1"/>
        <v>{"CustomerProviderUtilityID":"4",</v>
      </c>
    </row>
    <row r="5" spans="1:8" x14ac:dyDescent="0.2">
      <c r="A5" s="16" t="str">
        <v>IssueDate</v>
      </c>
      <c r="B5" s="6">
        <v>45209</v>
      </c>
      <c r="C5" s="6">
        <v>45483</v>
      </c>
      <c r="D5" s="17">
        <v>45366</v>
      </c>
      <c r="F5" t="str">
        <f>""""&amp;$A5&amp;""":"""&amp;TEXT(B5,"yyyy/mm/dd")&amp;""","</f>
        <v>"IssueDate":"2023/10/10",</v>
      </c>
      <c r="G5" t="str">
        <f t="shared" ref="G5:H5" si="2">""""&amp;$A5&amp;""":"""&amp;TEXT(C5,"yyyy/mm/dd")&amp;""","</f>
        <v>"IssueDate":"2024/07/10",</v>
      </c>
      <c r="H5" t="str">
        <f t="shared" si="2"/>
        <v>"IssueDate":"2024/03/15",</v>
      </c>
    </row>
    <row r="6" spans="1:8" x14ac:dyDescent="0.2">
      <c r="A6" s="16" t="str">
        <v>AmountBilled</v>
      </c>
      <c r="B6" s="5">
        <v>1500</v>
      </c>
      <c r="C6" s="5">
        <v>4500</v>
      </c>
      <c r="D6" s="18">
        <v>120000</v>
      </c>
      <c r="F6" t="str">
        <f>""""&amp;$A6&amp;""":"""&amp;B6&amp;""","</f>
        <v>"AmountBilled":"1500",</v>
      </c>
      <c r="G6" t="str">
        <f t="shared" ref="G6:H7" si="3">""""&amp;$A6&amp;""":"""&amp;C6&amp;""","</f>
        <v>"AmountBilled":"4500",</v>
      </c>
      <c r="H6" t="str">
        <f t="shared" si="3"/>
        <v>"AmountBilled":"120000",</v>
      </c>
    </row>
    <row r="7" spans="1:8" x14ac:dyDescent="0.2">
      <c r="A7" s="16" t="str">
        <v>AmountConsumed</v>
      </c>
      <c r="B7" s="5">
        <v>120</v>
      </c>
      <c r="C7" s="5">
        <v>10</v>
      </c>
      <c r="D7" s="18"/>
      <c r="F7" t="str">
        <f>""""&amp;$A7&amp;""":"""&amp;IF(ISBLANK(B7),0,B7)&amp;""","</f>
        <v>"AmountConsumed":"120",</v>
      </c>
      <c r="G7" t="str">
        <f t="shared" ref="G7:H7" si="4">""""&amp;$A7&amp;""":"""&amp;IF(ISBLANK(C7),0,C7)&amp;""","</f>
        <v>"AmountConsumed":"10",</v>
      </c>
      <c r="H7" t="str">
        <f t="shared" si="4"/>
        <v>"AmountConsumed":"0",</v>
      </c>
    </row>
    <row r="8" spans="1:8" x14ac:dyDescent="0.2">
      <c r="A8" s="16" t="str">
        <v>PaymentDeadline</v>
      </c>
      <c r="B8" s="6">
        <v>45245</v>
      </c>
      <c r="C8" s="6">
        <v>45504</v>
      </c>
      <c r="D8" s="17">
        <v>45412</v>
      </c>
      <c r="F8" t="str">
        <f>""""&amp;$A8&amp;""":"""&amp;TEXT(B8,"yyyy/mm/dd")&amp;""","</f>
        <v>"PaymentDeadline":"2023/11/15",</v>
      </c>
      <c r="G8" t="str">
        <f t="shared" ref="G8:H9" si="5">""""&amp;$A8&amp;""":"""&amp;TEXT(C8,"yyyy/mm/dd")&amp;""","</f>
        <v>"PaymentDeadline":"2024/07/31",</v>
      </c>
      <c r="H8" t="str">
        <f t="shared" si="5"/>
        <v>"PaymentDeadline":"2024/04/30",</v>
      </c>
    </row>
    <row r="9" spans="1:8" x14ac:dyDescent="0.2">
      <c r="A9" s="16" t="str">
        <v>PaymentDate</v>
      </c>
      <c r="B9" s="6">
        <v>45228</v>
      </c>
      <c r="C9" s="5"/>
      <c r="D9" s="17">
        <v>45422</v>
      </c>
      <c r="F9" t="str">
        <f>IF(ISBLANK(B9),"",""""&amp;$A9&amp;""":"""&amp;TEXT(B9,"yyyy/mm/dd")&amp;""",")</f>
        <v>"PaymentDate":"2023/10/29",</v>
      </c>
      <c r="G9" t="str">
        <f t="shared" ref="G9:H9" si="6">IF(ISBLANK(C9),"",""""&amp;$A9&amp;""":"""&amp;TEXT(C9,"yyyy/mm/dd")&amp;""",")</f>
        <v/>
      </c>
      <c r="H9" t="str">
        <f t="shared" si="6"/>
        <v>"PaymentDate":"2024/05/10",</v>
      </c>
    </row>
    <row r="10" spans="1:8" x14ac:dyDescent="0.2">
      <c r="A10" s="16" t="str">
        <v>Status</v>
      </c>
      <c r="B10" s="5" t="s">
        <v>26</v>
      </c>
      <c r="C10" s="5" t="s">
        <v>77</v>
      </c>
      <c r="D10" s="18" t="s">
        <v>24</v>
      </c>
      <c r="F10" t="str">
        <f>""""&amp;$A10&amp;""":"""&amp;B10&amp;""","</f>
        <v>"Status":"Paid",</v>
      </c>
      <c r="G10" t="str">
        <f t="shared" ref="G10:H10" si="7">""""&amp;$A10&amp;""":"""&amp;C10&amp;""","</f>
        <v>"Status":"Unpaid",</v>
      </c>
      <c r="H10" t="str">
        <f t="shared" si="7"/>
        <v>"Status":"Sumario",</v>
      </c>
    </row>
    <row r="11" spans="1:8" x14ac:dyDescent="0.2">
      <c r="A11" s="16" t="str">
        <v>StartPeriod</v>
      </c>
      <c r="B11" s="6">
        <v>45170</v>
      </c>
      <c r="C11" s="6">
        <v>45444</v>
      </c>
      <c r="D11" s="17">
        <v>45323</v>
      </c>
      <c r="F11" t="str">
        <f>""""&amp;$A11&amp;""":"""&amp;TEXT(B11,"yyyy/mm/dd")&amp;""","</f>
        <v>"StartPeriod":"2023/09/01",</v>
      </c>
      <c r="G11" t="str">
        <f t="shared" ref="G11:H11" si="8">""""&amp;$A11&amp;""":"""&amp;TEXT(C11,"yyyy/mm/dd")&amp;""","</f>
        <v>"StartPeriod":"2024/06/01",</v>
      </c>
      <c r="H11" t="str">
        <f t="shared" si="8"/>
        <v>"StartPeriod":"2024/02/01",</v>
      </c>
    </row>
    <row r="12" spans="1:8" ht="17" thickBot="1" x14ac:dyDescent="0.25">
      <c r="A12" s="19" t="str">
        <v>EndPeriod</v>
      </c>
      <c r="B12" s="20">
        <v>45199</v>
      </c>
      <c r="C12" s="20">
        <v>45473</v>
      </c>
      <c r="D12" s="21">
        <v>45351</v>
      </c>
      <c r="F12" t="str">
        <f>""""&amp;$A12&amp;""":"""&amp;TEXT(B12,"yyyy/mm/dd")&amp;"""}"</f>
        <v>"EndPeriod":"2023/09/30"}</v>
      </c>
      <c r="G12" t="str">
        <f t="shared" ref="G12:H12" si="9">""""&amp;$A12&amp;""":"""&amp;TEXT(C12,"yyyy/mm/dd")&amp;"""}"</f>
        <v>"EndPeriod":"2024/06/30"}</v>
      </c>
      <c r="H12" t="str">
        <f t="shared" si="9"/>
        <v>"EndPeriod":"2024/02/29"}</v>
      </c>
    </row>
    <row r="13" spans="1:8" ht="136" x14ac:dyDescent="0.2">
      <c r="F13" s="30" t="str">
        <f>_xlfn.CONCAT(F4:F12)</f>
        <v>{"CustomerProviderUtilityID":"2","IssueDate":"2023/10/10","AmountBilled":"1500","AmountConsumed":"120","PaymentDeadline":"2023/11/15","PaymentDate":"2023/10/29","Status":"Paid","StartPeriod":"2023/09/01","EndPeriod":"2023/09/30"}</v>
      </c>
      <c r="G13" s="30" t="str">
        <f t="shared" ref="G13:H13" si="10">_xlfn.CONCAT(G4:G12)</f>
        <v>{"CustomerProviderUtilityID":"1","IssueDate":"2024/07/10","AmountBilled":"4500","AmountConsumed":"10","PaymentDeadline":"2024/07/31","Status":"Unpaid","StartPeriod":"2024/06/01","EndPeriod":"2024/06/30"}</v>
      </c>
      <c r="H13" s="30" t="str">
        <f t="shared" si="10"/>
        <v>{"CustomerProviderUtilityID":"4","IssueDate":"2024/03/15","AmountBilled":"120000","AmountConsumed":"0","PaymentDeadline":"2024/04/30","PaymentDate":"2024/05/10","Status":"Sumario","StartPeriod":"2024/02/01","EndPeriod":"2024/02/29"}</v>
      </c>
    </row>
    <row r="14" spans="1:8" ht="17" thickBot="1" x14ac:dyDescent="0.25"/>
    <row r="15" spans="1:8" x14ac:dyDescent="0.2">
      <c r="A15" s="9" t="s">
        <v>72</v>
      </c>
      <c r="B15" s="10" t="s">
        <v>80</v>
      </c>
      <c r="C15" s="10"/>
      <c r="D15" s="11"/>
    </row>
    <row r="16" spans="1:8" ht="17" thickBot="1" x14ac:dyDescent="0.25">
      <c r="A16" s="12" t="s">
        <v>74</v>
      </c>
      <c r="B16" s="8" t="s">
        <v>75</v>
      </c>
      <c r="C16" s="8" t="s">
        <v>76</v>
      </c>
      <c r="D16" s="13" t="s">
        <v>78</v>
      </c>
      <c r="F16" t="str">
        <f>B16</f>
        <v>Set 001</v>
      </c>
      <c r="G16" t="str">
        <f t="shared" ref="G16:H16" si="11">C16</f>
        <v>Ser 002</v>
      </c>
      <c r="H16" t="str">
        <f t="shared" si="11"/>
        <v>Set 003</v>
      </c>
    </row>
    <row r="17" spans="1:8" ht="17" thickTop="1" x14ac:dyDescent="0.2">
      <c r="A17" s="14" t="str" cm="1">
        <f t="array" ref="A17:A21">TRANSPOSE(CustomerProviderUtility!B1:F1)</f>
        <v>CustomerID</v>
      </c>
      <c r="B17" s="7">
        <v>1</v>
      </c>
      <c r="C17" s="7">
        <v>1</v>
      </c>
      <c r="D17" s="15">
        <v>1</v>
      </c>
      <c r="F17" t="str">
        <f>"{"""&amp;$A17&amp;""":"""&amp;B17&amp;""","</f>
        <v>{"CustomerID":"1",</v>
      </c>
      <c r="G17" t="str">
        <f t="shared" ref="G17:H17" si="12">"{"""&amp;$A17&amp;""":"""&amp;C17&amp;""","</f>
        <v>{"CustomerID":"1",</v>
      </c>
      <c r="H17" t="str">
        <f t="shared" si="12"/>
        <v>{"CustomerID":"1",</v>
      </c>
    </row>
    <row r="18" spans="1:8" x14ac:dyDescent="0.2">
      <c r="A18" s="16" t="str">
        <v>ProviderID</v>
      </c>
      <c r="B18" s="25">
        <v>2</v>
      </c>
      <c r="C18" s="25">
        <v>1</v>
      </c>
      <c r="D18" s="26">
        <v>2</v>
      </c>
      <c r="F18" t="str">
        <f>""""&amp;$A18&amp;""":"""&amp;B18&amp;""","</f>
        <v>"ProviderID":"2",</v>
      </c>
      <c r="G18" t="str">
        <f t="shared" ref="G18:H20" si="13">""""&amp;$A18&amp;""":"""&amp;C18&amp;""","</f>
        <v>"ProviderID":"1",</v>
      </c>
      <c r="H18" t="str">
        <f t="shared" si="13"/>
        <v>"ProviderID":"2",</v>
      </c>
    </row>
    <row r="19" spans="1:8" x14ac:dyDescent="0.2">
      <c r="A19" s="16" t="str">
        <v>UtilityID</v>
      </c>
      <c r="B19" s="5">
        <v>2</v>
      </c>
      <c r="C19" s="5">
        <v>1</v>
      </c>
      <c r="D19" s="18">
        <v>2</v>
      </c>
      <c r="F19" t="str">
        <f>""""&amp;$A19&amp;""":"""&amp;B19&amp;""","</f>
        <v>"UtilityID":"2",</v>
      </c>
      <c r="G19" t="str">
        <f t="shared" si="13"/>
        <v>"UtilityID":"1",</v>
      </c>
      <c r="H19" t="str">
        <f t="shared" si="13"/>
        <v>"UtilityID":"2",</v>
      </c>
    </row>
    <row r="20" spans="1:8" x14ac:dyDescent="0.2">
      <c r="A20" s="16" t="str">
        <v>MeterID</v>
      </c>
      <c r="B20" s="28">
        <v>4</v>
      </c>
      <c r="C20" s="5">
        <v>1</v>
      </c>
      <c r="D20" s="18">
        <v>2</v>
      </c>
      <c r="F20" t="str">
        <f>""""&amp;$A20&amp;""":"""&amp;B20&amp;""","</f>
        <v>"MeterID":"4",</v>
      </c>
      <c r="G20" t="str">
        <f t="shared" si="13"/>
        <v>"MeterID":"1",</v>
      </c>
      <c r="H20" t="str">
        <f t="shared" si="13"/>
        <v>"MeterID":"2",</v>
      </c>
    </row>
    <row r="21" spans="1:8" ht="17" thickBot="1" x14ac:dyDescent="0.25">
      <c r="A21" s="19" t="str">
        <v>CustomerNumber</v>
      </c>
      <c r="B21" s="20" t="s">
        <v>79</v>
      </c>
      <c r="C21" s="27" t="s">
        <v>63</v>
      </c>
      <c r="D21" s="29" t="s">
        <v>64</v>
      </c>
      <c r="F21" t="str">
        <f>""""&amp;$A21&amp;""":"""&amp;B21&amp;"""}"</f>
        <v>"CustomerNumber":"Error"}</v>
      </c>
      <c r="G21" t="str">
        <f>""""&amp;$A21&amp;""":"""&amp;C21&amp;"""}"</f>
        <v>"CustomerNumber":"45023123312"}</v>
      </c>
      <c r="H21" t="str">
        <f t="shared" ref="G21:H21" si="14">""""&amp;$A21&amp;""":"""&amp;D21&amp;"""}"</f>
        <v>"CustomerNumber":"970190150"}</v>
      </c>
    </row>
    <row r="22" spans="1:8" ht="51" x14ac:dyDescent="0.2">
      <c r="F22" s="30" t="str">
        <f>_xlfn.CONCAT(F17:F21)</f>
        <v>{"CustomerID":"1","ProviderID":"2","UtilityID":"2","MeterID":"4","CustomerNumber":"Error"}</v>
      </c>
      <c r="G22" s="30" t="str">
        <f t="shared" ref="G22:H22" si="15">_xlfn.CONCAT(G17:G21)</f>
        <v>{"CustomerID":"1","ProviderID":"1","UtilityID":"1","MeterID":"1","CustomerNumber":"45023123312"}</v>
      </c>
      <c r="H22" s="30" t="str">
        <f t="shared" si="15"/>
        <v>{"CustomerID":"1","ProviderID":"2","UtilityID":"2","MeterID":"2","CustomerNumber":"970190150"}</v>
      </c>
    </row>
  </sheetData>
  <mergeCells count="3">
    <mergeCell ref="B2:D2"/>
    <mergeCell ref="A1:D1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Customers</vt:lpstr>
      <vt:lpstr>Utilities</vt:lpstr>
      <vt:lpstr>Providers</vt:lpstr>
      <vt:lpstr>Meters</vt:lpstr>
      <vt:lpstr>CustomerProviderUtility</vt:lpstr>
      <vt:lpstr>Bills</vt:lpstr>
      <vt:lpstr>Postman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L. Ulloa</dc:creator>
  <cp:lastModifiedBy>Jose L. Ulloa</cp:lastModifiedBy>
  <dcterms:created xsi:type="dcterms:W3CDTF">2024-07-09T14:08:48Z</dcterms:created>
  <dcterms:modified xsi:type="dcterms:W3CDTF">2024-07-11T13:52:55Z</dcterms:modified>
</cp:coreProperties>
</file>