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ss\Downloads\"/>
    </mc:Choice>
  </mc:AlternateContent>
  <xr:revisionPtr revIDLastSave="0" documentId="13_ncr:1_{84E565E7-E49A-4D56-9790-43CF80B09F9D}" xr6:coauthVersionLast="36" xr6:coauthVersionMax="36" xr10:uidLastSave="{00000000-0000-0000-0000-000000000000}"/>
  <bookViews>
    <workbookView xWindow="0" yWindow="0" windowWidth="26520" windowHeight="12480" xr2:uid="{335F7FE8-A5A2-4A37-A3E2-7E511951DD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2" i="1" l="1"/>
  <c r="D455" i="1"/>
  <c r="D456" i="1"/>
  <c r="D457" i="1"/>
  <c r="D458" i="1"/>
  <c r="D489" i="1"/>
  <c r="D490" i="1"/>
  <c r="D491" i="1"/>
  <c r="D492" i="1"/>
  <c r="D497" i="1"/>
  <c r="D499" i="1"/>
  <c r="D500" i="1"/>
  <c r="D501" i="1"/>
  <c r="D502" i="1"/>
  <c r="D503" i="1"/>
  <c r="D504" i="1"/>
  <c r="D505" i="1"/>
  <c r="D506" i="1"/>
  <c r="D507" i="1"/>
  <c r="D509" i="1"/>
  <c r="D510" i="1"/>
  <c r="D511" i="1"/>
  <c r="D512" i="1"/>
  <c r="D513" i="1"/>
  <c r="D514" i="1"/>
  <c r="D515" i="1"/>
  <c r="D516" i="1"/>
  <c r="D519" i="1"/>
  <c r="D522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7" i="1"/>
  <c r="D588" i="1"/>
  <c r="D589" i="1"/>
  <c r="D590" i="1"/>
  <c r="D591" i="1"/>
  <c r="D592" i="1"/>
  <c r="D593" i="1"/>
  <c r="D595" i="1"/>
  <c r="D596" i="1"/>
  <c r="D597" i="1"/>
  <c r="D598" i="1"/>
  <c r="D599" i="1"/>
  <c r="D600" i="1"/>
  <c r="D601" i="1"/>
  <c r="D602" i="1"/>
  <c r="D603" i="1"/>
  <c r="D384" i="1"/>
  <c r="D385" i="1"/>
  <c r="D184" i="1"/>
  <c r="D386" i="1"/>
  <c r="D387" i="1"/>
  <c r="D388" i="1"/>
  <c r="D389" i="1"/>
  <c r="D390" i="1"/>
  <c r="D391" i="1"/>
  <c r="D392" i="1"/>
  <c r="D393" i="1"/>
  <c r="D132" i="1"/>
  <c r="D133" i="1"/>
  <c r="D70" i="1"/>
  <c r="D134" i="1"/>
  <c r="D135" i="1"/>
  <c r="D136" i="1"/>
  <c r="D137" i="1"/>
  <c r="D138" i="1"/>
  <c r="D139" i="1"/>
  <c r="D140" i="1"/>
  <c r="D398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426" i="1"/>
  <c r="D427" i="1"/>
  <c r="D86" i="1"/>
  <c r="D87" i="1"/>
  <c r="D409" i="1"/>
  <c r="D428" i="1"/>
  <c r="D59" i="1"/>
  <c r="D129" i="1"/>
  <c r="D60" i="1"/>
  <c r="D429" i="1"/>
  <c r="D411" i="1"/>
  <c r="D412" i="1"/>
  <c r="D88" i="1"/>
  <c r="D377" i="1"/>
  <c r="D419" i="1"/>
  <c r="D396" i="1"/>
  <c r="D127" i="1"/>
  <c r="D375" i="1"/>
  <c r="D408" i="1"/>
  <c r="D126" i="1"/>
  <c r="D406" i="1"/>
  <c r="D407" i="1"/>
  <c r="D374" i="1"/>
  <c r="D367" i="1"/>
  <c r="D368" i="1"/>
  <c r="D183" i="1"/>
  <c r="D369" i="1"/>
  <c r="D95" i="1"/>
  <c r="D370" i="1"/>
  <c r="D120" i="1"/>
  <c r="D96" i="1"/>
  <c r="D97" i="1"/>
  <c r="D422" i="1"/>
  <c r="D57" i="1"/>
  <c r="D423" i="1"/>
  <c r="D371" i="1"/>
  <c r="D372" i="1"/>
  <c r="D373" i="1"/>
  <c r="D424" i="1"/>
  <c r="D121" i="1"/>
  <c r="D122" i="1"/>
  <c r="D172" i="1"/>
  <c r="D123" i="1"/>
  <c r="D58" i="1"/>
  <c r="D124" i="1"/>
  <c r="D125" i="1"/>
  <c r="D119" i="1"/>
  <c r="D54" i="1"/>
  <c r="D55" i="1"/>
  <c r="D74" i="1"/>
  <c r="D56" i="1"/>
  <c r="D366" i="1"/>
  <c r="D365" i="1"/>
  <c r="D98" i="1"/>
  <c r="D185" i="1"/>
  <c r="D186" i="1"/>
  <c r="D187" i="1"/>
  <c r="D173" i="1"/>
  <c r="D100" i="1"/>
  <c r="D101" i="1"/>
  <c r="D102" i="1"/>
  <c r="D103" i="1"/>
  <c r="D188" i="1"/>
  <c r="D104" i="1"/>
  <c r="D189" i="1"/>
  <c r="D105" i="1"/>
  <c r="D174" i="1"/>
  <c r="D190" i="1"/>
  <c r="D191" i="1"/>
  <c r="D175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76" i="1"/>
  <c r="D208" i="1"/>
  <c r="D209" i="1"/>
  <c r="D210" i="1"/>
  <c r="D211" i="1"/>
  <c r="D212" i="1"/>
  <c r="D213" i="1"/>
  <c r="D214" i="1"/>
  <c r="D215" i="1"/>
  <c r="D216" i="1"/>
  <c r="D177" i="1"/>
  <c r="D217" i="1"/>
  <c r="D178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106" i="1"/>
  <c r="D244" i="1"/>
  <c r="D245" i="1"/>
  <c r="D246" i="1"/>
  <c r="D170" i="1"/>
  <c r="D78" i="1"/>
  <c r="D79" i="1"/>
  <c r="D92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07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89" i="1"/>
  <c r="D277" i="1"/>
  <c r="D278" i="1"/>
  <c r="D279" i="1"/>
  <c r="D280" i="1"/>
  <c r="D281" i="1"/>
  <c r="D282" i="1"/>
  <c r="D93" i="1"/>
  <c r="D283" i="1"/>
  <c r="D284" i="1"/>
  <c r="D285" i="1"/>
  <c r="D286" i="1"/>
  <c r="D287" i="1"/>
  <c r="D80" i="1"/>
  <c r="D288" i="1"/>
  <c r="D108" i="1"/>
  <c r="D289" i="1"/>
  <c r="D171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73" i="1"/>
  <c r="D310" i="1"/>
  <c r="D311" i="1"/>
  <c r="D312" i="1"/>
  <c r="D313" i="1"/>
  <c r="D179" i="1"/>
  <c r="D314" i="1"/>
  <c r="D315" i="1"/>
  <c r="D316" i="1"/>
  <c r="D317" i="1"/>
  <c r="D318" i="1"/>
  <c r="D319" i="1"/>
  <c r="D320" i="1"/>
  <c r="D321" i="1"/>
  <c r="D322" i="1"/>
  <c r="D109" i="1"/>
  <c r="D323" i="1"/>
  <c r="D81" i="1"/>
  <c r="D324" i="1"/>
  <c r="D325" i="1"/>
  <c r="D326" i="1"/>
  <c r="D110" i="1"/>
  <c r="D327" i="1"/>
  <c r="D328" i="1"/>
  <c r="D329" i="1"/>
  <c r="D330" i="1"/>
  <c r="D82" i="1"/>
  <c r="D111" i="1"/>
  <c r="D331" i="1"/>
  <c r="D332" i="1"/>
  <c r="D333" i="1"/>
  <c r="D334" i="1"/>
  <c r="D112" i="1"/>
  <c r="D335" i="1"/>
  <c r="D2" i="1"/>
  <c r="D336" i="1"/>
  <c r="D113" i="1"/>
  <c r="D83" i="1"/>
  <c r="D337" i="1"/>
  <c r="D91" i="1"/>
  <c r="D338" i="1"/>
  <c r="D94" i="1"/>
  <c r="D3" i="1"/>
  <c r="D4" i="1"/>
  <c r="D5" i="1"/>
  <c r="D6" i="1"/>
  <c r="D7" i="1"/>
  <c r="D47" i="1"/>
  <c r="D114" i="1"/>
  <c r="D115" i="1"/>
  <c r="D116" i="1"/>
  <c r="D117" i="1"/>
  <c r="D48" i="1"/>
  <c r="D118" i="1"/>
  <c r="D339" i="1"/>
  <c r="D340" i="1"/>
  <c r="D341" i="1"/>
  <c r="D180" i="1"/>
  <c r="D342" i="1"/>
  <c r="D343" i="1"/>
  <c r="D344" i="1"/>
  <c r="D8" i="1"/>
  <c r="D345" i="1"/>
  <c r="D49" i="1"/>
  <c r="D346" i="1"/>
  <c r="D84" i="1"/>
  <c r="D347" i="1"/>
  <c r="D348" i="1"/>
  <c r="D50" i="1"/>
  <c r="D349" i="1"/>
  <c r="D350" i="1"/>
  <c r="D351" i="1"/>
  <c r="D352" i="1"/>
  <c r="D353" i="1"/>
  <c r="D354" i="1"/>
  <c r="D355" i="1"/>
  <c r="D356" i="1"/>
  <c r="D357" i="1"/>
  <c r="D85" i="1"/>
  <c r="D358" i="1"/>
  <c r="D181" i="1"/>
  <c r="D359" i="1"/>
  <c r="D182" i="1"/>
  <c r="D360" i="1"/>
  <c r="D51" i="1"/>
  <c r="D361" i="1"/>
  <c r="D362" i="1"/>
  <c r="D52" i="1"/>
  <c r="D53" i="1"/>
  <c r="D363" i="1"/>
  <c r="D364" i="1"/>
  <c r="N4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71" i="2"/>
  <c r="N68" i="2"/>
  <c r="N69" i="2"/>
  <c r="N7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I382" i="2"/>
  <c r="I383" i="2"/>
  <c r="I384" i="2"/>
  <c r="I385" i="2"/>
  <c r="I387" i="2"/>
  <c r="I388" i="2"/>
  <c r="I389" i="2"/>
  <c r="I390" i="2"/>
  <c r="I465" i="2"/>
  <c r="I471" i="2"/>
  <c r="I472" i="2"/>
  <c r="I473" i="2"/>
  <c r="I476" i="2"/>
  <c r="I478" i="2"/>
  <c r="I479" i="2"/>
  <c r="I481" i="2"/>
  <c r="I482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" i="2"/>
  <c r="I3" i="2"/>
  <c r="I345" i="2"/>
  <c r="I347" i="2"/>
  <c r="I349" i="2"/>
  <c r="I451" i="2"/>
  <c r="I457" i="2"/>
  <c r="I461" i="2"/>
  <c r="I463" i="2"/>
  <c r="I466" i="2"/>
  <c r="I467" i="2"/>
  <c r="I469" i="2"/>
  <c r="I474" i="2"/>
  <c r="I480" i="2"/>
  <c r="I483" i="2"/>
  <c r="I484" i="2"/>
  <c r="I485" i="2"/>
  <c r="I381" i="2"/>
  <c r="I365" i="2"/>
  <c r="I379" i="2"/>
  <c r="I380" i="2"/>
  <c r="I398" i="2"/>
  <c r="I400" i="2"/>
  <c r="I405" i="2"/>
  <c r="I410" i="2"/>
  <c r="I412" i="2"/>
  <c r="I413" i="2"/>
  <c r="I415" i="2"/>
  <c r="I420" i="2"/>
  <c r="I357" i="2"/>
  <c r="I360" i="2"/>
  <c r="I361" i="2"/>
  <c r="I363" i="2"/>
  <c r="I372" i="2"/>
  <c r="I373" i="2"/>
  <c r="I377" i="2"/>
  <c r="I378" i="2"/>
  <c r="I396" i="2"/>
  <c r="I406" i="2"/>
  <c r="I411" i="2"/>
  <c r="I414" i="2"/>
  <c r="I416" i="2"/>
  <c r="I417" i="2"/>
  <c r="I418" i="2"/>
  <c r="I421" i="2"/>
  <c r="I424" i="2"/>
  <c r="I344" i="2"/>
  <c r="I346" i="2"/>
  <c r="I348" i="2"/>
  <c r="I364" i="2"/>
  <c r="I355" i="2"/>
  <c r="I371" i="2"/>
  <c r="I374" i="2"/>
  <c r="I375" i="2"/>
  <c r="I376" i="2"/>
  <c r="I393" i="2"/>
  <c r="I407" i="2"/>
  <c r="I408" i="2"/>
  <c r="I422" i="2"/>
  <c r="I423" i="2"/>
  <c r="I429" i="2"/>
  <c r="I430" i="2"/>
  <c r="I431" i="2"/>
  <c r="I432" i="2"/>
  <c r="I433" i="2"/>
  <c r="I434" i="2"/>
  <c r="I435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2" i="2"/>
  <c r="I453" i="2"/>
  <c r="I454" i="2"/>
  <c r="I455" i="2"/>
  <c r="I456" i="2"/>
  <c r="I458" i="2"/>
  <c r="I459" i="2"/>
  <c r="I460" i="2"/>
  <c r="I462" i="2"/>
  <c r="I464" i="2"/>
  <c r="I468" i="2"/>
  <c r="I470" i="2"/>
  <c r="I475" i="2"/>
  <c r="I477" i="2"/>
  <c r="I320" i="2"/>
  <c r="I226" i="2"/>
  <c r="I234" i="2"/>
  <c r="I235" i="2"/>
  <c r="I236" i="2"/>
  <c r="I244" i="2"/>
  <c r="I249" i="2"/>
  <c r="I260" i="2"/>
  <c r="I307" i="2"/>
  <c r="I308" i="2"/>
  <c r="I174" i="2"/>
  <c r="I153" i="2"/>
  <c r="I266" i="2"/>
  <c r="I356" i="2"/>
  <c r="I173" i="2"/>
  <c r="I184" i="2"/>
  <c r="I189" i="2"/>
  <c r="I207" i="2"/>
  <c r="I215" i="2"/>
  <c r="I231" i="2"/>
  <c r="I237" i="2"/>
  <c r="I261" i="2"/>
  <c r="I362" i="2"/>
  <c r="I370" i="2"/>
  <c r="I391" i="2"/>
  <c r="I392" i="2"/>
  <c r="I394" i="2"/>
  <c r="I395" i="2"/>
  <c r="I419" i="2"/>
  <c r="I428" i="2"/>
  <c r="I427" i="2"/>
  <c r="I196" i="2"/>
  <c r="F168" i="2"/>
  <c r="F169" i="2"/>
  <c r="F170" i="2"/>
  <c r="F171" i="2"/>
  <c r="F172" i="2"/>
  <c r="F182" i="2"/>
  <c r="F190" i="2"/>
  <c r="F196" i="2"/>
  <c r="F356" i="2"/>
  <c r="F173" i="2"/>
  <c r="F184" i="2"/>
  <c r="F189" i="2"/>
  <c r="F207" i="2"/>
  <c r="F215" i="2"/>
  <c r="F231" i="2"/>
  <c r="F237" i="2"/>
  <c r="F261" i="2"/>
  <c r="F362" i="2"/>
  <c r="F370" i="2"/>
  <c r="F391" i="2"/>
  <c r="F392" i="2"/>
  <c r="F394" i="2"/>
  <c r="F395" i="2"/>
  <c r="F419" i="2"/>
  <c r="F428" i="2"/>
  <c r="F427" i="2"/>
  <c r="F125" i="2"/>
  <c r="F214" i="2"/>
  <c r="F230" i="2"/>
  <c r="F86" i="2"/>
  <c r="F100" i="2"/>
  <c r="F56" i="2"/>
  <c r="F142" i="2"/>
  <c r="F152" i="2"/>
  <c r="F201" i="2"/>
  <c r="F224" i="2"/>
  <c r="F227" i="2"/>
  <c r="F228" i="2"/>
  <c r="F256" i="2"/>
  <c r="F287" i="2"/>
  <c r="F55" i="2"/>
  <c r="F57" i="2"/>
  <c r="F93" i="2"/>
  <c r="F99" i="2"/>
  <c r="F163" i="2"/>
  <c r="F165" i="2"/>
  <c r="F167" i="2"/>
  <c r="F186" i="2"/>
  <c r="F257" i="2"/>
  <c r="F266" i="2"/>
  <c r="F50" i="2"/>
  <c r="F71" i="2"/>
  <c r="F102" i="2"/>
  <c r="F146" i="2"/>
  <c r="F153" i="2"/>
  <c r="F158" i="2"/>
  <c r="F162" i="2"/>
  <c r="F174" i="2"/>
  <c r="F226" i="2"/>
  <c r="F234" i="2"/>
  <c r="F235" i="2"/>
  <c r="F236" i="2"/>
  <c r="F244" i="2"/>
  <c r="F249" i="2"/>
  <c r="F260" i="2"/>
  <c r="F307" i="2"/>
  <c r="F308" i="2"/>
  <c r="F312" i="2"/>
  <c r="F313" i="2"/>
  <c r="F314" i="2"/>
  <c r="F315" i="2"/>
  <c r="F317" i="2"/>
  <c r="F320" i="2"/>
  <c r="F355" i="2"/>
  <c r="F371" i="2"/>
  <c r="F374" i="2"/>
  <c r="F375" i="2"/>
  <c r="F376" i="2"/>
  <c r="F393" i="2"/>
  <c r="F407" i="2"/>
  <c r="F408" i="2"/>
  <c r="F422" i="2"/>
  <c r="F423" i="2"/>
  <c r="F429" i="2"/>
  <c r="F430" i="2"/>
  <c r="F431" i="2"/>
  <c r="F432" i="2"/>
  <c r="F433" i="2"/>
  <c r="F434" i="2"/>
  <c r="F435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2" i="2"/>
  <c r="F453" i="2"/>
  <c r="F454" i="2"/>
  <c r="F455" i="2"/>
  <c r="F456" i="2"/>
  <c r="F458" i="2"/>
  <c r="F459" i="2"/>
  <c r="F460" i="2"/>
  <c r="F462" i="2"/>
  <c r="F464" i="2"/>
  <c r="F468" i="2"/>
  <c r="F470" i="2"/>
  <c r="F475" i="2"/>
  <c r="F477" i="2"/>
  <c r="F54" i="2"/>
  <c r="F104" i="2"/>
  <c r="F404" i="2"/>
  <c r="F5" i="2"/>
  <c r="F34" i="2"/>
  <c r="F139" i="2"/>
  <c r="F212" i="2"/>
  <c r="F247" i="2"/>
  <c r="F311" i="2"/>
  <c r="F11" i="2"/>
  <c r="F21" i="2"/>
  <c r="F23" i="2"/>
  <c r="F291" i="2"/>
  <c r="F130" i="2"/>
  <c r="F178" i="2"/>
  <c r="F203" i="2"/>
  <c r="F205" i="2"/>
  <c r="F220" i="2"/>
  <c r="F321" i="2"/>
  <c r="F324" i="2"/>
  <c r="F4" i="2"/>
  <c r="F6" i="2"/>
  <c r="F7" i="2"/>
  <c r="F8" i="2"/>
  <c r="F9" i="2"/>
  <c r="F10" i="2"/>
  <c r="F12" i="2"/>
  <c r="F13" i="2"/>
  <c r="F267" i="2"/>
  <c r="F14" i="2"/>
  <c r="F268" i="2"/>
  <c r="F15" i="2"/>
  <c r="F269" i="2"/>
  <c r="F16" i="2"/>
  <c r="F270" i="2"/>
  <c r="F17" i="2"/>
  <c r="F285" i="2"/>
  <c r="F18" i="2"/>
  <c r="F286" i="2"/>
  <c r="F288" i="2"/>
  <c r="F19" i="2"/>
  <c r="F289" i="2"/>
  <c r="F20" i="2"/>
  <c r="F22" i="2"/>
  <c r="F290" i="2"/>
  <c r="F24" i="2"/>
  <c r="F292" i="2"/>
  <c r="F25" i="2"/>
  <c r="F26" i="2"/>
  <c r="F293" i="2"/>
  <c r="F27" i="2"/>
  <c r="F28" i="2"/>
  <c r="F294" i="2"/>
  <c r="F29" i="2"/>
  <c r="F295" i="2"/>
  <c r="F296" i="2"/>
  <c r="F297" i="2"/>
  <c r="F30" i="2"/>
  <c r="F298" i="2"/>
  <c r="F31" i="2"/>
  <c r="F32" i="2"/>
  <c r="F299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1" i="2"/>
  <c r="F52" i="2"/>
  <c r="F53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4" i="2"/>
  <c r="F95" i="2"/>
  <c r="F96" i="2"/>
  <c r="F97" i="2"/>
  <c r="F98" i="2"/>
  <c r="F101" i="2"/>
  <c r="F103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7" i="2"/>
  <c r="F128" i="2"/>
  <c r="F300" i="2"/>
  <c r="F129" i="2"/>
  <c r="F131" i="2"/>
  <c r="F132" i="2"/>
  <c r="F133" i="2"/>
  <c r="F134" i="2"/>
  <c r="F135" i="2"/>
  <c r="F136" i="2"/>
  <c r="F137" i="2"/>
  <c r="F138" i="2"/>
  <c r="F140" i="2"/>
  <c r="F141" i="2"/>
  <c r="F143" i="2"/>
  <c r="F144" i="2"/>
  <c r="F145" i="2"/>
  <c r="F147" i="2"/>
  <c r="F148" i="2"/>
  <c r="F149" i="2"/>
  <c r="F150" i="2"/>
  <c r="F151" i="2"/>
  <c r="F154" i="2"/>
  <c r="F155" i="2"/>
  <c r="F156" i="2"/>
  <c r="F301" i="2"/>
  <c r="F157" i="2"/>
  <c r="F159" i="2"/>
  <c r="F302" i="2"/>
  <c r="F161" i="2"/>
  <c r="F303" i="2"/>
  <c r="F164" i="2"/>
  <c r="F304" i="2"/>
  <c r="F166" i="2"/>
  <c r="F175" i="2"/>
  <c r="F176" i="2"/>
  <c r="F177" i="2"/>
  <c r="F179" i="2"/>
  <c r="F180" i="2"/>
  <c r="F181" i="2"/>
  <c r="F183" i="2"/>
  <c r="F185" i="2"/>
  <c r="F187" i="2"/>
  <c r="F188" i="2"/>
  <c r="F191" i="2"/>
  <c r="F192" i="2"/>
  <c r="F193" i="2"/>
  <c r="F194" i="2"/>
  <c r="F195" i="2"/>
  <c r="F197" i="2"/>
  <c r="F198" i="2"/>
  <c r="F199" i="2"/>
  <c r="F200" i="2"/>
  <c r="F202" i="2"/>
  <c r="F204" i="2"/>
  <c r="F206" i="2"/>
  <c r="F208" i="2"/>
  <c r="F209" i="2"/>
  <c r="F210" i="2"/>
  <c r="F211" i="2"/>
  <c r="F213" i="2"/>
  <c r="F216" i="2"/>
  <c r="F218" i="2"/>
  <c r="F219" i="2"/>
  <c r="F223" i="2"/>
  <c r="F225" i="2"/>
  <c r="F239" i="2"/>
  <c r="F250" i="2"/>
  <c r="F309" i="2"/>
  <c r="F310" i="2"/>
  <c r="F316" i="2"/>
  <c r="F318" i="2"/>
  <c r="F322" i="2"/>
  <c r="F323" i="2"/>
  <c r="F325" i="2"/>
  <c r="F326" i="2"/>
  <c r="F327" i="2"/>
  <c r="F328" i="2"/>
  <c r="F329" i="2"/>
  <c r="F330" i="2"/>
  <c r="F335" i="2"/>
  <c r="F350" i="2"/>
  <c r="F351" i="2"/>
  <c r="F352" i="2"/>
  <c r="F401" i="2"/>
  <c r="F402" i="2"/>
  <c r="F403" i="2"/>
  <c r="F221" i="2"/>
  <c r="F222" i="2"/>
  <c r="F248" i="2"/>
  <c r="F436" i="2"/>
  <c r="F253" i="2"/>
  <c r="F263" i="2"/>
  <c r="F241" i="2"/>
  <c r="F242" i="2"/>
  <c r="F251" i="2"/>
  <c r="F258" i="2"/>
  <c r="F264" i="2"/>
  <c r="F265" i="2"/>
  <c r="F305" i="2"/>
  <c r="F306" i="2"/>
  <c r="F245" i="2"/>
  <c r="F217" i="2"/>
  <c r="F238" i="2"/>
  <c r="F243" i="2"/>
  <c r="F252" i="2"/>
  <c r="F254" i="2"/>
  <c r="F397" i="2"/>
  <c r="F487" i="2"/>
  <c r="F486" i="2"/>
  <c r="F262" i="2"/>
  <c r="F229" i="2"/>
  <c r="F232" i="2"/>
  <c r="F233" i="2"/>
  <c r="F240" i="2"/>
  <c r="F246" i="2"/>
  <c r="F255" i="2"/>
  <c r="F259" i="2"/>
  <c r="F425" i="2"/>
  <c r="F358" i="2"/>
  <c r="F399" i="2"/>
  <c r="F426" i="2"/>
  <c r="F319" i="2"/>
  <c r="F359" i="2"/>
  <c r="F409" i="2"/>
  <c r="F386" i="2"/>
  <c r="F367" i="2"/>
  <c r="F368" i="2"/>
  <c r="F369" i="2"/>
  <c r="F366" i="2"/>
  <c r="F364" i="2"/>
  <c r="F365" i="2"/>
  <c r="F379" i="2"/>
  <c r="F380" i="2"/>
  <c r="F398" i="2"/>
  <c r="F400" i="2"/>
  <c r="F405" i="2"/>
  <c r="F410" i="2"/>
  <c r="F412" i="2"/>
  <c r="F413" i="2"/>
  <c r="F415" i="2"/>
  <c r="F420" i="2"/>
  <c r="F357" i="2"/>
  <c r="F360" i="2"/>
  <c r="F361" i="2"/>
  <c r="F363" i="2"/>
  <c r="F372" i="2"/>
  <c r="F373" i="2"/>
  <c r="F377" i="2"/>
  <c r="F378" i="2"/>
  <c r="F396" i="2"/>
  <c r="F406" i="2"/>
  <c r="F411" i="2"/>
  <c r="F414" i="2"/>
  <c r="F416" i="2"/>
  <c r="F417" i="2"/>
  <c r="F418" i="2"/>
  <c r="F421" i="2"/>
  <c r="F424" i="2"/>
  <c r="F344" i="2"/>
  <c r="F346" i="2"/>
  <c r="F348" i="2"/>
  <c r="F353" i="2"/>
  <c r="F354" i="2"/>
  <c r="F331" i="2"/>
  <c r="F332" i="2"/>
  <c r="F333" i="2"/>
  <c r="F334" i="2"/>
  <c r="F336" i="2"/>
  <c r="F337" i="2"/>
  <c r="F338" i="2"/>
  <c r="F339" i="2"/>
  <c r="F340" i="2"/>
  <c r="F341" i="2"/>
  <c r="F342" i="2"/>
  <c r="F343" i="2"/>
  <c r="F381" i="2"/>
  <c r="F382" i="2"/>
  <c r="F383" i="2"/>
  <c r="F384" i="2"/>
  <c r="F385" i="2"/>
  <c r="F387" i="2"/>
  <c r="F388" i="2"/>
  <c r="F389" i="2"/>
  <c r="F390" i="2"/>
  <c r="F465" i="2"/>
  <c r="F471" i="2"/>
  <c r="F472" i="2"/>
  <c r="F473" i="2"/>
  <c r="F476" i="2"/>
  <c r="F478" i="2"/>
  <c r="F479" i="2"/>
  <c r="F481" i="2"/>
  <c r="F482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" i="2"/>
  <c r="F3" i="2"/>
  <c r="F345" i="2"/>
  <c r="F347" i="2"/>
  <c r="F349" i="2"/>
  <c r="F451" i="2"/>
  <c r="F457" i="2"/>
  <c r="F461" i="2"/>
  <c r="F463" i="2"/>
  <c r="F466" i="2"/>
  <c r="F467" i="2"/>
  <c r="F469" i="2"/>
  <c r="F474" i="2"/>
  <c r="F480" i="2"/>
  <c r="F483" i="2"/>
  <c r="F484" i="2"/>
  <c r="F485" i="2"/>
  <c r="F160" i="2"/>
</calcChain>
</file>

<file path=xl/sharedStrings.xml><?xml version="1.0" encoding="utf-8"?>
<sst xmlns="http://schemas.openxmlformats.org/spreadsheetml/2006/main" count="4740" uniqueCount="832">
  <si>
    <t>entity:miniseq_id</t>
  </si>
  <si>
    <t>gambit_predicted_taxon</t>
  </si>
  <si>
    <t>est_coverage</t>
  </si>
  <si>
    <t>genome_length</t>
  </si>
  <si>
    <t>r1_mean_q</t>
  </si>
  <si>
    <t>run_id</t>
  </si>
  <si>
    <t>03-98DDCS</t>
  </si>
  <si>
    <t>Escherichia coli</t>
  </si>
  <si>
    <t>NV-MN01149-210701</t>
  </si>
  <si>
    <t>0398KL</t>
  </si>
  <si>
    <t>NV-MN01149-220201</t>
  </si>
  <si>
    <t>16-00014371</t>
  </si>
  <si>
    <t>Klebsiella pneumoniae</t>
  </si>
  <si>
    <t>NV-M05034-190108</t>
  </si>
  <si>
    <t>1658-pos</t>
  </si>
  <si>
    <t>NV-MN01149-210610</t>
  </si>
  <si>
    <t>1736855-UT</t>
  </si>
  <si>
    <t>Yersinia enterocolitica</t>
  </si>
  <si>
    <t>18-00003137</t>
  </si>
  <si>
    <t>NV-M05034-181009</t>
  </si>
  <si>
    <t>18-00013669</t>
  </si>
  <si>
    <t>Klebsiella oxytoca</t>
  </si>
  <si>
    <t>18-00015257</t>
  </si>
  <si>
    <t>18-00016593</t>
  </si>
  <si>
    <t>NV-M05034-181001</t>
  </si>
  <si>
    <t>18-00016595</t>
  </si>
  <si>
    <t>18-00016599</t>
  </si>
  <si>
    <t>18-00016601</t>
  </si>
  <si>
    <t>18-00017823</t>
  </si>
  <si>
    <t>NV-M05034-181025</t>
  </si>
  <si>
    <t>18-00020014</t>
  </si>
  <si>
    <t>NV-M05034-190225</t>
  </si>
  <si>
    <t>18-00021009</t>
  </si>
  <si>
    <t>18-00022125</t>
  </si>
  <si>
    <t>18-00022236</t>
  </si>
  <si>
    <t>18-00022237</t>
  </si>
  <si>
    <t>18-00022240</t>
  </si>
  <si>
    <t>18-00022241</t>
  </si>
  <si>
    <t>18-00022242</t>
  </si>
  <si>
    <t>18-00022591</t>
  </si>
  <si>
    <t>18-00022779</t>
  </si>
  <si>
    <t>18-00023040</t>
  </si>
  <si>
    <t>18-00023041</t>
  </si>
  <si>
    <t>19-00000130</t>
  </si>
  <si>
    <t>19-00001696</t>
  </si>
  <si>
    <t>Streptococcus pneumoniae</t>
  </si>
  <si>
    <t>NV-M05034-190226</t>
  </si>
  <si>
    <t>19-00001697</t>
  </si>
  <si>
    <t>19-00001698</t>
  </si>
  <si>
    <t>19-00001699</t>
  </si>
  <si>
    <t>19-00001877</t>
  </si>
  <si>
    <t>NV-M05034-190308</t>
  </si>
  <si>
    <t>19-00001924</t>
  </si>
  <si>
    <t>NV-M05034-190229</t>
  </si>
  <si>
    <t>19-00002228</t>
  </si>
  <si>
    <t>19-00003123</t>
  </si>
  <si>
    <t>19-00003623</t>
  </si>
  <si>
    <t>19-00003691</t>
  </si>
  <si>
    <t>19-00003955</t>
  </si>
  <si>
    <t>19-00004107</t>
  </si>
  <si>
    <t>19-00004122</t>
  </si>
  <si>
    <t>19-00006145</t>
  </si>
  <si>
    <t>NV-M05034-190503</t>
  </si>
  <si>
    <t>19-00017207</t>
  </si>
  <si>
    <t>Shigella sonnei</t>
  </si>
  <si>
    <t>19-00017532</t>
  </si>
  <si>
    <t>19-00018382</t>
  </si>
  <si>
    <t>194248-H</t>
  </si>
  <si>
    <t>NV-MN01149-210621</t>
  </si>
  <si>
    <t>194250-H</t>
  </si>
  <si>
    <t>19_101395</t>
  </si>
  <si>
    <t>Shigella flexneri</t>
  </si>
  <si>
    <t>19_101427</t>
  </si>
  <si>
    <t>19_101678</t>
  </si>
  <si>
    <t>19_72605</t>
  </si>
  <si>
    <t>19_75077</t>
  </si>
  <si>
    <t>19_75549</t>
  </si>
  <si>
    <t>19_76730</t>
  </si>
  <si>
    <t>NV-MN01149-190627</t>
  </si>
  <si>
    <t>19_78199</t>
  </si>
  <si>
    <t>19_81806</t>
  </si>
  <si>
    <t>19_93278</t>
  </si>
  <si>
    <t>19_94885</t>
  </si>
  <si>
    <t>19_95802</t>
  </si>
  <si>
    <t>19_96397</t>
  </si>
  <si>
    <t>19_97716</t>
  </si>
  <si>
    <t>19_97720</t>
  </si>
  <si>
    <t>19_98003</t>
  </si>
  <si>
    <t>19_98077</t>
  </si>
  <si>
    <t>19_98314</t>
  </si>
  <si>
    <t>19_99618</t>
  </si>
  <si>
    <t>19_99928</t>
  </si>
  <si>
    <t>20-00022658</t>
  </si>
  <si>
    <t>20-00022773</t>
  </si>
  <si>
    <t>20-00087722</t>
  </si>
  <si>
    <t>Salmonella enterica</t>
  </si>
  <si>
    <t>NV-MN01149-200623</t>
  </si>
  <si>
    <t>20-00087750</t>
  </si>
  <si>
    <t>20-00155734</t>
  </si>
  <si>
    <t>NV-A01307-210721</t>
  </si>
  <si>
    <t>20-00155735</t>
  </si>
  <si>
    <t>NV-MN01149-211007</t>
  </si>
  <si>
    <t>20-00155736</t>
  </si>
  <si>
    <t>20-00155737</t>
  </si>
  <si>
    <t>20-00159423</t>
  </si>
  <si>
    <t>20-00159425</t>
  </si>
  <si>
    <t>20-00159426</t>
  </si>
  <si>
    <t>20-00159428</t>
  </si>
  <si>
    <t>20-00159432</t>
  </si>
  <si>
    <t>Proteus mirabilis</t>
  </si>
  <si>
    <t>20-00159433</t>
  </si>
  <si>
    <t>20-00159436</t>
  </si>
  <si>
    <t>20-00175806</t>
  </si>
  <si>
    <t>NV-MN01149-210623</t>
  </si>
  <si>
    <t>20-00175807</t>
  </si>
  <si>
    <t>20-00175809</t>
  </si>
  <si>
    <t>NV-MN01149-210622</t>
  </si>
  <si>
    <t>20-00194248</t>
  </si>
  <si>
    <t>20-00194250</t>
  </si>
  <si>
    <t>20-00230865</t>
  </si>
  <si>
    <t>20-00249817</t>
  </si>
  <si>
    <t>NV-MN01149-210624</t>
  </si>
  <si>
    <t>20-00249818</t>
  </si>
  <si>
    <t>20-00249820</t>
  </si>
  <si>
    <t>20-00249824</t>
  </si>
  <si>
    <t>20-00249825</t>
  </si>
  <si>
    <t>20-00249831</t>
  </si>
  <si>
    <t>20-00249833</t>
  </si>
  <si>
    <t>20-00249835</t>
  </si>
  <si>
    <t>20-00249838</t>
  </si>
  <si>
    <t>20-00249842</t>
  </si>
  <si>
    <t>20-00249844</t>
  </si>
  <si>
    <t>20-00249846</t>
  </si>
  <si>
    <t>20-00249847</t>
  </si>
  <si>
    <t>20-00249848</t>
  </si>
  <si>
    <t>20-00249850</t>
  </si>
  <si>
    <t>20-00249851</t>
  </si>
  <si>
    <t>NV-MN01149-210625</t>
  </si>
  <si>
    <t>20-00249852</t>
  </si>
  <si>
    <t>20-00249854</t>
  </si>
  <si>
    <t>20-00249856</t>
  </si>
  <si>
    <t>20-00249857</t>
  </si>
  <si>
    <t>20-00249861</t>
  </si>
  <si>
    <t>20-00249863</t>
  </si>
  <si>
    <t>20-00249866</t>
  </si>
  <si>
    <t>20-00249869</t>
  </si>
  <si>
    <t>20-00249870</t>
  </si>
  <si>
    <t>20-00249871</t>
  </si>
  <si>
    <t>20-00283099</t>
  </si>
  <si>
    <t>20-00283100</t>
  </si>
  <si>
    <t>20-00283101</t>
  </si>
  <si>
    <t>20-00283103</t>
  </si>
  <si>
    <t>20-00283104</t>
  </si>
  <si>
    <t>20-00283117</t>
  </si>
  <si>
    <t>NV-MN01149-210615</t>
  </si>
  <si>
    <t>20-00283118</t>
  </si>
  <si>
    <t>20-00302749</t>
  </si>
  <si>
    <t>20-00302752</t>
  </si>
  <si>
    <t>Klebsiella aerogenes</t>
  </si>
  <si>
    <t>20-00302753</t>
  </si>
  <si>
    <t>Enterobacter</t>
  </si>
  <si>
    <t>20-00302754</t>
  </si>
  <si>
    <t>20-00302756</t>
  </si>
  <si>
    <t>Enterobacter hormaechei</t>
  </si>
  <si>
    <t>20-00302757</t>
  </si>
  <si>
    <t>20-00302758</t>
  </si>
  <si>
    <t>20-00302759</t>
  </si>
  <si>
    <t>NV-MN01149-210614</t>
  </si>
  <si>
    <t>20-00302762</t>
  </si>
  <si>
    <t>20-00307547</t>
  </si>
  <si>
    <t>20-00307549</t>
  </si>
  <si>
    <t>20-00307550</t>
  </si>
  <si>
    <t>20-00307551</t>
  </si>
  <si>
    <t>20-00317566</t>
  </si>
  <si>
    <t>20-00317568</t>
  </si>
  <si>
    <t>20-00317570</t>
  </si>
  <si>
    <t>20-00317573</t>
  </si>
  <si>
    <t>20-00317578</t>
  </si>
  <si>
    <t>Neisseria gonorrhoeae</t>
  </si>
  <si>
    <t>NV-NM01149-220210</t>
  </si>
  <si>
    <t>21-00249822</t>
  </si>
  <si>
    <t>21-00302750</t>
  </si>
  <si>
    <t>21-00302751</t>
  </si>
  <si>
    <t>21-00312932</t>
  </si>
  <si>
    <t>Mycobacterium tuberculosis</t>
  </si>
  <si>
    <t>NV-MN01149-220303</t>
  </si>
  <si>
    <t>21-00325050</t>
  </si>
  <si>
    <t>21-00325051</t>
  </si>
  <si>
    <t>21-00325054</t>
  </si>
  <si>
    <t>21-00325056</t>
  </si>
  <si>
    <t>21-00325057</t>
  </si>
  <si>
    <t>NV-MN01149-210609</t>
  </si>
  <si>
    <t>21-00325059</t>
  </si>
  <si>
    <t>21-00325061</t>
  </si>
  <si>
    <t>NV-MN01149-210608</t>
  </si>
  <si>
    <t>21-00325062</t>
  </si>
  <si>
    <t>21-00325063</t>
  </si>
  <si>
    <t>NV-MN01149-210526</t>
  </si>
  <si>
    <t>21-00333645</t>
  </si>
  <si>
    <t>21-00333648</t>
  </si>
  <si>
    <t>21-00334467</t>
  </si>
  <si>
    <t>21-00336476</t>
  </si>
  <si>
    <t>21-00336477</t>
  </si>
  <si>
    <t>21-00336483</t>
  </si>
  <si>
    <t>21-00336485</t>
  </si>
  <si>
    <t>21-00336491</t>
  </si>
  <si>
    <t>Enterobacter cloacae</t>
  </si>
  <si>
    <t>21-00336493</t>
  </si>
  <si>
    <t>21-00336494</t>
  </si>
  <si>
    <t>21-00340612</t>
  </si>
  <si>
    <t>21-00340616</t>
  </si>
  <si>
    <t>21-00340620</t>
  </si>
  <si>
    <t>NV-MN01149-210512</t>
  </si>
  <si>
    <t>21-00340623</t>
  </si>
  <si>
    <t>21-00342440</t>
  </si>
  <si>
    <t>21-00342461</t>
  </si>
  <si>
    <t>21-00345447</t>
  </si>
  <si>
    <t>21-00345448</t>
  </si>
  <si>
    <t>21-00345449</t>
  </si>
  <si>
    <t>21-00345450</t>
  </si>
  <si>
    <t>21-00349260</t>
  </si>
  <si>
    <t>21-00349262</t>
  </si>
  <si>
    <t>NV-MN01149-210506</t>
  </si>
  <si>
    <t>21-00349263</t>
  </si>
  <si>
    <t>21-00349264</t>
  </si>
  <si>
    <t>21-00349265</t>
  </si>
  <si>
    <t>21-00349266</t>
  </si>
  <si>
    <t>21-00349881</t>
  </si>
  <si>
    <t>21-00352139</t>
  </si>
  <si>
    <t>21-00352982</t>
  </si>
  <si>
    <t>NV-MN01149-210408</t>
  </si>
  <si>
    <t>21-00354151</t>
  </si>
  <si>
    <t>21-00355229</t>
  </si>
  <si>
    <t>21-00355232</t>
  </si>
  <si>
    <t>21-00355235</t>
  </si>
  <si>
    <t>21-00355237</t>
  </si>
  <si>
    <t>21-00355240</t>
  </si>
  <si>
    <t>21-00357388</t>
  </si>
  <si>
    <t>21-00357389</t>
  </si>
  <si>
    <t>21-00357391</t>
  </si>
  <si>
    <t>21-00357392</t>
  </si>
  <si>
    <t>21-00357393</t>
  </si>
  <si>
    <t>21-00357397</t>
  </si>
  <si>
    <t>21-00357398</t>
  </si>
  <si>
    <t>21-00357399</t>
  </si>
  <si>
    <t>21-00357400</t>
  </si>
  <si>
    <t>21-00357401</t>
  </si>
  <si>
    <t>21-00357402</t>
  </si>
  <si>
    <t>21-00360763</t>
  </si>
  <si>
    <t>21-00360765</t>
  </si>
  <si>
    <t>Citrobacter freundii</t>
  </si>
  <si>
    <t>21-00360766</t>
  </si>
  <si>
    <t>21-00360767</t>
  </si>
  <si>
    <t>21-00360768</t>
  </si>
  <si>
    <t>NV-A01307-210703</t>
  </si>
  <si>
    <t>21-00364020</t>
  </si>
  <si>
    <t>21-00364021</t>
  </si>
  <si>
    <t>21-00364027</t>
  </si>
  <si>
    <t>21-00364028</t>
  </si>
  <si>
    <t>21-00364029</t>
  </si>
  <si>
    <t>21-00364031</t>
  </si>
  <si>
    <t>21-00364033</t>
  </si>
  <si>
    <t>21-00364034</t>
  </si>
  <si>
    <t>21-00364035</t>
  </si>
  <si>
    <t>21-00364041</t>
  </si>
  <si>
    <t>NV-A01307-210704</t>
  </si>
  <si>
    <t>21-00364970</t>
  </si>
  <si>
    <t>Streptococcus dysgalactiae</t>
  </si>
  <si>
    <t>21-00364971</t>
  </si>
  <si>
    <t>21-00364975</t>
  </si>
  <si>
    <t>Klebsiella</t>
  </si>
  <si>
    <t>21-00365295</t>
  </si>
  <si>
    <t>21-00365296</t>
  </si>
  <si>
    <t>21-00365297</t>
  </si>
  <si>
    <t>Campylobacter coli</t>
  </si>
  <si>
    <t>21-00365511</t>
  </si>
  <si>
    <t>21-00365513</t>
  </si>
  <si>
    <t>21-00365514</t>
  </si>
  <si>
    <t>21-00365516</t>
  </si>
  <si>
    <t>21-00366466</t>
  </si>
  <si>
    <t>NV-A01307-210699</t>
  </si>
  <si>
    <t>21-00366467</t>
  </si>
  <si>
    <t>NV-MN01149-210712</t>
  </si>
  <si>
    <t>21-00366833</t>
  </si>
  <si>
    <t>21-00367567</t>
  </si>
  <si>
    <t>21-00367832b</t>
  </si>
  <si>
    <t>21-00367992</t>
  </si>
  <si>
    <t>21-00368187</t>
  </si>
  <si>
    <t>21-00368190</t>
  </si>
  <si>
    <t>21-00368191</t>
  </si>
  <si>
    <t>NV-A01307-210707</t>
  </si>
  <si>
    <t>21-00368193</t>
  </si>
  <si>
    <t>NV-A01307-210706</t>
  </si>
  <si>
    <t>21-00368194</t>
  </si>
  <si>
    <t>NV-A01307-210705</t>
  </si>
  <si>
    <t>21-00368644</t>
  </si>
  <si>
    <t>Campylobacter jejuni</t>
  </si>
  <si>
    <t>NV-MN01149-210927</t>
  </si>
  <si>
    <t>21-00369431</t>
  </si>
  <si>
    <t>21-00369565</t>
  </si>
  <si>
    <t>21-00369711</t>
  </si>
  <si>
    <t>21-00369713</t>
  </si>
  <si>
    <t>21-00370301</t>
  </si>
  <si>
    <t>21-00370302</t>
  </si>
  <si>
    <t>NV-A01307-210693</t>
  </si>
  <si>
    <t>21-00370303</t>
  </si>
  <si>
    <t>NV-MN01149-211001</t>
  </si>
  <si>
    <t>21-00370304</t>
  </si>
  <si>
    <t>NV-A01307-210696</t>
  </si>
  <si>
    <t>21-00370305</t>
  </si>
  <si>
    <t>NV-A01307-210695</t>
  </si>
  <si>
    <t>21-00370306</t>
  </si>
  <si>
    <t>21-00370307</t>
  </si>
  <si>
    <t>Acinetobacter baumannii</t>
  </si>
  <si>
    <t>21-00370308</t>
  </si>
  <si>
    <t>21-00370309</t>
  </si>
  <si>
    <t>NV-A01307-210691</t>
  </si>
  <si>
    <t>21-00370310</t>
  </si>
  <si>
    <t>NV-A01307-210692</t>
  </si>
  <si>
    <t>21-00370311</t>
  </si>
  <si>
    <t>21-00370312</t>
  </si>
  <si>
    <t>21-00370313</t>
  </si>
  <si>
    <t>21-00370314</t>
  </si>
  <si>
    <t>21-00370315</t>
  </si>
  <si>
    <t>21-00370317</t>
  </si>
  <si>
    <t>NV-A01307-210711</t>
  </si>
  <si>
    <t>21-00370318</t>
  </si>
  <si>
    <t>NV-A01307-210710</t>
  </si>
  <si>
    <t>21-00370319</t>
  </si>
  <si>
    <t>NV-A01307-210709</t>
  </si>
  <si>
    <t>21-00370320</t>
  </si>
  <si>
    <t>NV-A01307-210708</t>
  </si>
  <si>
    <t>21-00370321</t>
  </si>
  <si>
    <t>NV-A01307-210700</t>
  </si>
  <si>
    <t>21-00370322</t>
  </si>
  <si>
    <t>Pseudomonas aeruginosa</t>
  </si>
  <si>
    <t>NV-A01307-210698</t>
  </si>
  <si>
    <t>21-00370323</t>
  </si>
  <si>
    <t>21-00370324</t>
  </si>
  <si>
    <t>21-00370326</t>
  </si>
  <si>
    <t>NV-A01307-210694</t>
  </si>
  <si>
    <t>21-00370385</t>
  </si>
  <si>
    <t>21-00370693</t>
  </si>
  <si>
    <t>21-00371362</t>
  </si>
  <si>
    <t>21-00371363</t>
  </si>
  <si>
    <t>21-00371740</t>
  </si>
  <si>
    <t>NV-A01307-210717</t>
  </si>
  <si>
    <t>21-00372063</t>
  </si>
  <si>
    <t>NV-MN01149-210818</t>
  </si>
  <si>
    <t>21-00372500</t>
  </si>
  <si>
    <t>NV-A01307-210719</t>
  </si>
  <si>
    <t>21-00372680</t>
  </si>
  <si>
    <t>Salmonella</t>
  </si>
  <si>
    <t>NV-A01307-210720</t>
  </si>
  <si>
    <t>21-00373409</t>
  </si>
  <si>
    <t>21-00373410</t>
  </si>
  <si>
    <t>NV-MN01149-210804</t>
  </si>
  <si>
    <t>21-00373691</t>
  </si>
  <si>
    <t>21-00375467</t>
  </si>
  <si>
    <t>21-00375469</t>
  </si>
  <si>
    <t>21-00375470</t>
  </si>
  <si>
    <t>21-00375473</t>
  </si>
  <si>
    <t>21-00375476</t>
  </si>
  <si>
    <t>21-00375477</t>
  </si>
  <si>
    <t>21-00375478</t>
  </si>
  <si>
    <t>21-00376116</t>
  </si>
  <si>
    <t>21-00376467</t>
  </si>
  <si>
    <t>21-00379180</t>
  </si>
  <si>
    <t>NV-MN01149-210828</t>
  </si>
  <si>
    <t>21-00382472</t>
  </si>
  <si>
    <t>21-00382475</t>
  </si>
  <si>
    <t>21-00382476</t>
  </si>
  <si>
    <t>21-00382477</t>
  </si>
  <si>
    <t>21-00382554</t>
  </si>
  <si>
    <t>21-00382555</t>
  </si>
  <si>
    <t>21-00382557</t>
  </si>
  <si>
    <t>21-00384581</t>
  </si>
  <si>
    <t>21-00385477</t>
  </si>
  <si>
    <t>21-00385478</t>
  </si>
  <si>
    <t>NV-MN01149-211004</t>
  </si>
  <si>
    <t>21-00385479</t>
  </si>
  <si>
    <t>21-00385480</t>
  </si>
  <si>
    <t>21-00386716</t>
  </si>
  <si>
    <t>21-00387510</t>
  </si>
  <si>
    <t>21-00391665</t>
  </si>
  <si>
    <t>21-00391666</t>
  </si>
  <si>
    <t>21-00391667</t>
  </si>
  <si>
    <t>21-00391668</t>
  </si>
  <si>
    <t>21-00391671</t>
  </si>
  <si>
    <t>21-00391672</t>
  </si>
  <si>
    <t>21-00391676</t>
  </si>
  <si>
    <t>21-00393597</t>
  </si>
  <si>
    <t>Vibrio parahaemolyticus</t>
  </si>
  <si>
    <t>21-00393598</t>
  </si>
  <si>
    <t>21-00393599</t>
  </si>
  <si>
    <t>21-00393600</t>
  </si>
  <si>
    <t>21-00393601</t>
  </si>
  <si>
    <t>21-00395007</t>
  </si>
  <si>
    <t>21-00395008</t>
  </si>
  <si>
    <t>21-00395009</t>
  </si>
  <si>
    <t>21-00395011</t>
  </si>
  <si>
    <t>21-00396531</t>
  </si>
  <si>
    <t>21-00398555</t>
  </si>
  <si>
    <t>21-00398556</t>
  </si>
  <si>
    <t>21-00399187</t>
  </si>
  <si>
    <t>21-00399188</t>
  </si>
  <si>
    <t>21-00399189</t>
  </si>
  <si>
    <t>21-00399190</t>
  </si>
  <si>
    <t>21-00400696</t>
  </si>
  <si>
    <t>NV-MN01149-210917</t>
  </si>
  <si>
    <t>21-00404510</t>
  </si>
  <si>
    <t>21-00404878</t>
  </si>
  <si>
    <t>NV-MN01149-211021</t>
  </si>
  <si>
    <t>21-00404880</t>
  </si>
  <si>
    <t>21-00404881</t>
  </si>
  <si>
    <t>21-00404882</t>
  </si>
  <si>
    <t>NV-MN01149-211028</t>
  </si>
  <si>
    <t>21-00414282</t>
  </si>
  <si>
    <t>21-00414283</t>
  </si>
  <si>
    <t>21-00415397</t>
  </si>
  <si>
    <t>21-00420739</t>
  </si>
  <si>
    <t>21-00420742</t>
  </si>
  <si>
    <t>21-00425835</t>
  </si>
  <si>
    <t>NV-MN01149-211102</t>
  </si>
  <si>
    <t>21-00427528</t>
  </si>
  <si>
    <t>NV-MN01149-211224</t>
  </si>
  <si>
    <t>21-00428011</t>
  </si>
  <si>
    <t>21-00429505</t>
  </si>
  <si>
    <t>21-00432145</t>
  </si>
  <si>
    <t>Mycobacterium</t>
  </si>
  <si>
    <t>21-00436328</t>
  </si>
  <si>
    <t>21-00436338</t>
  </si>
  <si>
    <t>21-00436339</t>
  </si>
  <si>
    <t>21-00436340</t>
  </si>
  <si>
    <t>Mycobacterium intracellulare</t>
  </si>
  <si>
    <t>21-00441996</t>
  </si>
  <si>
    <t>Lactobacillus rhamnosus</t>
  </si>
  <si>
    <t>21-00441997</t>
  </si>
  <si>
    <t>NV-MN01149-211116</t>
  </si>
  <si>
    <t>21-00442660</t>
  </si>
  <si>
    <t>NV-MN01149-211124</t>
  </si>
  <si>
    <t>21-00447058</t>
  </si>
  <si>
    <t>NV-MN01149-220125</t>
  </si>
  <si>
    <t>21-00447060</t>
  </si>
  <si>
    <t>21-00447061</t>
  </si>
  <si>
    <t>21-00447109</t>
  </si>
  <si>
    <t>21-00448434</t>
  </si>
  <si>
    <t>21-00448435</t>
  </si>
  <si>
    <t>21-00449391</t>
  </si>
  <si>
    <t>21-00450317</t>
  </si>
  <si>
    <t>Corynebacterium</t>
  </si>
  <si>
    <t>NV-MN01149-211117</t>
  </si>
  <si>
    <t>21-00450717</t>
  </si>
  <si>
    <t>21-00455247</t>
  </si>
  <si>
    <t>21-00456377</t>
  </si>
  <si>
    <t>21-00456902</t>
  </si>
  <si>
    <t>21-00456903</t>
  </si>
  <si>
    <t>21-00456905</t>
  </si>
  <si>
    <t>21-00457725</t>
  </si>
  <si>
    <t>21-00459238</t>
  </si>
  <si>
    <t>21-00459387</t>
  </si>
  <si>
    <t>21-00460396</t>
  </si>
  <si>
    <t>21-00460893</t>
  </si>
  <si>
    <t>21-00461023</t>
  </si>
  <si>
    <t>21-00461173</t>
  </si>
  <si>
    <t>21-00461366</t>
  </si>
  <si>
    <t>NV-MN01149-211203</t>
  </si>
  <si>
    <t>21-00463578</t>
  </si>
  <si>
    <t>21-00463579</t>
  </si>
  <si>
    <t>21-00464567a</t>
  </si>
  <si>
    <t>Mycobacterium chimaera</t>
  </si>
  <si>
    <t>21-00464567b</t>
  </si>
  <si>
    <t>21-00464568</t>
  </si>
  <si>
    <t>21-00464804</t>
  </si>
  <si>
    <t>21-00465636</t>
  </si>
  <si>
    <t>21-00465839</t>
  </si>
  <si>
    <t>21-00466411</t>
  </si>
  <si>
    <t>Mycobacterium avium</t>
  </si>
  <si>
    <t>21-00466423</t>
  </si>
  <si>
    <t>21-00468068</t>
  </si>
  <si>
    <t>21-00469114</t>
  </si>
  <si>
    <t>21-00469876</t>
  </si>
  <si>
    <t>21-00469877</t>
  </si>
  <si>
    <t>21-00470136</t>
  </si>
  <si>
    <t>Neisseria meningitidis</t>
  </si>
  <si>
    <t>21-00472045</t>
  </si>
  <si>
    <t>21-00472050</t>
  </si>
  <si>
    <t>21-00472051</t>
  </si>
  <si>
    <t>21-00472923</t>
  </si>
  <si>
    <t>Listeria monocytogenes</t>
  </si>
  <si>
    <t>21-00472960</t>
  </si>
  <si>
    <t>21-00472961</t>
  </si>
  <si>
    <t>21-00473675</t>
  </si>
  <si>
    <t>21-00474597</t>
  </si>
  <si>
    <t>21-00474687</t>
  </si>
  <si>
    <t>21-00475198</t>
  </si>
  <si>
    <t>21-00475200</t>
  </si>
  <si>
    <t>21-00475204</t>
  </si>
  <si>
    <t>Mycobacteroides abscessus</t>
  </si>
  <si>
    <t>21-00475253</t>
  </si>
  <si>
    <t>21-00476192</t>
  </si>
  <si>
    <t>21-00476670</t>
  </si>
  <si>
    <t>21-00476811</t>
  </si>
  <si>
    <t>21-00476814</t>
  </si>
  <si>
    <t>21-00477330</t>
  </si>
  <si>
    <t>21-00477341</t>
  </si>
  <si>
    <t>21-00477940</t>
  </si>
  <si>
    <t>21-00477941</t>
  </si>
  <si>
    <t>21-00478397</t>
  </si>
  <si>
    <t>21-00478587</t>
  </si>
  <si>
    <t>21-00479417</t>
  </si>
  <si>
    <t>21-00479903</t>
  </si>
  <si>
    <t>21-00480757</t>
  </si>
  <si>
    <t>21-00482604</t>
  </si>
  <si>
    <t>NV-MN01149-220120</t>
  </si>
  <si>
    <t>21-00482933</t>
  </si>
  <si>
    <t>21-00483411</t>
  </si>
  <si>
    <t>21-00484301</t>
  </si>
  <si>
    <t>21-00484969</t>
  </si>
  <si>
    <t>21-00485880</t>
  </si>
  <si>
    <t>21-00487232</t>
  </si>
  <si>
    <t>21-00487531</t>
  </si>
  <si>
    <t>21-00488171</t>
  </si>
  <si>
    <t>21-00488642</t>
  </si>
  <si>
    <t>21-00490088</t>
  </si>
  <si>
    <t>21-00490089</t>
  </si>
  <si>
    <t>21-00490090</t>
  </si>
  <si>
    <t>21-00491399</t>
  </si>
  <si>
    <t>22-00002559</t>
  </si>
  <si>
    <t>Enterobacter asburiae</t>
  </si>
  <si>
    <t>22-00010858</t>
  </si>
  <si>
    <t>22-00020994</t>
  </si>
  <si>
    <t>Campylobacter</t>
  </si>
  <si>
    <t>22-00021095</t>
  </si>
  <si>
    <t>22-00021096</t>
  </si>
  <si>
    <t>22-00029642</t>
  </si>
  <si>
    <t>Citrobacter koseri</t>
  </si>
  <si>
    <t>22-00032938</t>
  </si>
  <si>
    <t>22-00032975</t>
  </si>
  <si>
    <t>22-00034380</t>
  </si>
  <si>
    <t>22-00034782</t>
  </si>
  <si>
    <t>22-00034821</t>
  </si>
  <si>
    <t>22-00035644</t>
  </si>
  <si>
    <t>NV-MN01149-220302</t>
  </si>
  <si>
    <t>22-00035645</t>
  </si>
  <si>
    <t>22-00036754</t>
  </si>
  <si>
    <t>NV-MN01149-220314</t>
  </si>
  <si>
    <t>22-00040286</t>
  </si>
  <si>
    <t>22-00041256</t>
  </si>
  <si>
    <t>22-00041481</t>
  </si>
  <si>
    <t>22-00041482</t>
  </si>
  <si>
    <t>22-00041483</t>
  </si>
  <si>
    <t>22-00041484</t>
  </si>
  <si>
    <t>22-00041487</t>
  </si>
  <si>
    <t>22-00041488</t>
  </si>
  <si>
    <t>Pseudomonas</t>
  </si>
  <si>
    <t>22-00041489</t>
  </si>
  <si>
    <t>22-00041490</t>
  </si>
  <si>
    <t>22-00041491</t>
  </si>
  <si>
    <t>22-00041515</t>
  </si>
  <si>
    <t>22-00041518</t>
  </si>
  <si>
    <t>22-00041519</t>
  </si>
  <si>
    <t>22-00042834</t>
  </si>
  <si>
    <t>22-00042835</t>
  </si>
  <si>
    <t>22-00043155</t>
  </si>
  <si>
    <t>NV-MN01149-220308</t>
  </si>
  <si>
    <t>22-00043156</t>
  </si>
  <si>
    <t>22-00043234</t>
  </si>
  <si>
    <t>22-00043235</t>
  </si>
  <si>
    <t>22-00043236</t>
  </si>
  <si>
    <t>22-00043238</t>
  </si>
  <si>
    <t>22-00043239</t>
  </si>
  <si>
    <t>NV-MN01149-220324</t>
  </si>
  <si>
    <t>22-00043240</t>
  </si>
  <si>
    <t>22-00043389</t>
  </si>
  <si>
    <t>22-00043515</t>
  </si>
  <si>
    <t>22-00043554</t>
  </si>
  <si>
    <t>22-00043556</t>
  </si>
  <si>
    <t>22-00043557</t>
  </si>
  <si>
    <t>22-00043558</t>
  </si>
  <si>
    <t>22-00043559</t>
  </si>
  <si>
    <t>22-00043560</t>
  </si>
  <si>
    <t>22-00043564</t>
  </si>
  <si>
    <t>22-00043565</t>
  </si>
  <si>
    <t>22-00043566</t>
  </si>
  <si>
    <t>22-00043567</t>
  </si>
  <si>
    <t>22-00043568</t>
  </si>
  <si>
    <t>22-00043569</t>
  </si>
  <si>
    <t>NV-MN01149-220407</t>
  </si>
  <si>
    <t>22-00043902</t>
  </si>
  <si>
    <t>22-00044244</t>
  </si>
  <si>
    <t>22-00044595</t>
  </si>
  <si>
    <t>22-00044713</t>
  </si>
  <si>
    <t>Actinomyces</t>
  </si>
  <si>
    <t>NV-MN01149-220401</t>
  </si>
  <si>
    <t>22-00044845</t>
  </si>
  <si>
    <t>NV-MN01149-220322</t>
  </si>
  <si>
    <t>22-00044852</t>
  </si>
  <si>
    <t>NV-MN01149-220328</t>
  </si>
  <si>
    <t>22-00045058</t>
  </si>
  <si>
    <t>22-00045119</t>
  </si>
  <si>
    <t>22-00045122</t>
  </si>
  <si>
    <t>22-00045123</t>
  </si>
  <si>
    <t>22-00045124</t>
  </si>
  <si>
    <t>22-00046139</t>
  </si>
  <si>
    <t>22-00046709</t>
  </si>
  <si>
    <t>22-00046725</t>
  </si>
  <si>
    <t>22-00046726</t>
  </si>
  <si>
    <t>22-00046727</t>
  </si>
  <si>
    <t>22-00046728</t>
  </si>
  <si>
    <t>22-00046729</t>
  </si>
  <si>
    <t>22-00046730</t>
  </si>
  <si>
    <t>22-00046734</t>
  </si>
  <si>
    <t>22-00046735</t>
  </si>
  <si>
    <t>22-00046736</t>
  </si>
  <si>
    <t>22-00046738</t>
  </si>
  <si>
    <t>22-00046895</t>
  </si>
  <si>
    <t>22-00048560</t>
  </si>
  <si>
    <t>22-00048561</t>
  </si>
  <si>
    <t>NV-MN01149-220411</t>
  </si>
  <si>
    <t>22-00048563</t>
  </si>
  <si>
    <t>22-00048564</t>
  </si>
  <si>
    <t>22-00048565</t>
  </si>
  <si>
    <t>22-00048566</t>
  </si>
  <si>
    <t>22-00048567</t>
  </si>
  <si>
    <t>22-00048568</t>
  </si>
  <si>
    <t>22-00048569</t>
  </si>
  <si>
    <t>22-00048570</t>
  </si>
  <si>
    <t>22-00048571</t>
  </si>
  <si>
    <t>22-00048572</t>
  </si>
  <si>
    <t>22-00048573</t>
  </si>
  <si>
    <t>22-00048582</t>
  </si>
  <si>
    <t>22-00048693</t>
  </si>
  <si>
    <t>22-00048694</t>
  </si>
  <si>
    <t>22-00048943</t>
  </si>
  <si>
    <t>22-00048944</t>
  </si>
  <si>
    <t>22-00048945</t>
  </si>
  <si>
    <t>22-00048946</t>
  </si>
  <si>
    <t>22-00049493</t>
  </si>
  <si>
    <t>Campylobacter upsaliensis</t>
  </si>
  <si>
    <t>22-00049496</t>
  </si>
  <si>
    <t>22-00049498</t>
  </si>
  <si>
    <t>22-00049499</t>
  </si>
  <si>
    <t>22-00049501</t>
  </si>
  <si>
    <t>22-00049503</t>
  </si>
  <si>
    <t>22-00049505</t>
  </si>
  <si>
    <t>NV-MN01149-220414</t>
  </si>
  <si>
    <t>22-00049506</t>
  </si>
  <si>
    <t>22-00049763</t>
  </si>
  <si>
    <t>22-00049858</t>
  </si>
  <si>
    <t>22-00049859</t>
  </si>
  <si>
    <t>22-00049862</t>
  </si>
  <si>
    <t>22-00049863</t>
  </si>
  <si>
    <t>22-00050224</t>
  </si>
  <si>
    <t>230865-H</t>
  </si>
  <si>
    <t>249820-H</t>
  </si>
  <si>
    <t>249824-H</t>
  </si>
  <si>
    <t>249825-H</t>
  </si>
  <si>
    <t>249833-H</t>
  </si>
  <si>
    <t>249838-H</t>
  </si>
  <si>
    <t>249842-2</t>
  </si>
  <si>
    <t>249842-H</t>
  </si>
  <si>
    <t>249842-H2</t>
  </si>
  <si>
    <t>249844-H</t>
  </si>
  <si>
    <t>249847-H</t>
  </si>
  <si>
    <t>C6472DDCS</t>
  </si>
  <si>
    <t>C6472KL</t>
  </si>
  <si>
    <t>CapA</t>
  </si>
  <si>
    <t>CapB</t>
  </si>
  <si>
    <t>CapC</t>
  </si>
  <si>
    <t>CapD</t>
  </si>
  <si>
    <t>CDC03-98CL</t>
  </si>
  <si>
    <t>NV-MN01149-191101</t>
  </si>
  <si>
    <t>CDC03-98sm</t>
  </si>
  <si>
    <t>NV-M05034-190514</t>
  </si>
  <si>
    <t>D5480DS</t>
  </si>
  <si>
    <t>D5480KL</t>
  </si>
  <si>
    <t>ECP19-198ag</t>
  </si>
  <si>
    <t>ECP19-2498ag</t>
  </si>
  <si>
    <t>ECP19-598ag</t>
  </si>
  <si>
    <t>NV-M05034-190424</t>
  </si>
  <si>
    <t>ECP19-798ag</t>
  </si>
  <si>
    <t>EP21-3018AG</t>
  </si>
  <si>
    <t>EP21-5149AG</t>
  </si>
  <si>
    <t>EP21-6898AG</t>
  </si>
  <si>
    <t>F5828KL</t>
  </si>
  <si>
    <t>H8394DDCS</t>
  </si>
  <si>
    <t>H8394KL</t>
  </si>
  <si>
    <t>K3430DDCS</t>
  </si>
  <si>
    <t>PNUSAE014301</t>
  </si>
  <si>
    <t>NV-M05034-180614</t>
  </si>
  <si>
    <t>PNUSAE014303</t>
  </si>
  <si>
    <t>PNUSAE014304</t>
  </si>
  <si>
    <t>PNUSAE014305</t>
  </si>
  <si>
    <t>PNUSAE014306</t>
  </si>
  <si>
    <t>PNUSAE014309</t>
  </si>
  <si>
    <t>PNUSAE014310</t>
  </si>
  <si>
    <t>PNUSAE014311</t>
  </si>
  <si>
    <t>PNUSAE014312</t>
  </si>
  <si>
    <t>NV-M05034-180621</t>
  </si>
  <si>
    <t>PNUSAE014312a</t>
  </si>
  <si>
    <t>NV-M05034-180801</t>
  </si>
  <si>
    <t>PNUSAE014312b</t>
  </si>
  <si>
    <t>PNUSAE014313</t>
  </si>
  <si>
    <t>PNUSAE014314</t>
  </si>
  <si>
    <t>PNUSAE014315</t>
  </si>
  <si>
    <t>PNUSAE014834</t>
  </si>
  <si>
    <t>PNUSAE014988</t>
  </si>
  <si>
    <t>PNUSAE014989</t>
  </si>
  <si>
    <t>PNUSAE015218</t>
  </si>
  <si>
    <t>PNUSAE015219</t>
  </si>
  <si>
    <t>PNUSAE016746</t>
  </si>
  <si>
    <t>PNUSAE016747</t>
  </si>
  <si>
    <t>PNUSAE017295</t>
  </si>
  <si>
    <t>NV-M05034-180906</t>
  </si>
  <si>
    <t>PNUSAE017382</t>
  </si>
  <si>
    <t>PNUSAE017707</t>
  </si>
  <si>
    <t>PNUSAE018084c</t>
  </si>
  <si>
    <t>PNUSAE018085</t>
  </si>
  <si>
    <t>NV-M05034-180913</t>
  </si>
  <si>
    <t>PNUSAE018345</t>
  </si>
  <si>
    <t>PNUSAE018491</t>
  </si>
  <si>
    <t>PNUSAE018492</t>
  </si>
  <si>
    <t>PNUSAE018493</t>
  </si>
  <si>
    <t>PNUSAE019069</t>
  </si>
  <si>
    <t>PNUSAE019284</t>
  </si>
  <si>
    <t>PNUSAE019649</t>
  </si>
  <si>
    <t>PNUSAE019936</t>
  </si>
  <si>
    <t>NV-M05034-181106</t>
  </si>
  <si>
    <t>PNUSAE020317</t>
  </si>
  <si>
    <t>NV-M05034-181119</t>
  </si>
  <si>
    <t>PNUSAE020881</t>
  </si>
  <si>
    <t>NV-M05034-171204</t>
  </si>
  <si>
    <t>PNUSAE020882</t>
  </si>
  <si>
    <t>PNUSAE020883</t>
  </si>
  <si>
    <t>PNUSAE020884</t>
  </si>
  <si>
    <t>PNUSAE020885</t>
  </si>
  <si>
    <t>PNUSAE021117</t>
  </si>
  <si>
    <t>PNUSAE022721</t>
  </si>
  <si>
    <t>NV-M05034-190322</t>
  </si>
  <si>
    <t>PNUSAE022881</t>
  </si>
  <si>
    <t>NV-M05034-190329</t>
  </si>
  <si>
    <t>PNUSAE022920</t>
  </si>
  <si>
    <t>PNUSAE023215</t>
  </si>
  <si>
    <t>PNUSAE023318</t>
  </si>
  <si>
    <t>PNUSAE023563</t>
  </si>
  <si>
    <t>PNUSAE023564</t>
  </si>
  <si>
    <t>NV-M05034-190417</t>
  </si>
  <si>
    <t>PNUSAE023565</t>
  </si>
  <si>
    <t>PNUSAE023566</t>
  </si>
  <si>
    <t>PNUSAE023723</t>
  </si>
  <si>
    <t>TB-Control</t>
  </si>
  <si>
    <t>TB-Mix</t>
  </si>
  <si>
    <t>TBC</t>
  </si>
  <si>
    <t>Mycobacterium chimaera-TBProfiler</t>
  </si>
  <si>
    <t>Pseudomonas aeruginosa-Phoenix</t>
  </si>
  <si>
    <t>MTBC-Accuprobe. MTBC-Tbprofiler</t>
  </si>
  <si>
    <t>Klebsiella pneumoniae-Phoenix</t>
  </si>
  <si>
    <t>MTBC</t>
  </si>
  <si>
    <t>Alternative Result</t>
  </si>
  <si>
    <t>Closest Predicted Taxon</t>
  </si>
  <si>
    <t>Campylobacter lari</t>
  </si>
  <si>
    <t>entity:miniseq_specimen_id</t>
  </si>
  <si>
    <t>gambit_genus</t>
  </si>
  <si>
    <t>gambit_species</t>
  </si>
  <si>
    <t>Micro_Genus</t>
  </si>
  <si>
    <t>Micro_Species</t>
  </si>
  <si>
    <t>Pulsenet_Genus</t>
  </si>
  <si>
    <t>PulseNet_Species</t>
  </si>
  <si>
    <t>Acinetobacter</t>
  </si>
  <si>
    <t>baumannii</t>
  </si>
  <si>
    <t>coli</t>
  </si>
  <si>
    <t>sp.</t>
  </si>
  <si>
    <t>jejuni</t>
  </si>
  <si>
    <t>lari</t>
  </si>
  <si>
    <t>Citrobacter</t>
  </si>
  <si>
    <t>freundii</t>
  </si>
  <si>
    <t>None</t>
  </si>
  <si>
    <t>cloacae</t>
  </si>
  <si>
    <t>Escherichia</t>
  </si>
  <si>
    <t>hormaechei</t>
  </si>
  <si>
    <t>pneumoniae</t>
  </si>
  <si>
    <t>[Enterobacter] aerogenes</t>
  </si>
  <si>
    <t>aerogenes</t>
  </si>
  <si>
    <t>oxytoca</t>
  </si>
  <si>
    <t>175806-H</t>
  </si>
  <si>
    <t>175807-H</t>
  </si>
  <si>
    <t>175809-H</t>
  </si>
  <si>
    <t>360768b</t>
  </si>
  <si>
    <t>370303b</t>
  </si>
  <si>
    <t>370306b</t>
  </si>
  <si>
    <t>370308b</t>
  </si>
  <si>
    <t>370311b</t>
  </si>
  <si>
    <t>Lactobacillus</t>
  </si>
  <si>
    <t>rhamnosus</t>
  </si>
  <si>
    <t>Listeria</t>
  </si>
  <si>
    <t>monocytogenes</t>
  </si>
  <si>
    <t>abscessus</t>
  </si>
  <si>
    <t>none</t>
  </si>
  <si>
    <t>avium</t>
  </si>
  <si>
    <t>avium/TB</t>
  </si>
  <si>
    <t>464567a</t>
  </si>
  <si>
    <t>chimaera</t>
  </si>
  <si>
    <t>464567b</t>
  </si>
  <si>
    <t>intracellulare</t>
  </si>
  <si>
    <t>tuberculosis</t>
  </si>
  <si>
    <t>simiae</t>
  </si>
  <si>
    <t>gordonae</t>
  </si>
  <si>
    <t xml:space="preserve">Nocardia </t>
  </si>
  <si>
    <t>cyriacigeorgica</t>
  </si>
  <si>
    <t>Proteus</t>
  </si>
  <si>
    <t>mirabilis</t>
  </si>
  <si>
    <t>aeruginosa</t>
  </si>
  <si>
    <t>enterica</t>
  </si>
  <si>
    <t>Shigella</t>
  </si>
  <si>
    <t>sonnei</t>
  </si>
  <si>
    <t>Streptococcus</t>
  </si>
  <si>
    <t>dysgalactiae</t>
  </si>
  <si>
    <t>Vibrio</t>
  </si>
  <si>
    <t>parahaemolyticus</t>
  </si>
  <si>
    <t>flexneri</t>
  </si>
  <si>
    <t>Micro</t>
  </si>
  <si>
    <t>Pulsenet</t>
  </si>
  <si>
    <t>21-00367832</t>
  </si>
  <si>
    <t>Campylobacer lari-PulseNet</t>
  </si>
  <si>
    <t>Citrobacter koseri-MALDI</t>
  </si>
  <si>
    <t>Lactobacillus sp.</t>
  </si>
  <si>
    <t>Mycobacterium caprae-TBProfiler; M. avium-Accuprobe</t>
  </si>
  <si>
    <t>Neg-Accuprobe; M. abcessus-TBProfiler</t>
  </si>
  <si>
    <t>NTM-Accuprobe; M. abcessus-TBProfiler</t>
  </si>
  <si>
    <t>Campylobacter coli-PN</t>
  </si>
  <si>
    <t>Campylobacter upsaliensis-PN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</si>
</sst>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2FC3-4C69-4BBC-8309-54E4A8BBB60F}">
  <dimension ref="A1:H608"/>
  <sheetViews>
    <sheetView tabSelected="1" topLeftCell="A70" workbookViewId="0">
      <selection activeCell="A88" sqref="A88"/>
    </sheetView>
  </sheetViews>
  <sheetFormatPr defaultRowHeight="14.5" x14ac:dyDescent="0.35"/>
  <cols>
    <col min="1" max="1" width="43.54296875" style="1" bestFit="1" customWidth="1"/>
    <col min="2" max="2" width="27.54296875" bestFit="1" customWidth="1"/>
    <col min="3" max="3" width="27.54296875" customWidth="1"/>
    <col min="4" max="4" width="51.26953125" bestFit="1" customWidth="1"/>
    <col min="6" max="6" width="13.81640625" bestFit="1" customWidth="1"/>
  </cols>
  <sheetData>
    <row r="1" spans="1:8" x14ac:dyDescent="0.35">
      <c r="A1" s="1" t="s">
        <v>0</v>
      </c>
      <c r="B1" t="s">
        <v>1</v>
      </c>
      <c r="C1" t="s">
        <v>760</v>
      </c>
      <c r="D1" t="s">
        <v>759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s="1" t="s">
        <v>312</v>
      </c>
      <c r="B2" t="s">
        <v>313</v>
      </c>
      <c r="D2" t="str">
        <f>VLOOKUP(A2,Sheet2!A:I,6,"FALSE")</f>
        <v>Acinetobacter baumannii</v>
      </c>
      <c r="E2">
        <v>51.6</v>
      </c>
      <c r="F2">
        <v>3931825</v>
      </c>
      <c r="G2">
        <v>35.9</v>
      </c>
      <c r="H2" t="s">
        <v>282</v>
      </c>
    </row>
    <row r="3" spans="1:8" x14ac:dyDescent="0.35">
      <c r="A3" s="1" t="s">
        <v>323</v>
      </c>
      <c r="B3" t="s">
        <v>313</v>
      </c>
      <c r="D3" t="str">
        <f>VLOOKUP(A3,Sheet2!A:I,6,"FALSE")</f>
        <v>Acinetobacter baumannii</v>
      </c>
      <c r="E3">
        <v>92.42</v>
      </c>
      <c r="F3">
        <v>4026782</v>
      </c>
      <c r="G3">
        <v>36.03</v>
      </c>
      <c r="H3" t="s">
        <v>282</v>
      </c>
    </row>
    <row r="4" spans="1:8" x14ac:dyDescent="0.35">
      <c r="A4" s="1" t="s">
        <v>324</v>
      </c>
      <c r="B4" t="s">
        <v>313</v>
      </c>
      <c r="D4" t="str">
        <f>VLOOKUP(A4,Sheet2!A:I,6,"FALSE")</f>
        <v>Acinetobacter baumannii</v>
      </c>
      <c r="E4">
        <v>320.32</v>
      </c>
      <c r="F4">
        <v>3969565</v>
      </c>
      <c r="G4">
        <v>35.82</v>
      </c>
      <c r="H4" t="s">
        <v>325</v>
      </c>
    </row>
    <row r="5" spans="1:8" x14ac:dyDescent="0.35">
      <c r="A5" s="1" t="s">
        <v>326</v>
      </c>
      <c r="B5" t="s">
        <v>313</v>
      </c>
      <c r="D5" t="str">
        <f>VLOOKUP(A5,Sheet2!A:I,6,"FALSE")</f>
        <v>Acinetobacter baumannii</v>
      </c>
      <c r="E5">
        <v>201.28</v>
      </c>
      <c r="F5">
        <v>4018154</v>
      </c>
      <c r="G5">
        <v>35.729999999999997</v>
      </c>
      <c r="H5" t="s">
        <v>327</v>
      </c>
    </row>
    <row r="6" spans="1:8" x14ac:dyDescent="0.35">
      <c r="A6" s="1" t="s">
        <v>330</v>
      </c>
      <c r="B6" t="s">
        <v>313</v>
      </c>
      <c r="D6" t="str">
        <f>VLOOKUP(A6,Sheet2!A:I,6,"FALSE")</f>
        <v>Acinetobacter baumannii</v>
      </c>
      <c r="E6">
        <v>252.31</v>
      </c>
      <c r="F6">
        <v>4009211</v>
      </c>
      <c r="G6">
        <v>35.49</v>
      </c>
      <c r="H6" t="s">
        <v>331</v>
      </c>
    </row>
    <row r="7" spans="1:8" x14ac:dyDescent="0.35">
      <c r="A7" s="1" t="s">
        <v>332</v>
      </c>
      <c r="B7" t="s">
        <v>313</v>
      </c>
      <c r="D7" t="str">
        <f>VLOOKUP(A7,Sheet2!A:I,6,"FALSE")</f>
        <v>Acinetobacter baumannii</v>
      </c>
      <c r="E7">
        <v>23.33</v>
      </c>
      <c r="F7">
        <v>3930142</v>
      </c>
      <c r="G7">
        <v>35.54</v>
      </c>
      <c r="H7" t="s">
        <v>333</v>
      </c>
    </row>
    <row r="8" spans="1:8" x14ac:dyDescent="0.35">
      <c r="A8" s="1" t="s">
        <v>365</v>
      </c>
      <c r="B8" t="s">
        <v>313</v>
      </c>
      <c r="D8" t="str">
        <f>VLOOKUP(A8,Sheet2!A:I,6,"FALSE")</f>
        <v>Acinetobacter baumannii</v>
      </c>
      <c r="E8">
        <v>88.61</v>
      </c>
      <c r="F8">
        <v>3922631</v>
      </c>
      <c r="G8">
        <v>36.049999999999997</v>
      </c>
      <c r="H8" t="s">
        <v>356</v>
      </c>
    </row>
    <row r="9" spans="1:8" x14ac:dyDescent="0.35">
      <c r="A9" s="1" t="s">
        <v>549</v>
      </c>
      <c r="B9" t="s">
        <v>313</v>
      </c>
      <c r="D9" t="s">
        <v>313</v>
      </c>
      <c r="E9">
        <v>63.27</v>
      </c>
      <c r="F9">
        <v>4020044</v>
      </c>
      <c r="G9">
        <v>35.590000000000003</v>
      </c>
      <c r="H9" t="s">
        <v>543</v>
      </c>
    </row>
    <row r="10" spans="1:8" x14ac:dyDescent="0.35">
      <c r="A10" s="1" t="s">
        <v>550</v>
      </c>
      <c r="B10" t="s">
        <v>313</v>
      </c>
      <c r="D10" t="s">
        <v>313</v>
      </c>
      <c r="E10">
        <v>130.66</v>
      </c>
      <c r="F10">
        <v>4002246</v>
      </c>
      <c r="G10">
        <v>35.31</v>
      </c>
      <c r="H10" t="s">
        <v>185</v>
      </c>
    </row>
    <row r="11" spans="1:8" x14ac:dyDescent="0.35">
      <c r="A11" s="1" t="s">
        <v>551</v>
      </c>
      <c r="B11" t="s">
        <v>313</v>
      </c>
      <c r="D11" t="s">
        <v>313</v>
      </c>
      <c r="E11">
        <v>157.9</v>
      </c>
      <c r="F11">
        <v>4023216</v>
      </c>
      <c r="G11">
        <v>35.44</v>
      </c>
      <c r="H11" t="s">
        <v>185</v>
      </c>
    </row>
    <row r="12" spans="1:8" x14ac:dyDescent="0.35">
      <c r="A12" s="1" t="s">
        <v>552</v>
      </c>
      <c r="B12" t="s">
        <v>313</v>
      </c>
      <c r="D12" t="s">
        <v>313</v>
      </c>
      <c r="E12">
        <v>69.930000000000007</v>
      </c>
      <c r="F12">
        <v>3923786</v>
      </c>
      <c r="G12">
        <v>35.4</v>
      </c>
      <c r="H12" t="s">
        <v>185</v>
      </c>
    </row>
    <row r="13" spans="1:8" x14ac:dyDescent="0.35">
      <c r="A13" s="1" t="s">
        <v>567</v>
      </c>
      <c r="B13" t="s">
        <v>313</v>
      </c>
      <c r="D13" t="s">
        <v>313</v>
      </c>
      <c r="E13">
        <v>77.790000000000006</v>
      </c>
      <c r="F13">
        <v>4047927</v>
      </c>
      <c r="G13">
        <v>33.9</v>
      </c>
      <c r="H13" t="s">
        <v>565</v>
      </c>
    </row>
    <row r="14" spans="1:8" x14ac:dyDescent="0.35">
      <c r="A14" s="1" t="s">
        <v>568</v>
      </c>
      <c r="B14" t="s">
        <v>313</v>
      </c>
      <c r="D14" t="s">
        <v>313</v>
      </c>
      <c r="E14">
        <v>64.88</v>
      </c>
      <c r="F14">
        <v>3919824</v>
      </c>
      <c r="G14">
        <v>33.71</v>
      </c>
      <c r="H14" t="s">
        <v>565</v>
      </c>
    </row>
    <row r="15" spans="1:8" x14ac:dyDescent="0.35">
      <c r="A15" s="1" t="s">
        <v>569</v>
      </c>
      <c r="B15" t="s">
        <v>313</v>
      </c>
      <c r="D15" t="s">
        <v>313</v>
      </c>
      <c r="E15">
        <v>47.44</v>
      </c>
      <c r="F15">
        <v>3948812</v>
      </c>
      <c r="G15">
        <v>33.82</v>
      </c>
      <c r="H15" t="s">
        <v>565</v>
      </c>
    </row>
    <row r="16" spans="1:8" x14ac:dyDescent="0.35">
      <c r="A16" s="1" t="s">
        <v>580</v>
      </c>
      <c r="B16" t="s">
        <v>313</v>
      </c>
      <c r="D16" t="s">
        <v>313</v>
      </c>
      <c r="E16">
        <v>83.33</v>
      </c>
      <c r="F16">
        <v>3885821</v>
      </c>
      <c r="G16">
        <v>33.950000000000003</v>
      </c>
      <c r="H16" t="s">
        <v>565</v>
      </c>
    </row>
    <row r="17" spans="1:8" x14ac:dyDescent="0.35">
      <c r="A17" s="1" t="s">
        <v>581</v>
      </c>
      <c r="B17" t="s">
        <v>313</v>
      </c>
      <c r="D17" t="s">
        <v>313</v>
      </c>
      <c r="E17">
        <v>68.44</v>
      </c>
      <c r="F17">
        <v>3888134</v>
      </c>
      <c r="G17">
        <v>33.79</v>
      </c>
      <c r="H17" t="s">
        <v>565</v>
      </c>
    </row>
    <row r="18" spans="1:8" x14ac:dyDescent="0.35">
      <c r="A18" s="1" t="s">
        <v>600</v>
      </c>
      <c r="B18" t="s">
        <v>313</v>
      </c>
      <c r="D18" t="s">
        <v>313</v>
      </c>
      <c r="E18">
        <v>100.12</v>
      </c>
      <c r="F18">
        <v>3850955</v>
      </c>
      <c r="G18">
        <v>34.79</v>
      </c>
      <c r="H18" t="s">
        <v>572</v>
      </c>
    </row>
    <row r="19" spans="1:8" x14ac:dyDescent="0.35">
      <c r="A19" s="1" t="s">
        <v>601</v>
      </c>
      <c r="B19" t="s">
        <v>313</v>
      </c>
      <c r="D19" t="s">
        <v>313</v>
      </c>
      <c r="E19">
        <v>116.67</v>
      </c>
      <c r="F19">
        <v>3908775</v>
      </c>
      <c r="G19">
        <v>34.85</v>
      </c>
      <c r="H19" t="s">
        <v>572</v>
      </c>
    </row>
    <row r="20" spans="1:8" x14ac:dyDescent="0.35">
      <c r="A20" s="1" t="s">
        <v>602</v>
      </c>
      <c r="B20" t="s">
        <v>313</v>
      </c>
      <c r="D20" t="s">
        <v>313</v>
      </c>
      <c r="E20">
        <v>133.44999999999999</v>
      </c>
      <c r="F20">
        <v>3986867</v>
      </c>
      <c r="G20">
        <v>34.799999999999997</v>
      </c>
      <c r="H20" t="s">
        <v>572</v>
      </c>
    </row>
    <row r="21" spans="1:8" x14ac:dyDescent="0.35">
      <c r="A21" s="1" t="s">
        <v>603</v>
      </c>
      <c r="B21" t="s">
        <v>313</v>
      </c>
      <c r="D21" t="s">
        <v>313</v>
      </c>
      <c r="E21">
        <v>89.47</v>
      </c>
      <c r="F21">
        <v>3922935</v>
      </c>
      <c r="G21">
        <v>34.75</v>
      </c>
      <c r="H21" t="s">
        <v>572</v>
      </c>
    </row>
    <row r="22" spans="1:8" x14ac:dyDescent="0.35">
      <c r="A22" s="1" t="s">
        <v>606</v>
      </c>
      <c r="B22" t="s">
        <v>313</v>
      </c>
      <c r="D22" t="s">
        <v>313</v>
      </c>
      <c r="E22">
        <v>55.37</v>
      </c>
      <c r="F22">
        <v>3914176</v>
      </c>
      <c r="G22">
        <v>35.67</v>
      </c>
      <c r="H22" t="s">
        <v>596</v>
      </c>
    </row>
    <row r="23" spans="1:8" x14ac:dyDescent="0.35">
      <c r="A23" s="1" t="s">
        <v>607</v>
      </c>
      <c r="B23" t="s">
        <v>313</v>
      </c>
      <c r="D23" t="s">
        <v>313</v>
      </c>
      <c r="E23">
        <v>67.63</v>
      </c>
      <c r="F23">
        <v>3962628</v>
      </c>
      <c r="G23">
        <v>35.76</v>
      </c>
      <c r="H23" t="s">
        <v>596</v>
      </c>
    </row>
    <row r="24" spans="1:8" x14ac:dyDescent="0.35">
      <c r="A24" s="1" t="s">
        <v>608</v>
      </c>
      <c r="B24" t="s">
        <v>313</v>
      </c>
      <c r="D24" t="s">
        <v>313</v>
      </c>
      <c r="E24">
        <v>45.58</v>
      </c>
      <c r="F24">
        <v>4023849</v>
      </c>
      <c r="G24">
        <v>35.76</v>
      </c>
      <c r="H24" t="s">
        <v>596</v>
      </c>
    </row>
    <row r="25" spans="1:8" x14ac:dyDescent="0.35">
      <c r="A25" s="1" t="s">
        <v>609</v>
      </c>
      <c r="B25" t="s">
        <v>313</v>
      </c>
      <c r="D25" t="s">
        <v>313</v>
      </c>
      <c r="E25">
        <v>52.45</v>
      </c>
      <c r="F25">
        <v>4021977</v>
      </c>
      <c r="G25">
        <v>35.770000000000003</v>
      </c>
      <c r="H25" t="s">
        <v>596</v>
      </c>
    </row>
    <row r="26" spans="1:8" x14ac:dyDescent="0.35">
      <c r="A26" s="1" t="s">
        <v>610</v>
      </c>
      <c r="B26" t="s">
        <v>313</v>
      </c>
      <c r="D26" t="s">
        <v>313</v>
      </c>
      <c r="E26">
        <v>32.64</v>
      </c>
      <c r="F26">
        <v>3912816</v>
      </c>
      <c r="G26">
        <v>35.71</v>
      </c>
      <c r="H26" t="s">
        <v>596</v>
      </c>
    </row>
    <row r="27" spans="1:8" x14ac:dyDescent="0.35">
      <c r="A27" s="1" t="s">
        <v>611</v>
      </c>
      <c r="B27" t="s">
        <v>313</v>
      </c>
      <c r="D27" t="s">
        <v>313</v>
      </c>
      <c r="E27">
        <v>47.17</v>
      </c>
      <c r="F27">
        <v>3983438</v>
      </c>
      <c r="G27">
        <v>35.81</v>
      </c>
      <c r="H27" t="s">
        <v>596</v>
      </c>
    </row>
    <row r="28" spans="1:8" x14ac:dyDescent="0.35">
      <c r="A28" s="1" t="s">
        <v>617</v>
      </c>
      <c r="B28" t="s">
        <v>313</v>
      </c>
      <c r="D28" t="s">
        <v>313</v>
      </c>
      <c r="E28">
        <v>72.349999999999994</v>
      </c>
      <c r="F28">
        <v>3963484</v>
      </c>
      <c r="G28">
        <v>34.979999999999997</v>
      </c>
      <c r="H28" t="s">
        <v>594</v>
      </c>
    </row>
    <row r="29" spans="1:8" x14ac:dyDescent="0.35">
      <c r="A29" s="1" t="s">
        <v>618</v>
      </c>
      <c r="B29" t="s">
        <v>313</v>
      </c>
      <c r="D29" t="s">
        <v>313</v>
      </c>
      <c r="E29">
        <v>96.009999999999906</v>
      </c>
      <c r="F29">
        <v>4026780</v>
      </c>
      <c r="G29">
        <v>35.07</v>
      </c>
      <c r="H29" t="s">
        <v>594</v>
      </c>
    </row>
    <row r="30" spans="1:8" x14ac:dyDescent="0.35">
      <c r="A30" s="1" t="s">
        <v>620</v>
      </c>
      <c r="B30" t="s">
        <v>313</v>
      </c>
      <c r="D30" t="s">
        <v>313</v>
      </c>
      <c r="E30">
        <v>89.6</v>
      </c>
      <c r="F30">
        <v>3993967</v>
      </c>
      <c r="G30">
        <v>35.15</v>
      </c>
      <c r="H30" t="s">
        <v>594</v>
      </c>
    </row>
    <row r="31" spans="1:8" x14ac:dyDescent="0.35">
      <c r="A31" s="1" t="s">
        <v>621</v>
      </c>
      <c r="B31" t="s">
        <v>313</v>
      </c>
      <c r="D31" t="s">
        <v>313</v>
      </c>
      <c r="E31">
        <v>101.97</v>
      </c>
      <c r="F31">
        <v>3918134</v>
      </c>
      <c r="G31">
        <v>35.159999999999997</v>
      </c>
      <c r="H31" t="s">
        <v>594</v>
      </c>
    </row>
    <row r="32" spans="1:8" x14ac:dyDescent="0.35">
      <c r="A32" s="1" t="s">
        <v>634</v>
      </c>
      <c r="B32" t="s">
        <v>313</v>
      </c>
      <c r="D32" t="s">
        <v>313</v>
      </c>
      <c r="E32">
        <v>94.07</v>
      </c>
      <c r="F32">
        <v>4029446</v>
      </c>
      <c r="G32">
        <v>35.31</v>
      </c>
      <c r="H32" t="s">
        <v>588</v>
      </c>
    </row>
    <row r="33" spans="1:8" x14ac:dyDescent="0.35">
      <c r="A33" s="1" t="s">
        <v>635</v>
      </c>
      <c r="B33" t="s">
        <v>313</v>
      </c>
      <c r="D33" t="s">
        <v>313</v>
      </c>
      <c r="E33">
        <v>76</v>
      </c>
      <c r="F33">
        <v>4024853</v>
      </c>
      <c r="G33">
        <v>35.4</v>
      </c>
      <c r="H33" t="s">
        <v>588</v>
      </c>
    </row>
    <row r="34" spans="1:8" x14ac:dyDescent="0.35">
      <c r="A34" s="1" t="s">
        <v>636</v>
      </c>
      <c r="B34" t="s">
        <v>313</v>
      </c>
      <c r="D34" t="s">
        <v>313</v>
      </c>
      <c r="E34">
        <v>122.41</v>
      </c>
      <c r="F34">
        <v>4026062</v>
      </c>
      <c r="G34">
        <v>35.340000000000003</v>
      </c>
      <c r="H34" t="s">
        <v>588</v>
      </c>
    </row>
    <row r="35" spans="1:8" x14ac:dyDescent="0.35">
      <c r="A35" s="1" t="s">
        <v>637</v>
      </c>
      <c r="B35" t="s">
        <v>313</v>
      </c>
      <c r="D35" t="s">
        <v>313</v>
      </c>
      <c r="E35">
        <v>70.199999999999903</v>
      </c>
      <c r="F35">
        <v>3954187</v>
      </c>
      <c r="G35">
        <v>35.26</v>
      </c>
      <c r="H35" t="s">
        <v>588</v>
      </c>
    </row>
    <row r="36" spans="1:8" x14ac:dyDescent="0.35">
      <c r="A36" s="1" t="s">
        <v>640</v>
      </c>
      <c r="B36" t="s">
        <v>313</v>
      </c>
      <c r="D36" t="s">
        <v>313</v>
      </c>
      <c r="E36">
        <v>36.93</v>
      </c>
      <c r="F36">
        <v>3852036</v>
      </c>
      <c r="G36">
        <v>36.15</v>
      </c>
      <c r="H36" t="s">
        <v>619</v>
      </c>
    </row>
    <row r="37" spans="1:8" x14ac:dyDescent="0.35">
      <c r="A37" s="1" t="s">
        <v>641</v>
      </c>
      <c r="B37" t="s">
        <v>313</v>
      </c>
      <c r="D37" t="s">
        <v>313</v>
      </c>
      <c r="E37">
        <v>93.15</v>
      </c>
      <c r="F37">
        <v>4024964</v>
      </c>
      <c r="G37">
        <v>36.1</v>
      </c>
      <c r="H37" t="s">
        <v>619</v>
      </c>
    </row>
    <row r="38" spans="1:8" x14ac:dyDescent="0.35">
      <c r="A38" s="1" t="s">
        <v>648</v>
      </c>
      <c r="B38" t="s">
        <v>313</v>
      </c>
      <c r="D38" t="s">
        <v>313</v>
      </c>
      <c r="E38">
        <v>50.17</v>
      </c>
      <c r="F38">
        <v>3798514</v>
      </c>
      <c r="G38">
        <v>36.1</v>
      </c>
      <c r="H38" t="s">
        <v>619</v>
      </c>
    </row>
    <row r="39" spans="1:8" x14ac:dyDescent="0.35">
      <c r="A39" s="1" t="s">
        <v>649</v>
      </c>
      <c r="B39" t="s">
        <v>313</v>
      </c>
      <c r="D39" t="s">
        <v>313</v>
      </c>
      <c r="E39">
        <v>62.21</v>
      </c>
      <c r="F39">
        <v>3929576</v>
      </c>
      <c r="G39">
        <v>36.08</v>
      </c>
      <c r="H39" t="s">
        <v>646</v>
      </c>
    </row>
    <row r="40" spans="1:8" x14ac:dyDescent="0.35">
      <c r="A40" s="1" t="s">
        <v>650</v>
      </c>
      <c r="B40" t="s">
        <v>313</v>
      </c>
      <c r="D40" t="s">
        <v>313</v>
      </c>
      <c r="E40">
        <v>49.379999999999903</v>
      </c>
      <c r="F40">
        <v>4034245</v>
      </c>
      <c r="G40">
        <v>36.06</v>
      </c>
      <c r="H40" t="s">
        <v>646</v>
      </c>
    </row>
    <row r="41" spans="1:8" x14ac:dyDescent="0.35">
      <c r="A41" s="1" t="s">
        <v>592</v>
      </c>
      <c r="B41" t="s">
        <v>593</v>
      </c>
      <c r="D41" t="s">
        <v>777</v>
      </c>
      <c r="E41">
        <v>70.150000000000006</v>
      </c>
      <c r="F41">
        <v>3110647</v>
      </c>
      <c r="G41">
        <v>34.36</v>
      </c>
      <c r="H41" t="s">
        <v>594</v>
      </c>
    </row>
    <row r="42" spans="1:8" x14ac:dyDescent="0.35">
      <c r="A42" s="1" t="s">
        <v>531</v>
      </c>
      <c r="B42" s="5" t="s">
        <v>532</v>
      </c>
      <c r="C42" t="s">
        <v>761</v>
      </c>
      <c r="D42" t="s">
        <v>824</v>
      </c>
      <c r="E42">
        <v>77.53</v>
      </c>
      <c r="F42">
        <v>1602637</v>
      </c>
      <c r="G42">
        <v>35.5</v>
      </c>
      <c r="H42" t="s">
        <v>10</v>
      </c>
    </row>
    <row r="43" spans="1:8" x14ac:dyDescent="0.35">
      <c r="A43" s="1" t="s">
        <v>273</v>
      </c>
      <c r="B43" t="s">
        <v>274</v>
      </c>
      <c r="D43" t="s">
        <v>830</v>
      </c>
      <c r="E43">
        <v>83.99</v>
      </c>
      <c r="F43">
        <v>1694081</v>
      </c>
      <c r="G43">
        <v>33.619999999999997</v>
      </c>
      <c r="H43" t="s">
        <v>191</v>
      </c>
    </row>
    <row r="44" spans="1:8" x14ac:dyDescent="0.35">
      <c r="A44" s="1" t="s">
        <v>375</v>
      </c>
      <c r="B44" t="s">
        <v>274</v>
      </c>
      <c r="D44" t="s">
        <v>830</v>
      </c>
      <c r="E44">
        <v>95.12</v>
      </c>
      <c r="F44">
        <v>1664644</v>
      </c>
      <c r="G44">
        <v>35.159999999999997</v>
      </c>
      <c r="H44" t="s">
        <v>368</v>
      </c>
    </row>
    <row r="45" spans="1:8" x14ac:dyDescent="0.35">
      <c r="A45" s="1" t="s">
        <v>383</v>
      </c>
      <c r="B45" t="s">
        <v>274</v>
      </c>
      <c r="D45" t="s">
        <v>830</v>
      </c>
      <c r="E45">
        <v>124.12</v>
      </c>
      <c r="F45">
        <v>1796416</v>
      </c>
      <c r="G45">
        <v>35.11</v>
      </c>
      <c r="H45" t="s">
        <v>368</v>
      </c>
    </row>
    <row r="46" spans="1:8" x14ac:dyDescent="0.35">
      <c r="A46" s="1" t="s">
        <v>295</v>
      </c>
      <c r="B46" t="s">
        <v>296</v>
      </c>
      <c r="D46" t="s">
        <v>296</v>
      </c>
      <c r="E46">
        <v>43.8</v>
      </c>
      <c r="F46">
        <v>1660282</v>
      </c>
      <c r="G46">
        <v>35.869999999999997</v>
      </c>
      <c r="H46" t="s">
        <v>8</v>
      </c>
    </row>
    <row r="47" spans="1:8" x14ac:dyDescent="0.35">
      <c r="A47" s="1" t="s">
        <v>341</v>
      </c>
      <c r="B47" t="s">
        <v>296</v>
      </c>
      <c r="D47" t="str">
        <f>VLOOKUP(A47,Sheet2!A:I,6,"FALSE")</f>
        <v>Campylobacter jejuni</v>
      </c>
      <c r="E47">
        <v>95.3</v>
      </c>
      <c r="F47">
        <v>1668361</v>
      </c>
      <c r="G47">
        <v>36.14</v>
      </c>
      <c r="H47" t="s">
        <v>282</v>
      </c>
    </row>
    <row r="48" spans="1:8" x14ac:dyDescent="0.35">
      <c r="A48" s="1" t="s">
        <v>355</v>
      </c>
      <c r="B48" t="s">
        <v>296</v>
      </c>
      <c r="D48" t="str">
        <f>VLOOKUP(A48,Sheet2!A:I,6,"FALSE")</f>
        <v>Campylobacter jejuni</v>
      </c>
      <c r="E48">
        <v>73.540000000000006</v>
      </c>
      <c r="F48">
        <v>1716033</v>
      </c>
      <c r="G48">
        <v>36.04</v>
      </c>
      <c r="H48" t="s">
        <v>356</v>
      </c>
    </row>
    <row r="49" spans="1:8" x14ac:dyDescent="0.35">
      <c r="A49" s="1" t="s">
        <v>367</v>
      </c>
      <c r="B49" t="s">
        <v>296</v>
      </c>
      <c r="D49" t="str">
        <f>VLOOKUP(A49,Sheet2!A:I,6,"FALSE")</f>
        <v>Campylobacter jejuni</v>
      </c>
      <c r="E49">
        <v>110.77</v>
      </c>
      <c r="F49">
        <v>1648033</v>
      </c>
      <c r="G49">
        <v>34.99</v>
      </c>
      <c r="H49" t="s">
        <v>368</v>
      </c>
    </row>
    <row r="50" spans="1:8" x14ac:dyDescent="0.35">
      <c r="A50" s="1" t="s">
        <v>374</v>
      </c>
      <c r="B50" t="s">
        <v>296</v>
      </c>
      <c r="D50" t="str">
        <f>VLOOKUP(A50,Sheet2!A:I,6,"FALSE")</f>
        <v>Campylobacter jejuni</v>
      </c>
      <c r="E50">
        <v>71.94</v>
      </c>
      <c r="F50">
        <v>1672762</v>
      </c>
      <c r="G50">
        <v>35.090000000000003</v>
      </c>
      <c r="H50" t="s">
        <v>368</v>
      </c>
    </row>
    <row r="51" spans="1:8" x14ac:dyDescent="0.35">
      <c r="A51" s="1" t="s">
        <v>401</v>
      </c>
      <c r="B51" t="s">
        <v>296</v>
      </c>
      <c r="D51" t="str">
        <f>VLOOKUP(A51,Sheet2!A:I,6,"FALSE")</f>
        <v>Campylobacter jejuni</v>
      </c>
      <c r="E51">
        <v>70.45</v>
      </c>
      <c r="F51">
        <v>1691041</v>
      </c>
      <c r="G51">
        <v>34.909999999999997</v>
      </c>
      <c r="H51" t="s">
        <v>368</v>
      </c>
    </row>
    <row r="52" spans="1:8" x14ac:dyDescent="0.35">
      <c r="A52" s="1" t="s">
        <v>408</v>
      </c>
      <c r="B52" t="s">
        <v>296</v>
      </c>
      <c r="D52" t="str">
        <f>VLOOKUP(A52,Sheet2!A:I,6,"FALSE")</f>
        <v>Campylobacter jejuni</v>
      </c>
      <c r="E52">
        <v>238.39</v>
      </c>
      <c r="F52">
        <v>1675448</v>
      </c>
      <c r="G52">
        <v>35.51</v>
      </c>
      <c r="H52" t="s">
        <v>409</v>
      </c>
    </row>
    <row r="53" spans="1:8" x14ac:dyDescent="0.35">
      <c r="A53" s="1" t="s">
        <v>410</v>
      </c>
      <c r="B53" t="s">
        <v>296</v>
      </c>
      <c r="D53" t="str">
        <f>VLOOKUP(A53,Sheet2!A:I,6,"FALSE")</f>
        <v>Campylobacter jejuni</v>
      </c>
      <c r="E53">
        <v>78.59</v>
      </c>
      <c r="F53">
        <v>1744600</v>
      </c>
      <c r="G53">
        <v>35.36</v>
      </c>
      <c r="H53" t="s">
        <v>409</v>
      </c>
    </row>
    <row r="54" spans="1:8" x14ac:dyDescent="0.35">
      <c r="A54" s="1" t="s">
        <v>418</v>
      </c>
      <c r="B54" t="s">
        <v>296</v>
      </c>
      <c r="D54" t="str">
        <f>VLOOKUP(A54,Sheet2!A:I,6,"FALSE")</f>
        <v>Campylobacter jejuni</v>
      </c>
      <c r="E54">
        <v>105.78</v>
      </c>
      <c r="F54">
        <v>1746365</v>
      </c>
      <c r="G54">
        <v>35.369999999999997</v>
      </c>
      <c r="H54" t="s">
        <v>409</v>
      </c>
    </row>
    <row r="55" spans="1:8" x14ac:dyDescent="0.35">
      <c r="A55" s="1" t="s">
        <v>419</v>
      </c>
      <c r="B55" t="s">
        <v>296</v>
      </c>
      <c r="D55" t="str">
        <f>VLOOKUP(A55,Sheet2!A:I,6,"FALSE")</f>
        <v>Campylobacter jejuni</v>
      </c>
      <c r="E55">
        <v>152.28</v>
      </c>
      <c r="F55">
        <v>1664294</v>
      </c>
      <c r="G55">
        <v>35.5</v>
      </c>
      <c r="H55" t="s">
        <v>409</v>
      </c>
    </row>
    <row r="56" spans="1:8" x14ac:dyDescent="0.35">
      <c r="A56" s="1" t="s">
        <v>426</v>
      </c>
      <c r="B56" t="s">
        <v>296</v>
      </c>
      <c r="D56" t="str">
        <f>VLOOKUP(A56,Sheet2!A:I,6,"FALSE")</f>
        <v>Campylobacter jejuni</v>
      </c>
      <c r="E56">
        <v>176.66</v>
      </c>
      <c r="F56">
        <v>1617209</v>
      </c>
      <c r="G56">
        <v>35.82</v>
      </c>
      <c r="H56" t="s">
        <v>306</v>
      </c>
    </row>
    <row r="57" spans="1:8" x14ac:dyDescent="0.35">
      <c r="A57" s="1" t="s">
        <v>452</v>
      </c>
      <c r="B57" t="s">
        <v>296</v>
      </c>
      <c r="D57" t="str">
        <f>VLOOKUP(A57,Sheet2!A:I,6,"FALSE")</f>
        <v>Campylobacter jejuni</v>
      </c>
      <c r="E57">
        <v>58.66</v>
      </c>
      <c r="F57">
        <v>1604472</v>
      </c>
      <c r="G57">
        <v>35.99</v>
      </c>
      <c r="H57" t="s">
        <v>416</v>
      </c>
    </row>
    <row r="58" spans="1:8" x14ac:dyDescent="0.35">
      <c r="A58" s="1" t="s">
        <v>464</v>
      </c>
      <c r="B58" t="s">
        <v>296</v>
      </c>
      <c r="D58" t="str">
        <f>VLOOKUP(A58,Sheet2!A:I,6,"FALSE")</f>
        <v>Campylobacter jejuni</v>
      </c>
      <c r="E58">
        <v>134.22</v>
      </c>
      <c r="F58">
        <v>1629427</v>
      </c>
      <c r="G58">
        <v>36</v>
      </c>
      <c r="H58" t="s">
        <v>438</v>
      </c>
    </row>
    <row r="59" spans="1:8" x14ac:dyDescent="0.35">
      <c r="A59" s="1" t="s">
        <v>511</v>
      </c>
      <c r="B59" t="s">
        <v>296</v>
      </c>
      <c r="D59" t="str">
        <f>VLOOKUP(A59,Sheet2!A:I,6,"FALSE")</f>
        <v>Campylobacter jejuni</v>
      </c>
      <c r="E59">
        <v>590.01</v>
      </c>
      <c r="F59">
        <v>1612452</v>
      </c>
      <c r="G59">
        <v>35.590000000000003</v>
      </c>
      <c r="H59" t="s">
        <v>466</v>
      </c>
    </row>
    <row r="60" spans="1:8" x14ac:dyDescent="0.35">
      <c r="A60" s="1" t="s">
        <v>517</v>
      </c>
      <c r="B60" t="s">
        <v>296</v>
      </c>
      <c r="D60" t="str">
        <f>VLOOKUP(A60,Sheet2!A:I,6,"FALSE")</f>
        <v>Campylobacter jejuni</v>
      </c>
      <c r="E60">
        <v>23.21</v>
      </c>
      <c r="F60">
        <v>1607748</v>
      </c>
      <c r="G60">
        <v>35.79</v>
      </c>
      <c r="H60" t="s">
        <v>425</v>
      </c>
    </row>
    <row r="61" spans="1:8" x14ac:dyDescent="0.35">
      <c r="A61" s="1" t="s">
        <v>542</v>
      </c>
      <c r="B61" t="s">
        <v>296</v>
      </c>
      <c r="D61" t="s">
        <v>296</v>
      </c>
      <c r="E61">
        <v>57.83</v>
      </c>
      <c r="F61">
        <v>1738308</v>
      </c>
      <c r="G61">
        <v>35.56</v>
      </c>
      <c r="H61" t="s">
        <v>543</v>
      </c>
    </row>
    <row r="62" spans="1:8" x14ac:dyDescent="0.35">
      <c r="A62" s="1" t="s">
        <v>559</v>
      </c>
      <c r="B62" t="s">
        <v>296</v>
      </c>
      <c r="D62" t="s">
        <v>296</v>
      </c>
      <c r="E62">
        <v>85.99</v>
      </c>
      <c r="F62">
        <v>1708680</v>
      </c>
      <c r="G62">
        <v>35.67</v>
      </c>
      <c r="H62" t="s">
        <v>543</v>
      </c>
    </row>
    <row r="63" spans="1:8" x14ac:dyDescent="0.35">
      <c r="A63" s="1" t="s">
        <v>561</v>
      </c>
      <c r="B63" t="s">
        <v>296</v>
      </c>
      <c r="D63" t="s">
        <v>296</v>
      </c>
      <c r="E63">
        <v>30.6</v>
      </c>
      <c r="F63">
        <v>1690440</v>
      </c>
      <c r="G63">
        <v>35.67</v>
      </c>
      <c r="H63" t="s">
        <v>543</v>
      </c>
    </row>
    <row r="64" spans="1:8" x14ac:dyDescent="0.35">
      <c r="A64" s="1" t="s">
        <v>562</v>
      </c>
      <c r="B64" t="s">
        <v>296</v>
      </c>
      <c r="D64" t="s">
        <v>296</v>
      </c>
      <c r="E64">
        <v>27.29</v>
      </c>
      <c r="F64">
        <v>1666014</v>
      </c>
      <c r="G64">
        <v>35.76</v>
      </c>
      <c r="H64" t="s">
        <v>543</v>
      </c>
    </row>
    <row r="65" spans="1:8" x14ac:dyDescent="0.35">
      <c r="A65" s="1" t="s">
        <v>563</v>
      </c>
      <c r="B65" t="s">
        <v>296</v>
      </c>
      <c r="D65" t="s">
        <v>296</v>
      </c>
      <c r="E65">
        <v>86.22</v>
      </c>
      <c r="F65">
        <v>1672109</v>
      </c>
      <c r="G65">
        <v>35.9</v>
      </c>
      <c r="H65" t="s">
        <v>543</v>
      </c>
    </row>
    <row r="66" spans="1:8" x14ac:dyDescent="0.35">
      <c r="A66" s="1" t="s">
        <v>604</v>
      </c>
      <c r="B66" t="s">
        <v>296</v>
      </c>
      <c r="D66" t="s">
        <v>296</v>
      </c>
      <c r="E66">
        <v>33.96</v>
      </c>
      <c r="F66">
        <v>1700040</v>
      </c>
      <c r="G66">
        <v>35.78</v>
      </c>
      <c r="H66" t="s">
        <v>596</v>
      </c>
    </row>
    <row r="67" spans="1:8" x14ac:dyDescent="0.35">
      <c r="A67" s="1" t="s">
        <v>605</v>
      </c>
      <c r="B67" t="s">
        <v>296</v>
      </c>
      <c r="D67" t="s">
        <v>296</v>
      </c>
      <c r="E67">
        <v>35.869999999999997</v>
      </c>
      <c r="F67">
        <v>1687437</v>
      </c>
      <c r="G67">
        <v>35.72</v>
      </c>
      <c r="H67" t="s">
        <v>596</v>
      </c>
    </row>
    <row r="68" spans="1:8" x14ac:dyDescent="0.35">
      <c r="A68" s="1" t="s">
        <v>631</v>
      </c>
      <c r="B68" t="s">
        <v>296</v>
      </c>
      <c r="D68" t="s">
        <v>296</v>
      </c>
      <c r="E68">
        <v>37.299999999999997</v>
      </c>
      <c r="F68">
        <v>1663062</v>
      </c>
      <c r="G68">
        <v>35.299999999999997</v>
      </c>
      <c r="H68" t="s">
        <v>594</v>
      </c>
    </row>
    <row r="69" spans="1:8" x14ac:dyDescent="0.35">
      <c r="A69" s="1" t="s">
        <v>633</v>
      </c>
      <c r="B69" t="s">
        <v>296</v>
      </c>
      <c r="D69" t="s">
        <v>296</v>
      </c>
      <c r="E69">
        <v>78.09</v>
      </c>
      <c r="F69">
        <v>1704616</v>
      </c>
      <c r="G69">
        <v>35.42</v>
      </c>
      <c r="H69" t="s">
        <v>588</v>
      </c>
    </row>
    <row r="70" spans="1:8" x14ac:dyDescent="0.35">
      <c r="A70" s="1" t="s">
        <v>675</v>
      </c>
      <c r="B70" t="s">
        <v>296</v>
      </c>
      <c r="D70" t="str">
        <f>VLOOKUP(A70,Sheet2!A:I,6,"FALSE")</f>
        <v>Campylobacter jejuni</v>
      </c>
      <c r="E70">
        <v>40.29</v>
      </c>
      <c r="F70">
        <v>1636762</v>
      </c>
      <c r="G70">
        <v>35.979999999999997</v>
      </c>
      <c r="H70" t="s">
        <v>8</v>
      </c>
    </row>
    <row r="71" spans="1:8" x14ac:dyDescent="0.35">
      <c r="A71" s="1" t="s">
        <v>676</v>
      </c>
      <c r="B71" t="s">
        <v>296</v>
      </c>
      <c r="D71" t="s">
        <v>296</v>
      </c>
      <c r="E71">
        <v>124.7</v>
      </c>
      <c r="F71">
        <v>1650211</v>
      </c>
      <c r="G71">
        <v>35.57</v>
      </c>
      <c r="H71" t="s">
        <v>10</v>
      </c>
    </row>
    <row r="72" spans="1:8" x14ac:dyDescent="0.35">
      <c r="A72" s="1" t="s">
        <v>638</v>
      </c>
      <c r="B72" t="s">
        <v>639</v>
      </c>
      <c r="D72" t="s">
        <v>831</v>
      </c>
      <c r="E72">
        <v>184.27</v>
      </c>
      <c r="F72">
        <v>1562656</v>
      </c>
      <c r="G72">
        <v>36.32</v>
      </c>
      <c r="H72" t="s">
        <v>619</v>
      </c>
    </row>
    <row r="73" spans="1:8" x14ac:dyDescent="0.35">
      <c r="A73" s="1" t="s">
        <v>249</v>
      </c>
      <c r="B73" t="s">
        <v>250</v>
      </c>
      <c r="D73" t="str">
        <f>VLOOKUP(A73,Sheet2!A:I,6,"FALSE")</f>
        <v>Citrobacter freundii</v>
      </c>
      <c r="E73">
        <v>562.75</v>
      </c>
      <c r="F73">
        <v>5169463</v>
      </c>
      <c r="G73">
        <v>35.86</v>
      </c>
      <c r="H73" t="s">
        <v>99</v>
      </c>
    </row>
    <row r="74" spans="1:8" x14ac:dyDescent="0.35">
      <c r="A74" s="1" t="s">
        <v>420</v>
      </c>
      <c r="B74" t="s">
        <v>250</v>
      </c>
      <c r="D74" t="str">
        <f>VLOOKUP(A74,Sheet2!A:I,6,"FALSE")</f>
        <v>Citrobacter freundii</v>
      </c>
      <c r="E74">
        <v>48.69</v>
      </c>
      <c r="F74">
        <v>5293432</v>
      </c>
      <c r="G74">
        <v>35.97</v>
      </c>
      <c r="H74" t="s">
        <v>412</v>
      </c>
    </row>
    <row r="75" spans="1:8" x14ac:dyDescent="0.35">
      <c r="A75" s="1" t="s">
        <v>622</v>
      </c>
      <c r="B75" t="s">
        <v>250</v>
      </c>
      <c r="D75" t="s">
        <v>250</v>
      </c>
      <c r="E75">
        <v>97.36</v>
      </c>
      <c r="F75">
        <v>5247434</v>
      </c>
      <c r="G75">
        <v>35.18</v>
      </c>
      <c r="H75" t="s">
        <v>594</v>
      </c>
    </row>
    <row r="76" spans="1:8" x14ac:dyDescent="0.35">
      <c r="A76" s="1" t="s">
        <v>535</v>
      </c>
      <c r="B76" t="s">
        <v>536</v>
      </c>
      <c r="D76" t="s">
        <v>825</v>
      </c>
      <c r="E76">
        <v>22.59</v>
      </c>
      <c r="F76">
        <v>4786885</v>
      </c>
      <c r="G76">
        <v>35.159999999999997</v>
      </c>
      <c r="H76" t="s">
        <v>10</v>
      </c>
    </row>
    <row r="77" spans="1:8" x14ac:dyDescent="0.35">
      <c r="A77" s="1" t="s">
        <v>449</v>
      </c>
      <c r="B77" s="6" t="s">
        <v>450</v>
      </c>
      <c r="D77" t="s">
        <v>777</v>
      </c>
      <c r="E77">
        <v>46.87</v>
      </c>
      <c r="F77">
        <v>2498547</v>
      </c>
      <c r="G77">
        <v>35.700000000000003</v>
      </c>
      <c r="H77" t="s">
        <v>451</v>
      </c>
    </row>
    <row r="78" spans="1:8" x14ac:dyDescent="0.35">
      <c r="A78" s="1" t="s">
        <v>159</v>
      </c>
      <c r="B78" s="5" t="s">
        <v>160</v>
      </c>
      <c r="D78" t="str">
        <f>VLOOKUP(A78,Sheet2!A:I,6,"FALSE")</f>
        <v>Enterobacter cloacae</v>
      </c>
      <c r="E78">
        <v>76.8</v>
      </c>
      <c r="F78">
        <v>4955281</v>
      </c>
      <c r="G78">
        <v>35.69</v>
      </c>
      <c r="H78" t="s">
        <v>121</v>
      </c>
    </row>
    <row r="79" spans="1:8" x14ac:dyDescent="0.35">
      <c r="A79" s="1" t="s">
        <v>161</v>
      </c>
      <c r="B79" s="5" t="s">
        <v>160</v>
      </c>
      <c r="D79" t="str">
        <f>VLOOKUP(A79,Sheet2!A:I,6,"FALSE")</f>
        <v>Enterobacter cloacae</v>
      </c>
      <c r="E79">
        <v>47.5</v>
      </c>
      <c r="F79">
        <v>4886527</v>
      </c>
      <c r="G79">
        <v>35.590000000000003</v>
      </c>
      <c r="H79" t="s">
        <v>121</v>
      </c>
    </row>
    <row r="80" spans="1:8" x14ac:dyDescent="0.35">
      <c r="A80" s="1" t="s">
        <v>220</v>
      </c>
      <c r="B80" s="5" t="s">
        <v>160</v>
      </c>
      <c r="D80" t="str">
        <f>VLOOKUP(A80,Sheet2!A:I,6,"FALSE")</f>
        <v>Enterobacter cloacae</v>
      </c>
      <c r="E80">
        <v>88.82</v>
      </c>
      <c r="F80">
        <v>4885295</v>
      </c>
      <c r="G80">
        <v>35.46</v>
      </c>
      <c r="H80" t="s">
        <v>197</v>
      </c>
    </row>
    <row r="81" spans="1:8" x14ac:dyDescent="0.35">
      <c r="A81" s="1" t="s">
        <v>276</v>
      </c>
      <c r="B81" s="5" t="s">
        <v>160</v>
      </c>
      <c r="D81" t="str">
        <f>VLOOKUP(A81,Sheet2!A:I,6,"FALSE")</f>
        <v>Enterobacter cloacae</v>
      </c>
      <c r="E81">
        <v>270.52999999999997</v>
      </c>
      <c r="F81">
        <v>5002128</v>
      </c>
      <c r="G81">
        <v>35.880000000000003</v>
      </c>
      <c r="H81" t="s">
        <v>99</v>
      </c>
    </row>
    <row r="82" spans="1:8" x14ac:dyDescent="0.35">
      <c r="A82" s="1" t="s">
        <v>295</v>
      </c>
      <c r="B82" s="5" t="s">
        <v>160</v>
      </c>
      <c r="D82" t="str">
        <f>VLOOKUP(A82,Sheet2!A:I,6,"FALSE")</f>
        <v>Enterobacter cloacae</v>
      </c>
      <c r="E82">
        <v>424.87</v>
      </c>
      <c r="F82">
        <v>5041048</v>
      </c>
      <c r="G82">
        <v>35.909999999999997</v>
      </c>
      <c r="H82" t="s">
        <v>99</v>
      </c>
    </row>
    <row r="83" spans="1:8" x14ac:dyDescent="0.35">
      <c r="A83" s="1" t="s">
        <v>317</v>
      </c>
      <c r="B83" s="5" t="s">
        <v>160</v>
      </c>
      <c r="D83" t="str">
        <f>VLOOKUP(A83,Sheet2!A:I,6,"FALSE")</f>
        <v>Enterobacter cloacae</v>
      </c>
      <c r="E83">
        <v>422.97</v>
      </c>
      <c r="F83">
        <v>4855556</v>
      </c>
      <c r="G83">
        <v>35.96</v>
      </c>
      <c r="H83" t="s">
        <v>318</v>
      </c>
    </row>
    <row r="84" spans="1:8" x14ac:dyDescent="0.35">
      <c r="A84" s="1" t="s">
        <v>370</v>
      </c>
      <c r="B84" s="5" t="s">
        <v>160</v>
      </c>
      <c r="D84" t="str">
        <f>VLOOKUP(A84,Sheet2!A:I,6,"FALSE")</f>
        <v>Enterobacter cloacae</v>
      </c>
      <c r="E84">
        <v>45.55</v>
      </c>
      <c r="F84">
        <v>4958068</v>
      </c>
      <c r="G84">
        <v>35.67</v>
      </c>
      <c r="H84" t="s">
        <v>297</v>
      </c>
    </row>
    <row r="85" spans="1:8" x14ac:dyDescent="0.35">
      <c r="A85" s="1" t="s">
        <v>388</v>
      </c>
      <c r="B85" s="5" t="s">
        <v>160</v>
      </c>
      <c r="D85" t="str">
        <f>VLOOKUP(A85,Sheet2!A:I,6,"FALSE")</f>
        <v>Enterobacter cloacae</v>
      </c>
      <c r="E85">
        <v>32.58</v>
      </c>
      <c r="F85">
        <v>5049467</v>
      </c>
      <c r="G85">
        <v>36.4</v>
      </c>
      <c r="H85" t="s">
        <v>379</v>
      </c>
    </row>
    <row r="86" spans="1:8" x14ac:dyDescent="0.35">
      <c r="A86" s="1" t="s">
        <v>502</v>
      </c>
      <c r="B86" s="5" t="s">
        <v>160</v>
      </c>
      <c r="D86" t="str">
        <f>VLOOKUP(A86,Sheet2!A:I,6,"FALSE")</f>
        <v>Enterobacter cloacae</v>
      </c>
      <c r="E86">
        <v>70.2</v>
      </c>
      <c r="F86">
        <v>4902637</v>
      </c>
      <c r="G86">
        <v>35.65</v>
      </c>
      <c r="H86" t="s">
        <v>442</v>
      </c>
    </row>
    <row r="87" spans="1:8" x14ac:dyDescent="0.35">
      <c r="A87" s="1" t="s">
        <v>503</v>
      </c>
      <c r="B87" s="5" t="s">
        <v>160</v>
      </c>
      <c r="D87" t="str">
        <f>VLOOKUP(A87,Sheet2!A:I,6,"FALSE")</f>
        <v>Enterobacter cloacae</v>
      </c>
      <c r="E87">
        <v>65.52</v>
      </c>
      <c r="F87">
        <v>4874474</v>
      </c>
      <c r="G87">
        <v>35.770000000000003</v>
      </c>
      <c r="H87" t="s">
        <v>442</v>
      </c>
    </row>
    <row r="88" spans="1:8" x14ac:dyDescent="0.35">
      <c r="A88" s="1" t="s">
        <v>528</v>
      </c>
      <c r="B88" s="5" t="s">
        <v>529</v>
      </c>
      <c r="D88" t="str">
        <f>VLOOKUP(A88,Sheet2!A:I,6,"FALSE")</f>
        <v>Klebsiella pneumoniae</v>
      </c>
      <c r="E88">
        <v>72.42</v>
      </c>
      <c r="F88">
        <v>5046926</v>
      </c>
      <c r="G88">
        <v>35.78</v>
      </c>
      <c r="H88" t="s">
        <v>442</v>
      </c>
    </row>
    <row r="89" spans="1:8" x14ac:dyDescent="0.35">
      <c r="A89" s="1" t="s">
        <v>205</v>
      </c>
      <c r="B89" t="s">
        <v>206</v>
      </c>
      <c r="D89" t="str">
        <f>VLOOKUP(A89,Sheet2!A:I,6,"FALSE")</f>
        <v>Enterobacter cloacae</v>
      </c>
      <c r="E89">
        <v>63.6</v>
      </c>
      <c r="F89">
        <v>4935968</v>
      </c>
      <c r="G89">
        <v>34.85</v>
      </c>
      <c r="H89" t="s">
        <v>15</v>
      </c>
    </row>
    <row r="90" spans="1:8" x14ac:dyDescent="0.35">
      <c r="A90" s="1" t="s">
        <v>221</v>
      </c>
      <c r="B90" t="s">
        <v>206</v>
      </c>
      <c r="D90" t="s">
        <v>206</v>
      </c>
      <c r="E90">
        <v>89.5</v>
      </c>
      <c r="F90">
        <v>4584612</v>
      </c>
      <c r="G90">
        <v>35.200000000000003</v>
      </c>
      <c r="H90" t="s">
        <v>222</v>
      </c>
    </row>
    <row r="91" spans="1:8" x14ac:dyDescent="0.35">
      <c r="A91" s="1" t="s">
        <v>320</v>
      </c>
      <c r="B91" t="s">
        <v>206</v>
      </c>
      <c r="D91" t="str">
        <f>VLOOKUP(A91,Sheet2!A:I,6,"FALSE")</f>
        <v>Enterobacter cloacae</v>
      </c>
      <c r="E91">
        <v>42.9</v>
      </c>
      <c r="F91">
        <v>4563805</v>
      </c>
      <c r="G91">
        <v>35.86</v>
      </c>
      <c r="H91" t="s">
        <v>282</v>
      </c>
    </row>
    <row r="92" spans="1:8" x14ac:dyDescent="0.35">
      <c r="A92" s="1" t="s">
        <v>162</v>
      </c>
      <c r="B92" t="s">
        <v>163</v>
      </c>
      <c r="D92" t="str">
        <f>VLOOKUP(A92,Sheet2!A:I,6,"FALSE")</f>
        <v>Enterobacter cloacae</v>
      </c>
      <c r="E92">
        <v>75.849999999999994</v>
      </c>
      <c r="F92">
        <v>5106160</v>
      </c>
      <c r="G92">
        <v>35.43</v>
      </c>
      <c r="H92" t="s">
        <v>121</v>
      </c>
    </row>
    <row r="93" spans="1:8" x14ac:dyDescent="0.35">
      <c r="A93" s="1" t="s">
        <v>214</v>
      </c>
      <c r="B93" t="s">
        <v>163</v>
      </c>
      <c r="D93" t="str">
        <f>VLOOKUP(A93,Sheet2!A:I,6,"FALSE")</f>
        <v>Enterobacter cloacae</v>
      </c>
      <c r="E93">
        <v>66.62</v>
      </c>
      <c r="F93">
        <v>5119361</v>
      </c>
      <c r="G93">
        <v>34.229999999999997</v>
      </c>
      <c r="H93" t="s">
        <v>194</v>
      </c>
    </row>
    <row r="94" spans="1:8" x14ac:dyDescent="0.35">
      <c r="A94" s="1" t="s">
        <v>322</v>
      </c>
      <c r="B94" t="s">
        <v>163</v>
      </c>
      <c r="D94" t="str">
        <f>VLOOKUP(A94,Sheet2!A:I,6,"FALSE")</f>
        <v>Enterobacter cloacae</v>
      </c>
      <c r="E94">
        <v>54.14</v>
      </c>
      <c r="F94">
        <v>4572306</v>
      </c>
      <c r="G94">
        <v>35.86</v>
      </c>
      <c r="H94" t="s">
        <v>282</v>
      </c>
    </row>
    <row r="95" spans="1:8" x14ac:dyDescent="0.35">
      <c r="A95" s="1" t="s">
        <v>443</v>
      </c>
      <c r="B95" t="s">
        <v>163</v>
      </c>
      <c r="D95" t="str">
        <f>VLOOKUP(A95,Sheet2!A:I,6,"FALSE")</f>
        <v>Enterobacter cloacae</v>
      </c>
      <c r="E95">
        <v>80.91</v>
      </c>
      <c r="F95">
        <v>5007406</v>
      </c>
      <c r="G95">
        <v>35.76</v>
      </c>
      <c r="H95" t="s">
        <v>442</v>
      </c>
    </row>
    <row r="96" spans="1:8" x14ac:dyDescent="0.35">
      <c r="A96" s="1" t="s">
        <v>446</v>
      </c>
      <c r="B96" t="s">
        <v>163</v>
      </c>
      <c r="D96" t="str">
        <f>VLOOKUP(A96,Sheet2!A:I,6,"FALSE")</f>
        <v>Enterobacter cloacae</v>
      </c>
      <c r="E96">
        <v>33.51</v>
      </c>
      <c r="F96">
        <v>5037745</v>
      </c>
      <c r="G96">
        <v>35.65</v>
      </c>
      <c r="H96" t="s">
        <v>442</v>
      </c>
    </row>
    <row r="97" spans="1:8" x14ac:dyDescent="0.35">
      <c r="A97" s="1" t="s">
        <v>447</v>
      </c>
      <c r="B97" t="s">
        <v>163</v>
      </c>
      <c r="D97" t="str">
        <f>VLOOKUP(A97,Sheet2!A:I,6,"FALSE")</f>
        <v>Enterobacter cloacae</v>
      </c>
      <c r="E97">
        <v>63.29</v>
      </c>
      <c r="F97">
        <v>5006418</v>
      </c>
      <c r="G97">
        <v>35.65</v>
      </c>
      <c r="H97" t="s">
        <v>442</v>
      </c>
    </row>
    <row r="98" spans="1:8" x14ac:dyDescent="0.35">
      <c r="A98" s="1" t="s">
        <v>6</v>
      </c>
      <c r="B98" t="s">
        <v>7</v>
      </c>
      <c r="D98" t="str">
        <f>VLOOKUP(A98,Sheet2!A:I,6,"FALSE")</f>
        <v>Escherichia coli</v>
      </c>
      <c r="E98">
        <v>83.26</v>
      </c>
      <c r="F98">
        <v>5215735</v>
      </c>
      <c r="G98">
        <v>36.03</v>
      </c>
      <c r="H98" t="s">
        <v>8</v>
      </c>
    </row>
    <row r="99" spans="1:8" x14ac:dyDescent="0.35">
      <c r="A99" s="1" t="s">
        <v>9</v>
      </c>
      <c r="B99" t="s">
        <v>7</v>
      </c>
      <c r="D99" t="s">
        <v>7</v>
      </c>
      <c r="E99">
        <v>79.39</v>
      </c>
      <c r="F99">
        <v>5299095</v>
      </c>
      <c r="G99">
        <v>35.43</v>
      </c>
      <c r="H99" t="s">
        <v>10</v>
      </c>
    </row>
    <row r="100" spans="1:8" x14ac:dyDescent="0.35">
      <c r="A100" s="1" t="s">
        <v>22</v>
      </c>
      <c r="B100" t="s">
        <v>7</v>
      </c>
      <c r="D100" t="str">
        <f>VLOOKUP(A100,Sheet2!A:I,6,"FALSE")</f>
        <v>Escherichia coli</v>
      </c>
      <c r="E100">
        <v>109.1</v>
      </c>
      <c r="F100">
        <v>5038109</v>
      </c>
      <c r="G100">
        <v>36.090000000000003</v>
      </c>
      <c r="H100" t="s">
        <v>19</v>
      </c>
    </row>
    <row r="101" spans="1:8" x14ac:dyDescent="0.35">
      <c r="A101" s="1" t="s">
        <v>23</v>
      </c>
      <c r="B101" t="s">
        <v>7</v>
      </c>
      <c r="D101" t="str">
        <f>VLOOKUP(A101,Sheet2!A:I,6,"FALSE")</f>
        <v>Escherichia coli</v>
      </c>
      <c r="E101">
        <v>149.19</v>
      </c>
      <c r="F101">
        <v>5029242</v>
      </c>
      <c r="G101">
        <v>35.86</v>
      </c>
      <c r="H101" t="s">
        <v>24</v>
      </c>
    </row>
    <row r="102" spans="1:8" x14ac:dyDescent="0.35">
      <c r="A102" s="1" t="s">
        <v>25</v>
      </c>
      <c r="B102" t="s">
        <v>7</v>
      </c>
      <c r="D102" t="str">
        <f>VLOOKUP(A102,Sheet2!A:I,6,"FALSE")</f>
        <v>Escherichia coli</v>
      </c>
      <c r="E102">
        <v>184.43</v>
      </c>
      <c r="F102">
        <v>5038503</v>
      </c>
      <c r="G102">
        <v>36.409999999999997</v>
      </c>
      <c r="H102" t="s">
        <v>19</v>
      </c>
    </row>
    <row r="103" spans="1:8" x14ac:dyDescent="0.35">
      <c r="A103" s="1" t="s">
        <v>26</v>
      </c>
      <c r="B103" t="s">
        <v>7</v>
      </c>
      <c r="D103" t="str">
        <f>VLOOKUP(A103,Sheet2!A:I,6,"FALSE")</f>
        <v>Escherichia coli</v>
      </c>
      <c r="E103">
        <v>193.39</v>
      </c>
      <c r="F103">
        <v>5035282</v>
      </c>
      <c r="G103">
        <v>36.049999999999997</v>
      </c>
      <c r="H103" t="s">
        <v>24</v>
      </c>
    </row>
    <row r="104" spans="1:8" x14ac:dyDescent="0.35">
      <c r="A104" s="1" t="s">
        <v>28</v>
      </c>
      <c r="B104" t="s">
        <v>7</v>
      </c>
      <c r="D104" t="str">
        <f>VLOOKUP(A104,Sheet2!A:I,6,"FALSE")</f>
        <v>Escherichia coli</v>
      </c>
      <c r="E104">
        <v>280.39</v>
      </c>
      <c r="F104">
        <v>5037900</v>
      </c>
      <c r="G104">
        <v>36.18</v>
      </c>
      <c r="H104" t="s">
        <v>29</v>
      </c>
    </row>
    <row r="105" spans="1:8" x14ac:dyDescent="0.35">
      <c r="A105" s="1" t="s">
        <v>33</v>
      </c>
      <c r="B105" t="s">
        <v>7</v>
      </c>
      <c r="D105" t="str">
        <f>VLOOKUP(A105,Sheet2!A:I,6,"FALSE")</f>
        <v>Escherichia coli</v>
      </c>
      <c r="E105">
        <v>195.57</v>
      </c>
      <c r="F105">
        <v>5036678</v>
      </c>
      <c r="G105">
        <v>36.47</v>
      </c>
      <c r="H105" t="s">
        <v>31</v>
      </c>
    </row>
    <row r="106" spans="1:8" x14ac:dyDescent="0.35">
      <c r="A106" s="1" t="s">
        <v>152</v>
      </c>
      <c r="B106" t="s">
        <v>7</v>
      </c>
      <c r="D106" t="str">
        <f>VLOOKUP(A106,Sheet2!A:I,6,"FALSE")</f>
        <v>Escherichia coli</v>
      </c>
      <c r="E106">
        <v>54.37</v>
      </c>
      <c r="F106">
        <v>4667251</v>
      </c>
      <c r="G106">
        <v>35.82</v>
      </c>
      <c r="H106" t="s">
        <v>8</v>
      </c>
    </row>
    <row r="107" spans="1:8" x14ac:dyDescent="0.35">
      <c r="A107" s="1" t="s">
        <v>186</v>
      </c>
      <c r="B107" t="s">
        <v>7</v>
      </c>
      <c r="D107" t="str">
        <f>VLOOKUP(A107,Sheet2!A:I,6,"FALSE")</f>
        <v>Escherichia coli</v>
      </c>
      <c r="E107">
        <v>176.35</v>
      </c>
      <c r="F107">
        <v>5229030</v>
      </c>
      <c r="G107">
        <v>35.14</v>
      </c>
      <c r="H107" t="s">
        <v>167</v>
      </c>
    </row>
    <row r="108" spans="1:8" x14ac:dyDescent="0.35">
      <c r="A108" s="1" t="s">
        <v>224</v>
      </c>
      <c r="B108" t="s">
        <v>7</v>
      </c>
      <c r="D108" t="str">
        <f>VLOOKUP(A108,Sheet2!A:I,6,"FALSE")</f>
        <v>Escherichia coli</v>
      </c>
      <c r="E108">
        <v>62.47</v>
      </c>
      <c r="F108">
        <v>5219952</v>
      </c>
      <c r="G108">
        <v>35.11</v>
      </c>
      <c r="H108" t="s">
        <v>222</v>
      </c>
    </row>
    <row r="109" spans="1:8" x14ac:dyDescent="0.35">
      <c r="A109" s="1" t="s">
        <v>272</v>
      </c>
      <c r="B109" t="s">
        <v>7</v>
      </c>
      <c r="D109" t="str">
        <f>VLOOKUP(A109,Sheet2!A:I,6,"FALSE")</f>
        <v>Escherichia coli</v>
      </c>
      <c r="E109">
        <v>86.66</v>
      </c>
      <c r="F109">
        <v>5130510</v>
      </c>
      <c r="G109">
        <v>33.479999999999997</v>
      </c>
      <c r="H109" t="s">
        <v>191</v>
      </c>
    </row>
    <row r="110" spans="1:8" x14ac:dyDescent="0.35">
      <c r="A110" s="1" t="s">
        <v>281</v>
      </c>
      <c r="B110" t="s">
        <v>7</v>
      </c>
      <c r="D110" t="str">
        <f>VLOOKUP(A110,Sheet2!A:I,6,"FALSE")</f>
        <v>Escherichia coli</v>
      </c>
      <c r="E110">
        <v>46.28</v>
      </c>
      <c r="F110">
        <v>5446477</v>
      </c>
      <c r="G110">
        <v>35.82</v>
      </c>
      <c r="H110" t="s">
        <v>282</v>
      </c>
    </row>
    <row r="111" spans="1:8" x14ac:dyDescent="0.35">
      <c r="A111" s="1" t="s">
        <v>299</v>
      </c>
      <c r="B111" t="s">
        <v>7</v>
      </c>
      <c r="D111" t="str">
        <f>VLOOKUP(A111,Sheet2!A:I,6,"FALSE")</f>
        <v>Escherichia coli</v>
      </c>
      <c r="E111">
        <v>114.05</v>
      </c>
      <c r="F111">
        <v>5592705</v>
      </c>
      <c r="G111">
        <v>35.340000000000003</v>
      </c>
      <c r="H111" t="s">
        <v>101</v>
      </c>
    </row>
    <row r="112" spans="1:8" x14ac:dyDescent="0.35">
      <c r="A112" s="1" t="s">
        <v>309</v>
      </c>
      <c r="B112" t="s">
        <v>7</v>
      </c>
      <c r="D112" t="str">
        <f>VLOOKUP(A112,Sheet2!A:I,6,"FALSE")</f>
        <v>Escherichia coli</v>
      </c>
      <c r="E112">
        <v>785.6</v>
      </c>
      <c r="F112">
        <v>5092256</v>
      </c>
      <c r="G112">
        <v>35.81</v>
      </c>
      <c r="H112" t="s">
        <v>310</v>
      </c>
    </row>
    <row r="113" spans="1:8" x14ac:dyDescent="0.35">
      <c r="A113" s="1" t="s">
        <v>315</v>
      </c>
      <c r="B113" t="s">
        <v>7</v>
      </c>
      <c r="D113" t="str">
        <f>VLOOKUP(A113,Sheet2!A:I,6,"FALSE")</f>
        <v>Escherichia coli</v>
      </c>
      <c r="E113">
        <v>920.48</v>
      </c>
      <c r="F113">
        <v>4738422</v>
      </c>
      <c r="G113">
        <v>36</v>
      </c>
      <c r="H113" t="s">
        <v>316</v>
      </c>
    </row>
    <row r="114" spans="1:8" x14ac:dyDescent="0.35">
      <c r="A114" s="1" t="s">
        <v>342</v>
      </c>
      <c r="B114" t="s">
        <v>7</v>
      </c>
      <c r="D114" t="str">
        <f>VLOOKUP(A114,Sheet2!A:I,6,"FALSE")</f>
        <v>Escherichia coli</v>
      </c>
      <c r="E114">
        <v>53.17</v>
      </c>
      <c r="F114">
        <v>4665165</v>
      </c>
      <c r="G114">
        <v>35.83</v>
      </c>
      <c r="H114" t="s">
        <v>282</v>
      </c>
    </row>
    <row r="115" spans="1:8" x14ac:dyDescent="0.35">
      <c r="A115" s="1" t="s">
        <v>345</v>
      </c>
      <c r="B115" t="s">
        <v>7</v>
      </c>
      <c r="D115" t="str">
        <f>VLOOKUP(A115,Sheet2!A:I,6,"FALSE")</f>
        <v>Escherichia coli</v>
      </c>
      <c r="E115">
        <v>466.2</v>
      </c>
      <c r="F115">
        <v>4689026</v>
      </c>
      <c r="G115">
        <v>35.869999999999997</v>
      </c>
      <c r="H115" t="s">
        <v>346</v>
      </c>
    </row>
    <row r="116" spans="1:8" x14ac:dyDescent="0.35">
      <c r="A116" s="1" t="s">
        <v>347</v>
      </c>
      <c r="B116" t="s">
        <v>7</v>
      </c>
      <c r="D116" t="str">
        <f>VLOOKUP(A116,Sheet2!A:I,6,"FALSE")</f>
        <v>Escherichia coli</v>
      </c>
      <c r="E116">
        <v>185.34</v>
      </c>
      <c r="F116">
        <v>6632374</v>
      </c>
      <c r="G116">
        <v>35.72</v>
      </c>
      <c r="H116" t="s">
        <v>348</v>
      </c>
    </row>
    <row r="117" spans="1:8" x14ac:dyDescent="0.35">
      <c r="A117" s="1" t="s">
        <v>349</v>
      </c>
      <c r="B117" t="s">
        <v>7</v>
      </c>
      <c r="D117" t="str">
        <f>VLOOKUP(A117,Sheet2!A:I,6,"FALSE")</f>
        <v>Escherichia coli</v>
      </c>
      <c r="E117">
        <v>369.43</v>
      </c>
      <c r="F117">
        <v>5354904</v>
      </c>
      <c r="G117">
        <v>35.770000000000003</v>
      </c>
      <c r="H117" t="s">
        <v>350</v>
      </c>
    </row>
    <row r="118" spans="1:8" x14ac:dyDescent="0.35">
      <c r="A118" s="1" t="s">
        <v>357</v>
      </c>
      <c r="B118" t="s">
        <v>7</v>
      </c>
      <c r="D118" t="str">
        <f>VLOOKUP(A118,Sheet2!A:I,6,"FALSE")</f>
        <v>Escherichia coli</v>
      </c>
      <c r="E118">
        <v>131.49</v>
      </c>
      <c r="F118">
        <v>4982565</v>
      </c>
      <c r="G118">
        <v>36.130000000000003</v>
      </c>
      <c r="H118" t="s">
        <v>356</v>
      </c>
    </row>
    <row r="119" spans="1:8" x14ac:dyDescent="0.35">
      <c r="A119" s="1" t="s">
        <v>417</v>
      </c>
      <c r="B119" t="s">
        <v>7</v>
      </c>
      <c r="D119" t="str">
        <f>VLOOKUP(A119,Sheet2!A:I,6,"FALSE")</f>
        <v>Escherichia coli</v>
      </c>
      <c r="E119">
        <v>181.35</v>
      </c>
      <c r="F119">
        <v>5010404</v>
      </c>
      <c r="G119">
        <v>35.229999999999997</v>
      </c>
      <c r="H119" t="s">
        <v>409</v>
      </c>
    </row>
    <row r="120" spans="1:8" x14ac:dyDescent="0.35">
      <c r="A120" s="1" t="s">
        <v>445</v>
      </c>
      <c r="B120" t="s">
        <v>7</v>
      </c>
      <c r="D120" t="str">
        <f>VLOOKUP(A120,Sheet2!A:I,6,"FALSE")</f>
        <v>Escherichia coli</v>
      </c>
      <c r="E120">
        <v>88.21</v>
      </c>
      <c r="F120">
        <v>5008451</v>
      </c>
      <c r="G120">
        <v>35.96</v>
      </c>
      <c r="H120" t="s">
        <v>416</v>
      </c>
    </row>
    <row r="121" spans="1:8" x14ac:dyDescent="0.35">
      <c r="A121" s="1" t="s">
        <v>459</v>
      </c>
      <c r="B121" t="s">
        <v>7</v>
      </c>
      <c r="D121" t="str">
        <f>VLOOKUP(A121,Sheet2!A:I,6,"FALSE")</f>
        <v>Escherichia coli</v>
      </c>
      <c r="E121">
        <v>94.91</v>
      </c>
      <c r="F121">
        <v>5307770</v>
      </c>
      <c r="G121">
        <v>35.57</v>
      </c>
      <c r="H121" t="s">
        <v>416</v>
      </c>
    </row>
    <row r="122" spans="1:8" x14ac:dyDescent="0.35">
      <c r="A122" s="1" t="s">
        <v>460</v>
      </c>
      <c r="B122" t="s">
        <v>7</v>
      </c>
      <c r="D122" t="str">
        <f>VLOOKUP(A122,Sheet2!A:I,6,"FALSE")</f>
        <v>Escherichia coli</v>
      </c>
      <c r="E122">
        <v>97.96</v>
      </c>
      <c r="F122">
        <v>5201064</v>
      </c>
      <c r="G122">
        <v>35.57</v>
      </c>
      <c r="H122" t="s">
        <v>416</v>
      </c>
    </row>
    <row r="123" spans="1:8" x14ac:dyDescent="0.35">
      <c r="A123" s="1" t="s">
        <v>463</v>
      </c>
      <c r="B123" t="s">
        <v>7</v>
      </c>
      <c r="D123" t="str">
        <f>VLOOKUP(A123,Sheet2!A:I,6,"FALSE")</f>
        <v>Escherichia coli</v>
      </c>
      <c r="E123">
        <v>63.74</v>
      </c>
      <c r="F123">
        <v>5241775</v>
      </c>
      <c r="G123">
        <v>35.590000000000003</v>
      </c>
      <c r="H123" t="s">
        <v>416</v>
      </c>
    </row>
    <row r="124" spans="1:8" x14ac:dyDescent="0.35">
      <c r="A124" s="1" t="s">
        <v>467</v>
      </c>
      <c r="B124" t="s">
        <v>7</v>
      </c>
      <c r="D124" t="str">
        <f>VLOOKUP(A124,Sheet2!A:I,6,"FALSE")</f>
        <v>Escherichia coli</v>
      </c>
      <c r="E124">
        <v>107.16</v>
      </c>
      <c r="F124">
        <v>5197707</v>
      </c>
      <c r="G124">
        <v>35.54</v>
      </c>
      <c r="H124" t="s">
        <v>423</v>
      </c>
    </row>
    <row r="125" spans="1:8" x14ac:dyDescent="0.35">
      <c r="A125" s="1" t="s">
        <v>468</v>
      </c>
      <c r="B125" t="s">
        <v>7</v>
      </c>
      <c r="D125" t="str">
        <f>VLOOKUP(A125,Sheet2!A:I,6,"FALSE")</f>
        <v>Escherichia coli</v>
      </c>
      <c r="E125">
        <v>77.44</v>
      </c>
      <c r="F125">
        <v>5197575</v>
      </c>
      <c r="G125">
        <v>35.49</v>
      </c>
      <c r="H125" t="s">
        <v>423</v>
      </c>
    </row>
    <row r="126" spans="1:8" x14ac:dyDescent="0.35">
      <c r="A126" s="1" t="s">
        <v>480</v>
      </c>
      <c r="B126" t="s">
        <v>7</v>
      </c>
      <c r="D126" t="str">
        <f>VLOOKUP(A126,Sheet2!A:I,6,"FALSE")</f>
        <v>Escherichia coli</v>
      </c>
      <c r="E126">
        <v>107.63</v>
      </c>
      <c r="F126">
        <v>4922983</v>
      </c>
      <c r="G126">
        <v>35.85</v>
      </c>
      <c r="H126" t="s">
        <v>438</v>
      </c>
    </row>
    <row r="127" spans="1:8" x14ac:dyDescent="0.35">
      <c r="A127" s="1" t="s">
        <v>492</v>
      </c>
      <c r="B127" t="s">
        <v>7</v>
      </c>
      <c r="D127" t="str">
        <f>VLOOKUP(A127,Sheet2!A:I,6,"FALSE")</f>
        <v>Escherichia coli</v>
      </c>
      <c r="E127">
        <v>143.37</v>
      </c>
      <c r="F127">
        <v>5409103</v>
      </c>
      <c r="G127">
        <v>35.700000000000003</v>
      </c>
      <c r="H127" t="s">
        <v>451</v>
      </c>
    </row>
    <row r="128" spans="1:8" x14ac:dyDescent="0.35">
      <c r="A128" s="1" t="s">
        <v>512</v>
      </c>
      <c r="B128" t="s">
        <v>7</v>
      </c>
      <c r="D128" t="s">
        <v>7</v>
      </c>
      <c r="E128">
        <v>30.08</v>
      </c>
      <c r="F128">
        <v>4922275</v>
      </c>
      <c r="G128">
        <v>35.76</v>
      </c>
      <c r="H128" t="s">
        <v>425</v>
      </c>
    </row>
    <row r="129" spans="1:8" x14ac:dyDescent="0.35">
      <c r="A129" s="1" t="s">
        <v>515</v>
      </c>
      <c r="B129" t="s">
        <v>7</v>
      </c>
      <c r="D129" t="str">
        <f>VLOOKUP(A129,Sheet2!A:I,6,"FALSE")</f>
        <v>Escherichia coli</v>
      </c>
      <c r="E129">
        <v>27.56</v>
      </c>
      <c r="F129">
        <v>5382857</v>
      </c>
      <c r="G129">
        <v>35.71</v>
      </c>
      <c r="H129" t="s">
        <v>425</v>
      </c>
    </row>
    <row r="130" spans="1:8" x14ac:dyDescent="0.35">
      <c r="A130" s="1" t="s">
        <v>541</v>
      </c>
      <c r="B130" t="s">
        <v>7</v>
      </c>
      <c r="D130" t="s">
        <v>7</v>
      </c>
      <c r="E130">
        <v>56.19</v>
      </c>
      <c r="F130">
        <v>5439205</v>
      </c>
      <c r="G130">
        <v>35.270000000000003</v>
      </c>
      <c r="H130" t="s">
        <v>179</v>
      </c>
    </row>
    <row r="131" spans="1:8" x14ac:dyDescent="0.35">
      <c r="A131" s="1" t="s">
        <v>597</v>
      </c>
      <c r="B131" t="s">
        <v>7</v>
      </c>
      <c r="D131" t="s">
        <v>7</v>
      </c>
      <c r="E131">
        <v>144.35</v>
      </c>
      <c r="F131">
        <v>5485163</v>
      </c>
      <c r="G131">
        <v>35.369999999999997</v>
      </c>
      <c r="H131" t="s">
        <v>588</v>
      </c>
    </row>
    <row r="132" spans="1:8" x14ac:dyDescent="0.35">
      <c r="A132" s="1" t="s">
        <v>671</v>
      </c>
      <c r="B132" t="s">
        <v>7</v>
      </c>
      <c r="D132" t="str">
        <f>VLOOKUP(A132,Sheet2!A:I,6,"FALSE")</f>
        <v>Escherichia coli</v>
      </c>
      <c r="E132">
        <v>91.38</v>
      </c>
      <c r="F132">
        <v>5305352</v>
      </c>
      <c r="G132">
        <v>35.82</v>
      </c>
      <c r="H132" t="s">
        <v>672</v>
      </c>
    </row>
    <row r="133" spans="1:8" x14ac:dyDescent="0.35">
      <c r="A133" s="1" t="s">
        <v>673</v>
      </c>
      <c r="B133" t="s">
        <v>7</v>
      </c>
      <c r="D133" t="str">
        <f>VLOOKUP(A133,Sheet2!A:I,6,"FALSE")</f>
        <v>Escherichia coli</v>
      </c>
      <c r="E133">
        <v>177.08</v>
      </c>
      <c r="F133">
        <v>5316044</v>
      </c>
      <c r="G133">
        <v>35.5</v>
      </c>
      <c r="H133" t="s">
        <v>674</v>
      </c>
    </row>
    <row r="134" spans="1:8" x14ac:dyDescent="0.35">
      <c r="A134" s="1" t="s">
        <v>677</v>
      </c>
      <c r="B134" t="s">
        <v>7</v>
      </c>
      <c r="D134" t="str">
        <f>VLOOKUP(A134,Sheet2!A:I,6,"FALSE")</f>
        <v>Escherichia coli</v>
      </c>
      <c r="E134">
        <v>97.49</v>
      </c>
      <c r="F134">
        <v>5372538</v>
      </c>
      <c r="G134">
        <v>35.479999999999997</v>
      </c>
      <c r="H134" t="s">
        <v>62</v>
      </c>
    </row>
    <row r="135" spans="1:8" x14ac:dyDescent="0.35">
      <c r="A135" s="1" t="s">
        <v>678</v>
      </c>
      <c r="B135" t="s">
        <v>7</v>
      </c>
      <c r="D135" t="str">
        <f>VLOOKUP(A135,Sheet2!A:I,6,"FALSE")</f>
        <v>Escherichia coli</v>
      </c>
      <c r="E135">
        <v>113.2</v>
      </c>
      <c r="F135">
        <v>5469072</v>
      </c>
      <c r="G135">
        <v>35.619999999999997</v>
      </c>
      <c r="H135" t="s">
        <v>62</v>
      </c>
    </row>
    <row r="136" spans="1:8" x14ac:dyDescent="0.35">
      <c r="A136" s="1" t="s">
        <v>679</v>
      </c>
      <c r="B136" t="s">
        <v>7</v>
      </c>
      <c r="D136" t="str">
        <f>VLOOKUP(A136,Sheet2!A:I,6,"FALSE")</f>
        <v>Escherichia coli</v>
      </c>
      <c r="E136">
        <v>133.99</v>
      </c>
      <c r="F136">
        <v>5487762</v>
      </c>
      <c r="G136">
        <v>36.04</v>
      </c>
      <c r="H136" t="s">
        <v>680</v>
      </c>
    </row>
    <row r="137" spans="1:8" x14ac:dyDescent="0.35">
      <c r="A137" s="1" t="s">
        <v>681</v>
      </c>
      <c r="B137" t="s">
        <v>7</v>
      </c>
      <c r="D137" t="str">
        <f>VLOOKUP(A137,Sheet2!A:I,6,"FALSE")</f>
        <v>Escherichia coli</v>
      </c>
      <c r="E137">
        <v>148.22999999999999</v>
      </c>
      <c r="F137">
        <v>5370916</v>
      </c>
      <c r="G137">
        <v>36.08</v>
      </c>
      <c r="H137" t="s">
        <v>680</v>
      </c>
    </row>
    <row r="138" spans="1:8" x14ac:dyDescent="0.35">
      <c r="A138" s="1" t="s">
        <v>682</v>
      </c>
      <c r="B138" t="s">
        <v>7</v>
      </c>
      <c r="D138" t="str">
        <f>VLOOKUP(A138,Sheet2!A:I,6,"FALSE")</f>
        <v>Escherichia coli</v>
      </c>
      <c r="E138">
        <v>54.4</v>
      </c>
      <c r="F138">
        <v>5579818</v>
      </c>
      <c r="G138">
        <v>35.18</v>
      </c>
      <c r="H138" t="s">
        <v>680</v>
      </c>
    </row>
    <row r="139" spans="1:8" x14ac:dyDescent="0.35">
      <c r="A139" s="1" t="s">
        <v>683</v>
      </c>
      <c r="B139" t="s">
        <v>7</v>
      </c>
      <c r="D139" t="str">
        <f>VLOOKUP(A139,Sheet2!A:I,6,"FALSE")</f>
        <v>Escherichia coli</v>
      </c>
      <c r="E139">
        <v>52.56</v>
      </c>
      <c r="F139">
        <v>5433030</v>
      </c>
      <c r="G139">
        <v>34.97</v>
      </c>
      <c r="H139" t="s">
        <v>222</v>
      </c>
    </row>
    <row r="140" spans="1:8" x14ac:dyDescent="0.35">
      <c r="A140" s="1" t="s">
        <v>684</v>
      </c>
      <c r="B140" t="s">
        <v>7</v>
      </c>
      <c r="D140" t="str">
        <f>VLOOKUP(A140,Sheet2!A:I,6,"FALSE")</f>
        <v>Escherichia coli</v>
      </c>
      <c r="E140">
        <v>104.3</v>
      </c>
      <c r="F140">
        <v>5346496</v>
      </c>
      <c r="G140">
        <v>35.25</v>
      </c>
      <c r="H140" t="s">
        <v>222</v>
      </c>
    </row>
    <row r="141" spans="1:8" x14ac:dyDescent="0.35">
      <c r="A141" s="1" t="s">
        <v>689</v>
      </c>
      <c r="B141" t="s">
        <v>7</v>
      </c>
      <c r="D141" t="str">
        <f>VLOOKUP(A141,Sheet2!A:I,6,"FALSE")</f>
        <v>Escherichia coli</v>
      </c>
      <c r="E141">
        <v>80.06</v>
      </c>
      <c r="F141">
        <v>5202457</v>
      </c>
      <c r="G141">
        <v>37.01</v>
      </c>
      <c r="H141" t="s">
        <v>690</v>
      </c>
    </row>
    <row r="142" spans="1:8" x14ac:dyDescent="0.35">
      <c r="A142" s="1" t="s">
        <v>691</v>
      </c>
      <c r="B142" t="s">
        <v>7</v>
      </c>
      <c r="D142" t="str">
        <f>VLOOKUP(A142,Sheet2!A:I,6,"FALSE")</f>
        <v>Escherichia coli</v>
      </c>
      <c r="E142">
        <v>123.16</v>
      </c>
      <c r="F142">
        <v>5474176</v>
      </c>
      <c r="G142">
        <v>37.14</v>
      </c>
      <c r="H142" t="s">
        <v>690</v>
      </c>
    </row>
    <row r="143" spans="1:8" x14ac:dyDescent="0.35">
      <c r="A143" s="1" t="s">
        <v>692</v>
      </c>
      <c r="B143" t="s">
        <v>7</v>
      </c>
      <c r="D143" t="str">
        <f>VLOOKUP(A143,Sheet2!A:I,6,"FALSE")</f>
        <v>Escherichia coli</v>
      </c>
      <c r="E143">
        <v>84.48</v>
      </c>
      <c r="F143">
        <v>5434330</v>
      </c>
      <c r="G143">
        <v>37.090000000000003</v>
      </c>
      <c r="H143" t="s">
        <v>690</v>
      </c>
    </row>
    <row r="144" spans="1:8" x14ac:dyDescent="0.35">
      <c r="A144" s="1" t="s">
        <v>693</v>
      </c>
      <c r="B144" t="s">
        <v>7</v>
      </c>
      <c r="D144" t="str">
        <f>VLOOKUP(A144,Sheet2!A:I,6,"FALSE")</f>
        <v>Escherichia coli</v>
      </c>
      <c r="E144">
        <v>105.78</v>
      </c>
      <c r="F144">
        <v>5106830</v>
      </c>
      <c r="G144">
        <v>36.979999999999997</v>
      </c>
      <c r="H144" t="s">
        <v>690</v>
      </c>
    </row>
    <row r="145" spans="1:8" x14ac:dyDescent="0.35">
      <c r="A145" s="1" t="s">
        <v>694</v>
      </c>
      <c r="B145" t="s">
        <v>7</v>
      </c>
      <c r="D145" t="str">
        <f>VLOOKUP(A145,Sheet2!A:I,6,"FALSE")</f>
        <v>Escherichia coli</v>
      </c>
      <c r="E145">
        <v>116.32</v>
      </c>
      <c r="F145">
        <v>5588659</v>
      </c>
      <c r="G145">
        <v>37.04</v>
      </c>
      <c r="H145" t="s">
        <v>690</v>
      </c>
    </row>
    <row r="146" spans="1:8" x14ac:dyDescent="0.35">
      <c r="A146" s="1" t="s">
        <v>695</v>
      </c>
      <c r="B146" t="s">
        <v>7</v>
      </c>
      <c r="D146" t="str">
        <f>VLOOKUP(A146,Sheet2!A:I,6,"FALSE")</f>
        <v>Escherichia coli</v>
      </c>
      <c r="E146">
        <v>73.709999999999994</v>
      </c>
      <c r="F146">
        <v>4959522</v>
      </c>
      <c r="G146">
        <v>36.909999999999997</v>
      </c>
      <c r="H146" t="s">
        <v>690</v>
      </c>
    </row>
    <row r="147" spans="1:8" x14ac:dyDescent="0.35">
      <c r="A147" s="1" t="s">
        <v>696</v>
      </c>
      <c r="B147" t="s">
        <v>7</v>
      </c>
      <c r="D147" t="str">
        <f>VLOOKUP(A147,Sheet2!A:I,6,"FALSE")</f>
        <v>Escherichia coli</v>
      </c>
      <c r="E147">
        <v>74.099999999999994</v>
      </c>
      <c r="F147">
        <v>5547696</v>
      </c>
      <c r="G147">
        <v>36.74</v>
      </c>
      <c r="H147" t="s">
        <v>690</v>
      </c>
    </row>
    <row r="148" spans="1:8" x14ac:dyDescent="0.35">
      <c r="A148" s="1" t="s">
        <v>697</v>
      </c>
      <c r="B148" t="s">
        <v>7</v>
      </c>
      <c r="D148" t="str">
        <f>VLOOKUP(A148,Sheet2!A:I,6,"FALSE")</f>
        <v>Escherichia coli</v>
      </c>
      <c r="E148">
        <v>164.4</v>
      </c>
      <c r="F148">
        <v>5342717</v>
      </c>
      <c r="G148">
        <v>37.15</v>
      </c>
      <c r="H148" t="s">
        <v>690</v>
      </c>
    </row>
    <row r="149" spans="1:8" x14ac:dyDescent="0.35">
      <c r="A149" s="1" t="s">
        <v>698</v>
      </c>
      <c r="B149" t="s">
        <v>7</v>
      </c>
      <c r="D149" t="str">
        <f>VLOOKUP(A149,Sheet2!A:I,6,"FALSE")</f>
        <v>Escherichia coli</v>
      </c>
      <c r="E149">
        <v>91.41</v>
      </c>
      <c r="F149">
        <v>4818333</v>
      </c>
      <c r="G149">
        <v>36.86</v>
      </c>
      <c r="H149" t="s">
        <v>699</v>
      </c>
    </row>
    <row r="150" spans="1:8" x14ac:dyDescent="0.35">
      <c r="A150" s="1" t="s">
        <v>700</v>
      </c>
      <c r="B150" t="s">
        <v>7</v>
      </c>
      <c r="D150" t="str">
        <f>VLOOKUP(A150,Sheet2!A:I,6,"FALSE")</f>
        <v>Escherichia coli</v>
      </c>
      <c r="E150">
        <v>102.58</v>
      </c>
      <c r="F150">
        <v>4964982</v>
      </c>
      <c r="G150">
        <v>36.909999999999997</v>
      </c>
      <c r="H150" t="s">
        <v>701</v>
      </c>
    </row>
    <row r="151" spans="1:8" x14ac:dyDescent="0.35">
      <c r="A151" s="1" t="s">
        <v>702</v>
      </c>
      <c r="B151" t="s">
        <v>7</v>
      </c>
      <c r="D151" t="str">
        <f>VLOOKUP(A151,Sheet2!A:I,6,"FALSE")</f>
        <v>Escherichia coli</v>
      </c>
      <c r="E151">
        <v>91.33</v>
      </c>
      <c r="F151">
        <v>4818333</v>
      </c>
      <c r="G151">
        <v>36.86</v>
      </c>
      <c r="H151" t="s">
        <v>701</v>
      </c>
    </row>
    <row r="152" spans="1:8" x14ac:dyDescent="0.35">
      <c r="A152" s="1" t="s">
        <v>704</v>
      </c>
      <c r="B152" t="s">
        <v>7</v>
      </c>
      <c r="D152" t="str">
        <f>VLOOKUP(A152,Sheet2!A:I,6,"FALSE")</f>
        <v>Escherichia coli</v>
      </c>
      <c r="E152">
        <v>219.57</v>
      </c>
      <c r="F152">
        <v>5233210</v>
      </c>
      <c r="G152">
        <v>36.18</v>
      </c>
      <c r="H152" t="s">
        <v>699</v>
      </c>
    </row>
    <row r="153" spans="1:8" x14ac:dyDescent="0.35">
      <c r="A153" s="1" t="s">
        <v>705</v>
      </c>
      <c r="B153" t="s">
        <v>7</v>
      </c>
      <c r="D153" t="str">
        <f>VLOOKUP(A153,Sheet2!A:I,6,"FALSE")</f>
        <v>Escherichia coli</v>
      </c>
      <c r="E153">
        <v>291.8</v>
      </c>
      <c r="F153">
        <v>5683043</v>
      </c>
      <c r="G153">
        <v>36.29</v>
      </c>
      <c r="H153" t="s">
        <v>699</v>
      </c>
    </row>
    <row r="154" spans="1:8" x14ac:dyDescent="0.35">
      <c r="A154" s="1" t="s">
        <v>706</v>
      </c>
      <c r="B154" t="s">
        <v>7</v>
      </c>
      <c r="D154" t="str">
        <f>VLOOKUP(A154,Sheet2!A:I,6,"FALSE")</f>
        <v>Escherichia coli</v>
      </c>
      <c r="E154">
        <v>116.74</v>
      </c>
      <c r="F154">
        <v>5500669</v>
      </c>
      <c r="G154">
        <v>37.07</v>
      </c>
      <c r="H154" t="s">
        <v>690</v>
      </c>
    </row>
    <row r="155" spans="1:8" x14ac:dyDescent="0.35">
      <c r="A155" s="1" t="s">
        <v>708</v>
      </c>
      <c r="B155" t="s">
        <v>7</v>
      </c>
      <c r="D155" t="str">
        <f>VLOOKUP(A155,Sheet2!A:I,6,"FALSE")</f>
        <v>Escherichia coli</v>
      </c>
      <c r="E155">
        <v>169.03</v>
      </c>
      <c r="F155">
        <v>5051155</v>
      </c>
      <c r="G155">
        <v>37.130000000000003</v>
      </c>
      <c r="H155" t="s">
        <v>690</v>
      </c>
    </row>
    <row r="156" spans="1:8" x14ac:dyDescent="0.35">
      <c r="A156" s="1" t="s">
        <v>709</v>
      </c>
      <c r="B156" t="s">
        <v>7</v>
      </c>
      <c r="D156" t="str">
        <f>VLOOKUP(A156,Sheet2!A:I,6,"FALSE")</f>
        <v>Escherichia coli</v>
      </c>
      <c r="E156">
        <v>131.47999999999999</v>
      </c>
      <c r="F156">
        <v>5325362</v>
      </c>
      <c r="G156">
        <v>35.99</v>
      </c>
      <c r="H156" t="s">
        <v>699</v>
      </c>
    </row>
    <row r="157" spans="1:8" x14ac:dyDescent="0.35">
      <c r="A157" s="1" t="s">
        <v>710</v>
      </c>
      <c r="B157" t="s">
        <v>7</v>
      </c>
      <c r="D157" t="str">
        <f>VLOOKUP(A157,Sheet2!A:I,6,"FALSE")</f>
        <v>Escherichia coli</v>
      </c>
      <c r="E157">
        <v>320.64</v>
      </c>
      <c r="F157">
        <v>5387779</v>
      </c>
      <c r="G157">
        <v>36.08</v>
      </c>
      <c r="H157" t="s">
        <v>699</v>
      </c>
    </row>
    <row r="158" spans="1:8" x14ac:dyDescent="0.35">
      <c r="A158" s="1" t="s">
        <v>711</v>
      </c>
      <c r="B158" t="s">
        <v>7</v>
      </c>
      <c r="D158" t="str">
        <f>VLOOKUP(A158,Sheet2!A:I,6,"FALSE")</f>
        <v>Escherichia coli</v>
      </c>
      <c r="E158">
        <v>230.65</v>
      </c>
      <c r="F158">
        <v>5197398</v>
      </c>
      <c r="G158">
        <v>36.979999999999997</v>
      </c>
      <c r="H158" t="s">
        <v>701</v>
      </c>
    </row>
    <row r="159" spans="1:8" x14ac:dyDescent="0.35">
      <c r="A159" s="1" t="s">
        <v>712</v>
      </c>
      <c r="B159" t="s">
        <v>7</v>
      </c>
      <c r="D159" t="str">
        <f>VLOOKUP(A159,Sheet2!A:I,6,"FALSE")</f>
        <v>Escherichia coli</v>
      </c>
      <c r="E159">
        <v>257.13</v>
      </c>
      <c r="F159">
        <v>5440722</v>
      </c>
      <c r="G159">
        <v>37.049999999999997</v>
      </c>
      <c r="H159" t="s">
        <v>701</v>
      </c>
    </row>
    <row r="160" spans="1:8" x14ac:dyDescent="0.35">
      <c r="A160" s="1" t="s">
        <v>715</v>
      </c>
      <c r="B160" t="s">
        <v>7</v>
      </c>
      <c r="D160" t="str">
        <f>VLOOKUP(A160,Sheet2!A:I,6,"FALSE")</f>
        <v>Escherichia coli</v>
      </c>
      <c r="E160">
        <v>85.51</v>
      </c>
      <c r="F160">
        <v>5035127</v>
      </c>
      <c r="G160">
        <v>36.53</v>
      </c>
      <c r="H160" t="s">
        <v>714</v>
      </c>
    </row>
    <row r="161" spans="1:8" x14ac:dyDescent="0.35">
      <c r="A161" s="1" t="s">
        <v>716</v>
      </c>
      <c r="B161" t="s">
        <v>7</v>
      </c>
      <c r="D161" t="str">
        <f>VLOOKUP(A161,Sheet2!A:I,6,"FALSE")</f>
        <v>Escherichia coli</v>
      </c>
      <c r="E161">
        <v>223.04</v>
      </c>
      <c r="F161">
        <v>5426008</v>
      </c>
      <c r="G161">
        <v>36.29</v>
      </c>
      <c r="H161" t="s">
        <v>714</v>
      </c>
    </row>
    <row r="162" spans="1:8" x14ac:dyDescent="0.35">
      <c r="A162" s="1" t="s">
        <v>717</v>
      </c>
      <c r="B162" t="s">
        <v>7</v>
      </c>
      <c r="D162" t="str">
        <f>VLOOKUP(A162,Sheet2!A:I,6,"FALSE")</f>
        <v>Escherichia coli</v>
      </c>
      <c r="E162">
        <v>96.25</v>
      </c>
      <c r="F162">
        <v>5180916</v>
      </c>
      <c r="G162">
        <v>35.74</v>
      </c>
      <c r="H162" t="s">
        <v>24</v>
      </c>
    </row>
    <row r="163" spans="1:8" x14ac:dyDescent="0.35">
      <c r="A163" s="1" t="s">
        <v>720</v>
      </c>
      <c r="B163" t="s">
        <v>7</v>
      </c>
      <c r="D163" t="str">
        <f>VLOOKUP(A163,Sheet2!A:I,6,"FALSE")</f>
        <v>Escherichia coli</v>
      </c>
      <c r="E163">
        <v>79.75</v>
      </c>
      <c r="F163">
        <v>5076795</v>
      </c>
      <c r="G163">
        <v>36.229999999999997</v>
      </c>
      <c r="H163" t="s">
        <v>719</v>
      </c>
    </row>
    <row r="164" spans="1:8" x14ac:dyDescent="0.35">
      <c r="A164" s="1" t="s">
        <v>723</v>
      </c>
      <c r="B164" t="s">
        <v>7</v>
      </c>
      <c r="D164" t="str">
        <f>VLOOKUP(A164,Sheet2!A:I,6,"FALSE")</f>
        <v>Escherichia coli</v>
      </c>
      <c r="E164">
        <v>73.48</v>
      </c>
      <c r="F164">
        <v>5387347</v>
      </c>
      <c r="G164">
        <v>36.049999999999997</v>
      </c>
      <c r="H164" t="s">
        <v>719</v>
      </c>
    </row>
    <row r="165" spans="1:8" x14ac:dyDescent="0.35">
      <c r="A165" s="1" t="s">
        <v>727</v>
      </c>
      <c r="B165" t="s">
        <v>7</v>
      </c>
      <c r="D165" t="str">
        <f>VLOOKUP(A165,Sheet2!A:I,6,"FALSE")</f>
        <v>Escherichia coli</v>
      </c>
      <c r="E165">
        <v>85.49</v>
      </c>
      <c r="F165">
        <v>5434029</v>
      </c>
      <c r="G165">
        <v>36.26</v>
      </c>
      <c r="H165" t="s">
        <v>728</v>
      </c>
    </row>
    <row r="166" spans="1:8" x14ac:dyDescent="0.35">
      <c r="A166" s="1" t="s">
        <v>731</v>
      </c>
      <c r="B166" t="s">
        <v>7</v>
      </c>
      <c r="D166" t="str">
        <f>VLOOKUP(A166,Sheet2!A:I,6,"FALSE")</f>
        <v>Escherichia coli</v>
      </c>
      <c r="E166">
        <v>149.19999999999999</v>
      </c>
      <c r="F166">
        <v>5388212</v>
      </c>
      <c r="G166">
        <v>36.130000000000003</v>
      </c>
      <c r="H166" t="s">
        <v>732</v>
      </c>
    </row>
    <row r="167" spans="1:8" x14ac:dyDescent="0.35">
      <c r="A167" s="1" t="s">
        <v>737</v>
      </c>
      <c r="B167" t="s">
        <v>7</v>
      </c>
      <c r="D167" t="str">
        <f>VLOOKUP(A167,Sheet2!A:I,6,"FALSE")</f>
        <v>Escherichia coli</v>
      </c>
      <c r="E167">
        <v>210.29</v>
      </c>
      <c r="F167">
        <v>5356636</v>
      </c>
      <c r="G167">
        <v>36.42</v>
      </c>
      <c r="H167" t="s">
        <v>31</v>
      </c>
    </row>
    <row r="168" spans="1:8" x14ac:dyDescent="0.35">
      <c r="A168" s="1" t="s">
        <v>740</v>
      </c>
      <c r="B168" t="s">
        <v>7</v>
      </c>
      <c r="D168" t="str">
        <f>VLOOKUP(A168,Sheet2!A:I,6,"FALSE")</f>
        <v>Escherichia coli</v>
      </c>
      <c r="E168">
        <v>212.59</v>
      </c>
      <c r="F168">
        <v>5011848</v>
      </c>
      <c r="G168">
        <v>34.6</v>
      </c>
      <c r="H168" t="s">
        <v>741</v>
      </c>
    </row>
    <row r="169" spans="1:8" x14ac:dyDescent="0.35">
      <c r="A169" s="1" t="s">
        <v>414</v>
      </c>
      <c r="B169" s="5" t="s">
        <v>270</v>
      </c>
      <c r="C169" t="s">
        <v>12</v>
      </c>
      <c r="D169" t="s">
        <v>757</v>
      </c>
      <c r="E169">
        <v>41.96</v>
      </c>
      <c r="F169">
        <v>5543393</v>
      </c>
      <c r="G169">
        <v>35.89</v>
      </c>
      <c r="H169" t="s">
        <v>412</v>
      </c>
    </row>
    <row r="170" spans="1:8" x14ac:dyDescent="0.35">
      <c r="A170" s="1" t="s">
        <v>157</v>
      </c>
      <c r="B170" t="s">
        <v>158</v>
      </c>
      <c r="D170" t="str">
        <f>VLOOKUP(A170,Sheet2!A:I,6,"FALSE")</f>
        <v>Klebsiella aerogenes</v>
      </c>
      <c r="E170">
        <v>71.88</v>
      </c>
      <c r="F170">
        <v>5323794</v>
      </c>
      <c r="G170">
        <v>35.590000000000003</v>
      </c>
      <c r="H170" t="s">
        <v>121</v>
      </c>
    </row>
    <row r="171" spans="1:8" x14ac:dyDescent="0.35">
      <c r="A171" s="1" t="s">
        <v>226</v>
      </c>
      <c r="B171" t="s">
        <v>158</v>
      </c>
      <c r="D171" t="str">
        <f>VLOOKUP(A171,Sheet2!A:I,6,"FALSE")</f>
        <v>Klebsiella aerogenes</v>
      </c>
      <c r="E171">
        <v>98.65</v>
      </c>
      <c r="F171">
        <v>5159447</v>
      </c>
      <c r="G171">
        <v>35.369999999999997</v>
      </c>
      <c r="H171" t="s">
        <v>212</v>
      </c>
    </row>
    <row r="172" spans="1:8" x14ac:dyDescent="0.35">
      <c r="A172" s="1" t="s">
        <v>461</v>
      </c>
      <c r="B172" t="s">
        <v>158</v>
      </c>
      <c r="D172" t="str">
        <f>VLOOKUP(A172,Sheet2!A:I,6,"FALSE")</f>
        <v>Klebsiella aerogenes</v>
      </c>
      <c r="E172">
        <v>89.98</v>
      </c>
      <c r="F172">
        <v>5233211</v>
      </c>
      <c r="G172">
        <v>35.51</v>
      </c>
      <c r="H172" t="s">
        <v>423</v>
      </c>
    </row>
    <row r="173" spans="1:8" x14ac:dyDescent="0.35">
      <c r="A173" s="1" t="s">
        <v>20</v>
      </c>
      <c r="B173" t="s">
        <v>21</v>
      </c>
      <c r="D173" t="str">
        <f>VLOOKUP(A173,Sheet2!A:I,6,"FALSE")</f>
        <v>Klebsiella oxytoca</v>
      </c>
      <c r="E173">
        <v>202.15</v>
      </c>
      <c r="F173">
        <v>6039951</v>
      </c>
      <c r="G173">
        <v>36.020000000000003</v>
      </c>
      <c r="H173" t="s">
        <v>19</v>
      </c>
    </row>
    <row r="174" spans="1:8" x14ac:dyDescent="0.35">
      <c r="A174" s="1" t="s">
        <v>34</v>
      </c>
      <c r="B174" t="s">
        <v>21</v>
      </c>
      <c r="D174" t="str">
        <f>VLOOKUP(A174,Sheet2!A:I,6,"FALSE")</f>
        <v>Klebsiella oxytoca</v>
      </c>
      <c r="E174">
        <v>193.41</v>
      </c>
      <c r="F174">
        <v>6107991</v>
      </c>
      <c r="G174">
        <v>36.28</v>
      </c>
      <c r="H174" t="s">
        <v>31</v>
      </c>
    </row>
    <row r="175" spans="1:8" x14ac:dyDescent="0.35">
      <c r="A175" s="1" t="s">
        <v>37</v>
      </c>
      <c r="B175" t="s">
        <v>21</v>
      </c>
      <c r="D175" t="str">
        <f>VLOOKUP(A175,Sheet2!A:I,6,"FALSE")</f>
        <v>Klebsiella oxytoca</v>
      </c>
      <c r="E175">
        <v>77.09</v>
      </c>
      <c r="F175">
        <v>6096371</v>
      </c>
      <c r="G175">
        <v>35.979999999999997</v>
      </c>
      <c r="H175" t="s">
        <v>31</v>
      </c>
    </row>
    <row r="176" spans="1:8" x14ac:dyDescent="0.35">
      <c r="A176" s="1" t="s">
        <v>107</v>
      </c>
      <c r="B176" t="s">
        <v>21</v>
      </c>
      <c r="D176" t="str">
        <f>VLOOKUP(A176,Sheet2!A:I,6,"FALSE")</f>
        <v>Klebsiella oxytoca</v>
      </c>
      <c r="E176">
        <v>338.03</v>
      </c>
      <c r="F176">
        <v>6329974</v>
      </c>
      <c r="G176">
        <v>35.82</v>
      </c>
      <c r="H176" t="s">
        <v>99</v>
      </c>
    </row>
    <row r="177" spans="1:8" x14ac:dyDescent="0.35">
      <c r="A177" s="1" t="s">
        <v>122</v>
      </c>
      <c r="B177" t="s">
        <v>21</v>
      </c>
      <c r="D177" t="str">
        <f>VLOOKUP(A177,Sheet2!A:I,6,"FALSE")</f>
        <v>Klebsiella oxytoca</v>
      </c>
      <c r="E177">
        <v>38.19</v>
      </c>
      <c r="F177">
        <v>6396039</v>
      </c>
      <c r="G177">
        <v>35.46</v>
      </c>
      <c r="H177" t="s">
        <v>121</v>
      </c>
    </row>
    <row r="178" spans="1:8" x14ac:dyDescent="0.35">
      <c r="A178" s="1" t="s">
        <v>124</v>
      </c>
      <c r="B178" t="s">
        <v>21</v>
      </c>
      <c r="D178" t="str">
        <f>VLOOKUP(A178,Sheet2!A:I,6,"FALSE")</f>
        <v>Klebsiella oxytoca</v>
      </c>
      <c r="E178">
        <v>55.23</v>
      </c>
      <c r="F178">
        <v>6328618</v>
      </c>
      <c r="G178">
        <v>35.79</v>
      </c>
      <c r="H178" t="s">
        <v>68</v>
      </c>
    </row>
    <row r="179" spans="1:8" x14ac:dyDescent="0.35">
      <c r="A179" s="1" t="s">
        <v>256</v>
      </c>
      <c r="B179" t="s">
        <v>21</v>
      </c>
      <c r="D179" t="str">
        <f>VLOOKUP(A179,Sheet2!A:I,6,"FALSE")</f>
        <v>Klebsiella oxytoca</v>
      </c>
      <c r="E179">
        <v>385.25</v>
      </c>
      <c r="F179">
        <v>6021298</v>
      </c>
      <c r="G179">
        <v>35.78</v>
      </c>
      <c r="H179" t="s">
        <v>99</v>
      </c>
    </row>
    <row r="180" spans="1:8" x14ac:dyDescent="0.35">
      <c r="A180" s="1" t="s">
        <v>361</v>
      </c>
      <c r="B180" t="s">
        <v>21</v>
      </c>
      <c r="D180" t="str">
        <f>VLOOKUP(A180,Sheet2!A:I,6,"FALSE")</f>
        <v>Klebsiella oxytoca</v>
      </c>
      <c r="E180">
        <v>80.319999999999993</v>
      </c>
      <c r="F180">
        <v>6029288</v>
      </c>
      <c r="G180">
        <v>35.200000000000003</v>
      </c>
      <c r="H180" t="s">
        <v>101</v>
      </c>
    </row>
    <row r="181" spans="1:8" x14ac:dyDescent="0.35">
      <c r="A181" s="1" t="s">
        <v>390</v>
      </c>
      <c r="B181" t="s">
        <v>21</v>
      </c>
      <c r="D181" t="str">
        <f>VLOOKUP(A181,Sheet2!A:I,6,"FALSE")</f>
        <v>Klebsiella oxytoca</v>
      </c>
      <c r="E181">
        <v>28.47</v>
      </c>
      <c r="F181">
        <v>6238692</v>
      </c>
      <c r="G181">
        <v>35.68</v>
      </c>
      <c r="H181" t="s">
        <v>306</v>
      </c>
    </row>
    <row r="182" spans="1:8" x14ac:dyDescent="0.35">
      <c r="A182" s="1" t="s">
        <v>398</v>
      </c>
      <c r="B182" t="s">
        <v>21</v>
      </c>
      <c r="D182" t="str">
        <f>VLOOKUP(A182,Sheet2!A:I,6,"FALSE")</f>
        <v>Klebsiella oxytoca</v>
      </c>
      <c r="E182">
        <v>75.83</v>
      </c>
      <c r="F182">
        <v>6245637</v>
      </c>
      <c r="G182">
        <v>35.659999999999997</v>
      </c>
      <c r="H182" t="s">
        <v>306</v>
      </c>
    </row>
    <row r="183" spans="1:8" x14ac:dyDescent="0.35">
      <c r="A183" s="1" t="s">
        <v>433</v>
      </c>
      <c r="B183" t="s">
        <v>21</v>
      </c>
      <c r="D183" t="str">
        <f>VLOOKUP(A183,Sheet2!A:I,6,"FALSE")</f>
        <v>Klebsiella oxytoca</v>
      </c>
      <c r="E183">
        <v>52.31</v>
      </c>
      <c r="F183">
        <v>6119142</v>
      </c>
      <c r="G183">
        <v>35.909999999999997</v>
      </c>
      <c r="H183" t="s">
        <v>416</v>
      </c>
    </row>
    <row r="184" spans="1:8" x14ac:dyDescent="0.35">
      <c r="A184" s="1" t="s">
        <v>656</v>
      </c>
      <c r="B184" t="s">
        <v>21</v>
      </c>
      <c r="D184" t="str">
        <f>VLOOKUP(A184,Sheet2!A:I,6,"FALSE")</f>
        <v>Klebsiella oxytoca</v>
      </c>
      <c r="E184">
        <v>68.25</v>
      </c>
      <c r="F184">
        <v>6331335</v>
      </c>
      <c r="G184">
        <v>35.9</v>
      </c>
      <c r="H184" t="s">
        <v>68</v>
      </c>
    </row>
    <row r="185" spans="1:8" x14ac:dyDescent="0.35">
      <c r="A185" s="1" t="s">
        <v>11</v>
      </c>
      <c r="B185" t="s">
        <v>12</v>
      </c>
      <c r="D185" t="str">
        <f>VLOOKUP(A185,Sheet2!A:I,6,"FALSE")</f>
        <v>Klebsiella pneumoniae</v>
      </c>
      <c r="E185">
        <v>123.59</v>
      </c>
      <c r="F185">
        <v>5798705</v>
      </c>
      <c r="G185">
        <v>35.950000000000003</v>
      </c>
      <c r="H185" t="s">
        <v>13</v>
      </c>
    </row>
    <row r="186" spans="1:8" x14ac:dyDescent="0.35">
      <c r="A186" s="1" t="s">
        <v>14</v>
      </c>
      <c r="B186" t="s">
        <v>12</v>
      </c>
      <c r="D186" t="str">
        <f>VLOOKUP(A186,Sheet2!A:I,6,"FALSE")</f>
        <v>Klebsiella pneumoniae</v>
      </c>
      <c r="E186">
        <v>62.56</v>
      </c>
      <c r="F186">
        <v>5777941</v>
      </c>
      <c r="G186">
        <v>34.840000000000003</v>
      </c>
      <c r="H186" t="s">
        <v>15</v>
      </c>
    </row>
    <row r="187" spans="1:8" x14ac:dyDescent="0.35">
      <c r="A187" s="1" t="s">
        <v>18</v>
      </c>
      <c r="B187" t="s">
        <v>12</v>
      </c>
      <c r="D187" t="str">
        <f>VLOOKUP(A187,Sheet2!A:I,6,"FALSE")</f>
        <v>Klebsiella pneumoniae</v>
      </c>
      <c r="E187">
        <v>158.62</v>
      </c>
      <c r="F187">
        <v>5694390</v>
      </c>
      <c r="G187">
        <v>35.75</v>
      </c>
      <c r="H187" t="s">
        <v>19</v>
      </c>
    </row>
    <row r="188" spans="1:8" x14ac:dyDescent="0.35">
      <c r="A188" s="1" t="s">
        <v>27</v>
      </c>
      <c r="B188" t="s">
        <v>12</v>
      </c>
      <c r="D188" t="str">
        <f>VLOOKUP(A188,Sheet2!A:I,6,"FALSE")</f>
        <v>Klebsiella pneumoniae</v>
      </c>
      <c r="E188">
        <v>232.6</v>
      </c>
      <c r="F188">
        <v>5692423</v>
      </c>
      <c r="G188">
        <v>36.08</v>
      </c>
      <c r="H188" t="s">
        <v>19</v>
      </c>
    </row>
    <row r="189" spans="1:8" x14ac:dyDescent="0.35">
      <c r="A189" s="1" t="s">
        <v>30</v>
      </c>
      <c r="B189" t="s">
        <v>12</v>
      </c>
      <c r="D189" t="str">
        <f>VLOOKUP(A189,Sheet2!A:I,6,"FALSE")</f>
        <v>Klebsiella pneumoniae</v>
      </c>
      <c r="E189">
        <v>111.47</v>
      </c>
      <c r="F189">
        <v>6168329</v>
      </c>
      <c r="G189">
        <v>35.79</v>
      </c>
      <c r="H189" t="s">
        <v>31</v>
      </c>
    </row>
    <row r="190" spans="1:8" x14ac:dyDescent="0.35">
      <c r="A190" s="1" t="s">
        <v>35</v>
      </c>
      <c r="B190" t="s">
        <v>12</v>
      </c>
      <c r="D190" t="str">
        <f>VLOOKUP(A190,Sheet2!A:I,6,"FALSE")</f>
        <v>Klebsiella pneumoniae</v>
      </c>
      <c r="E190">
        <v>107.22</v>
      </c>
      <c r="F190">
        <v>5505284</v>
      </c>
      <c r="G190">
        <v>36.200000000000003</v>
      </c>
      <c r="H190" t="s">
        <v>31</v>
      </c>
    </row>
    <row r="191" spans="1:8" x14ac:dyDescent="0.35">
      <c r="A191" s="1" t="s">
        <v>36</v>
      </c>
      <c r="B191" t="s">
        <v>12</v>
      </c>
      <c r="D191" t="str">
        <f>VLOOKUP(A191,Sheet2!A:I,6,"FALSE")</f>
        <v>Klebsiella pneumoniae</v>
      </c>
      <c r="E191">
        <v>72.510000000000005</v>
      </c>
      <c r="F191">
        <v>5713648</v>
      </c>
      <c r="G191">
        <v>35.79</v>
      </c>
      <c r="H191" t="s">
        <v>31</v>
      </c>
    </row>
    <row r="192" spans="1:8" x14ac:dyDescent="0.35">
      <c r="A192" s="1" t="s">
        <v>38</v>
      </c>
      <c r="B192" t="s">
        <v>12</v>
      </c>
      <c r="D192" t="str">
        <f>VLOOKUP(A192,Sheet2!A:I,6,"FALSE")</f>
        <v>Klebsiella pneumoniae</v>
      </c>
      <c r="E192">
        <v>137.94999999999999</v>
      </c>
      <c r="F192">
        <v>5434694</v>
      </c>
      <c r="G192">
        <v>35.880000000000003</v>
      </c>
      <c r="H192" t="s">
        <v>31</v>
      </c>
    </row>
    <row r="193" spans="1:8" x14ac:dyDescent="0.35">
      <c r="A193" s="1" t="s">
        <v>39</v>
      </c>
      <c r="B193" t="s">
        <v>12</v>
      </c>
      <c r="D193" t="str">
        <f>VLOOKUP(A193,Sheet2!A:I,6,"FALSE")</f>
        <v>Klebsiella pneumoniae</v>
      </c>
      <c r="E193">
        <v>108.36</v>
      </c>
      <c r="F193">
        <v>5618990</v>
      </c>
      <c r="G193">
        <v>35.81</v>
      </c>
      <c r="H193" t="s">
        <v>13</v>
      </c>
    </row>
    <row r="194" spans="1:8" x14ac:dyDescent="0.35">
      <c r="A194" s="1" t="s">
        <v>40</v>
      </c>
      <c r="B194" t="s">
        <v>12</v>
      </c>
      <c r="D194" t="str">
        <f>VLOOKUP(A194,Sheet2!A:I,6,"FALSE")</f>
        <v>Klebsiella pneumoniae</v>
      </c>
      <c r="E194">
        <v>57.5</v>
      </c>
      <c r="F194">
        <v>5917944</v>
      </c>
      <c r="G194">
        <v>35.799999999999997</v>
      </c>
      <c r="H194" t="s">
        <v>13</v>
      </c>
    </row>
    <row r="195" spans="1:8" x14ac:dyDescent="0.35">
      <c r="A195" s="1" t="s">
        <v>41</v>
      </c>
      <c r="B195" t="s">
        <v>12</v>
      </c>
      <c r="D195" t="str">
        <f>VLOOKUP(A195,Sheet2!A:I,6,"FALSE")</f>
        <v>Klebsiella pneumoniae</v>
      </c>
      <c r="E195">
        <v>229.26</v>
      </c>
      <c r="F195">
        <v>5511302</v>
      </c>
      <c r="G195">
        <v>36.159999999999997</v>
      </c>
      <c r="H195" t="s">
        <v>13</v>
      </c>
    </row>
    <row r="196" spans="1:8" x14ac:dyDescent="0.35">
      <c r="A196" s="1" t="s">
        <v>42</v>
      </c>
      <c r="B196" t="s">
        <v>12</v>
      </c>
      <c r="D196" t="str">
        <f>VLOOKUP(A196,Sheet2!A:I,6,"FALSE")</f>
        <v>Klebsiella pneumoniae</v>
      </c>
      <c r="E196">
        <v>139.61000000000001</v>
      </c>
      <c r="F196">
        <v>5700194</v>
      </c>
      <c r="G196">
        <v>35.840000000000003</v>
      </c>
      <c r="H196" t="s">
        <v>13</v>
      </c>
    </row>
    <row r="197" spans="1:8" x14ac:dyDescent="0.35">
      <c r="A197" s="1" t="s">
        <v>43</v>
      </c>
      <c r="B197" t="s">
        <v>12</v>
      </c>
      <c r="D197" t="str">
        <f>VLOOKUP(A197,Sheet2!A:I,6,"FALSE")</f>
        <v>Klebsiella pneumoniae</v>
      </c>
      <c r="E197">
        <v>163.84</v>
      </c>
      <c r="F197">
        <v>5508714</v>
      </c>
      <c r="G197">
        <v>35.67</v>
      </c>
      <c r="H197" t="s">
        <v>13</v>
      </c>
    </row>
    <row r="198" spans="1:8" x14ac:dyDescent="0.35">
      <c r="A198" s="1" t="s">
        <v>50</v>
      </c>
      <c r="B198" t="s">
        <v>12</v>
      </c>
      <c r="D198" t="str">
        <f>VLOOKUP(A198,Sheet2!A:I,6,"FALSE")</f>
        <v>Klebsiella pneumoniae</v>
      </c>
      <c r="E198">
        <v>85.82</v>
      </c>
      <c r="F198">
        <v>5654510</v>
      </c>
      <c r="G198">
        <v>34.68</v>
      </c>
      <c r="H198" t="s">
        <v>51</v>
      </c>
    </row>
    <row r="199" spans="1:8" x14ac:dyDescent="0.35">
      <c r="A199" s="1" t="s">
        <v>67</v>
      </c>
      <c r="B199" t="s">
        <v>12</v>
      </c>
      <c r="D199" t="str">
        <f>VLOOKUP(A199,Sheet2!A:I,6,"FALSE")</f>
        <v>Klebsiella pneumoniae</v>
      </c>
      <c r="E199">
        <v>61.33</v>
      </c>
      <c r="F199">
        <v>5645834</v>
      </c>
      <c r="G199">
        <v>35.93</v>
      </c>
      <c r="H199" t="s">
        <v>68</v>
      </c>
    </row>
    <row r="200" spans="1:8" x14ac:dyDescent="0.35">
      <c r="A200" s="1" t="s">
        <v>69</v>
      </c>
      <c r="B200" t="s">
        <v>12</v>
      </c>
      <c r="D200" t="str">
        <f>VLOOKUP(A200,Sheet2!A:I,6,"FALSE")</f>
        <v>Klebsiella pneumoniae</v>
      </c>
      <c r="E200">
        <v>91.81</v>
      </c>
      <c r="F200">
        <v>5556642</v>
      </c>
      <c r="G200">
        <v>35.99</v>
      </c>
      <c r="H200" t="s">
        <v>68</v>
      </c>
    </row>
    <row r="201" spans="1:8" x14ac:dyDescent="0.35">
      <c r="A201" s="1" t="s">
        <v>98</v>
      </c>
      <c r="B201" t="s">
        <v>12</v>
      </c>
      <c r="D201" t="str">
        <f>VLOOKUP(A201,Sheet2!A:I,6,"FALSE")</f>
        <v>Klebsiella pneumoniae</v>
      </c>
      <c r="E201">
        <v>431.02</v>
      </c>
      <c r="F201">
        <v>5662654</v>
      </c>
      <c r="G201">
        <v>35.729999999999997</v>
      </c>
      <c r="H201" t="s">
        <v>99</v>
      </c>
    </row>
    <row r="202" spans="1:8" x14ac:dyDescent="0.35">
      <c r="A202" s="1" t="s">
        <v>100</v>
      </c>
      <c r="B202" t="s">
        <v>12</v>
      </c>
      <c r="D202" t="str">
        <f>VLOOKUP(A202,Sheet2!A:I,6,"FALSE")</f>
        <v>Klebsiella pneumoniae</v>
      </c>
      <c r="E202">
        <v>93.72</v>
      </c>
      <c r="F202">
        <v>5620962</v>
      </c>
      <c r="G202">
        <v>35.24</v>
      </c>
      <c r="H202" t="s">
        <v>101</v>
      </c>
    </row>
    <row r="203" spans="1:8" x14ac:dyDescent="0.35">
      <c r="A203" s="1" t="s">
        <v>102</v>
      </c>
      <c r="B203" t="s">
        <v>12</v>
      </c>
      <c r="D203" t="str">
        <f>VLOOKUP(A203,Sheet2!A:I,6,"FALSE")</f>
        <v>Klebsiella pneumoniae</v>
      </c>
      <c r="E203">
        <v>964.62</v>
      </c>
      <c r="F203">
        <v>5480164</v>
      </c>
      <c r="G203">
        <v>35.869999999999997</v>
      </c>
      <c r="H203" t="s">
        <v>99</v>
      </c>
    </row>
    <row r="204" spans="1:8" x14ac:dyDescent="0.35">
      <c r="A204" s="1" t="s">
        <v>103</v>
      </c>
      <c r="B204" t="s">
        <v>12</v>
      </c>
      <c r="D204" t="str">
        <f>VLOOKUP(A204,Sheet2!A:I,6,"FALSE")</f>
        <v>Klebsiella pneumoniae</v>
      </c>
      <c r="E204">
        <v>495.08</v>
      </c>
      <c r="F204">
        <v>5464429</v>
      </c>
      <c r="G204">
        <v>35.92</v>
      </c>
      <c r="H204" t="s">
        <v>99</v>
      </c>
    </row>
    <row r="205" spans="1:8" x14ac:dyDescent="0.35">
      <c r="A205" s="1" t="s">
        <v>104</v>
      </c>
      <c r="B205" t="s">
        <v>12</v>
      </c>
      <c r="D205" t="str">
        <f>VLOOKUP(A205,Sheet2!A:I,6,"FALSE")</f>
        <v>Klebsiella pneumoniae</v>
      </c>
      <c r="E205">
        <v>261.82</v>
      </c>
      <c r="F205">
        <v>5357093</v>
      </c>
      <c r="G205">
        <v>35.86</v>
      </c>
      <c r="H205" t="s">
        <v>99</v>
      </c>
    </row>
    <row r="206" spans="1:8" x14ac:dyDescent="0.35">
      <c r="A206" s="1" t="s">
        <v>105</v>
      </c>
      <c r="B206" t="s">
        <v>12</v>
      </c>
      <c r="D206" t="str">
        <f>VLOOKUP(A206,Sheet2!A:I,6,"FALSE")</f>
        <v>Klebsiella pneumoniae</v>
      </c>
      <c r="E206">
        <v>299.48</v>
      </c>
      <c r="F206">
        <v>5650044</v>
      </c>
      <c r="G206">
        <v>35.880000000000003</v>
      </c>
      <c r="H206" t="s">
        <v>99</v>
      </c>
    </row>
    <row r="207" spans="1:8" x14ac:dyDescent="0.35">
      <c r="A207" s="1" t="s">
        <v>106</v>
      </c>
      <c r="B207" t="s">
        <v>12</v>
      </c>
      <c r="D207" t="str">
        <f>VLOOKUP(A207,Sheet2!A:I,6,"FALSE")</f>
        <v>Klebsiella pneumoniae</v>
      </c>
      <c r="E207">
        <v>352.92</v>
      </c>
      <c r="F207">
        <v>5718877</v>
      </c>
      <c r="G207">
        <v>35.74</v>
      </c>
      <c r="H207" t="s">
        <v>99</v>
      </c>
    </row>
    <row r="208" spans="1:8" x14ac:dyDescent="0.35">
      <c r="A208" s="1" t="s">
        <v>110</v>
      </c>
      <c r="B208" t="s">
        <v>12</v>
      </c>
      <c r="D208" t="str">
        <f>VLOOKUP(A208,Sheet2!A:I,6,"FALSE")</f>
        <v>Klebsiella pneumoniae</v>
      </c>
      <c r="E208">
        <v>517.39</v>
      </c>
      <c r="F208">
        <v>5495493</v>
      </c>
      <c r="G208">
        <v>35.9</v>
      </c>
      <c r="H208" t="s">
        <v>99</v>
      </c>
    </row>
    <row r="209" spans="1:8" x14ac:dyDescent="0.35">
      <c r="A209" s="1" t="s">
        <v>111</v>
      </c>
      <c r="B209" t="s">
        <v>12</v>
      </c>
      <c r="D209" t="str">
        <f>VLOOKUP(A209,Sheet2!A:I,6,"FALSE")</f>
        <v>Klebsiella pneumoniae</v>
      </c>
      <c r="E209">
        <v>385.54</v>
      </c>
      <c r="F209">
        <v>5626783</v>
      </c>
      <c r="G209">
        <v>35.81</v>
      </c>
      <c r="H209" t="s">
        <v>99</v>
      </c>
    </row>
    <row r="210" spans="1:8" x14ac:dyDescent="0.35">
      <c r="A210" s="1" t="s">
        <v>112</v>
      </c>
      <c r="B210" t="s">
        <v>12</v>
      </c>
      <c r="D210" t="str">
        <f>VLOOKUP(A210,Sheet2!A:I,6,"FALSE")</f>
        <v>Klebsiella pneumoniae</v>
      </c>
      <c r="E210">
        <v>48.95</v>
      </c>
      <c r="F210">
        <v>5738973</v>
      </c>
      <c r="G210">
        <v>35.68</v>
      </c>
      <c r="H210" t="s">
        <v>113</v>
      </c>
    </row>
    <row r="211" spans="1:8" x14ac:dyDescent="0.35">
      <c r="A211" s="1" t="s">
        <v>114</v>
      </c>
      <c r="B211" t="s">
        <v>12</v>
      </c>
      <c r="D211" t="str">
        <f>VLOOKUP(A211,Sheet2!A:I,6,"FALSE")</f>
        <v>Klebsiella pneumoniae</v>
      </c>
      <c r="E211">
        <v>67.650000000000006</v>
      </c>
      <c r="F211">
        <v>5476255</v>
      </c>
      <c r="G211">
        <v>35.630000000000003</v>
      </c>
      <c r="H211" t="s">
        <v>113</v>
      </c>
    </row>
    <row r="212" spans="1:8" x14ac:dyDescent="0.35">
      <c r="A212" s="1" t="s">
        <v>115</v>
      </c>
      <c r="B212" t="s">
        <v>12</v>
      </c>
      <c r="D212" t="str">
        <f>VLOOKUP(A212,Sheet2!A:I,6,"FALSE")</f>
        <v>Klebsiella pneumoniae</v>
      </c>
      <c r="E212">
        <v>27.71</v>
      </c>
      <c r="F212">
        <v>5662401</v>
      </c>
      <c r="G212">
        <v>35.65</v>
      </c>
      <c r="H212" t="s">
        <v>116</v>
      </c>
    </row>
    <row r="213" spans="1:8" x14ac:dyDescent="0.35">
      <c r="A213" s="1" t="s">
        <v>117</v>
      </c>
      <c r="B213" t="s">
        <v>12</v>
      </c>
      <c r="D213" t="str">
        <f>VLOOKUP(A213,Sheet2!A:I,6,"FALSE")</f>
        <v>Klebsiella pneumoniae</v>
      </c>
      <c r="E213">
        <v>22.12</v>
      </c>
      <c r="F213">
        <v>5641007</v>
      </c>
      <c r="G213">
        <v>35.770000000000003</v>
      </c>
      <c r="H213" t="s">
        <v>68</v>
      </c>
    </row>
    <row r="214" spans="1:8" x14ac:dyDescent="0.35">
      <c r="A214" s="1" t="s">
        <v>118</v>
      </c>
      <c r="B214" t="s">
        <v>12</v>
      </c>
      <c r="D214" t="str">
        <f>VLOOKUP(A214,Sheet2!A:I,6,"FALSE")</f>
        <v>Klebsiella pneumoniae</v>
      </c>
      <c r="E214">
        <v>37.950000000000003</v>
      </c>
      <c r="F214">
        <v>5554674</v>
      </c>
      <c r="G214">
        <v>35.799999999999997</v>
      </c>
      <c r="H214" t="s">
        <v>68</v>
      </c>
    </row>
    <row r="215" spans="1:8" x14ac:dyDescent="0.35">
      <c r="A215" s="1" t="s">
        <v>119</v>
      </c>
      <c r="B215" t="s">
        <v>12</v>
      </c>
      <c r="D215" t="str">
        <f>VLOOKUP(A215,Sheet2!A:I,6,"FALSE")</f>
        <v>Klebsiella pneumoniae</v>
      </c>
      <c r="E215">
        <v>71.239999999999995</v>
      </c>
      <c r="F215">
        <v>5701855</v>
      </c>
      <c r="G215">
        <v>35.31</v>
      </c>
      <c r="H215" t="s">
        <v>101</v>
      </c>
    </row>
    <row r="216" spans="1:8" x14ac:dyDescent="0.35">
      <c r="A216" s="1" t="s">
        <v>120</v>
      </c>
      <c r="B216" t="s">
        <v>12</v>
      </c>
      <c r="D216" t="str">
        <f>VLOOKUP(A216,Sheet2!A:I,6,"FALSE")</f>
        <v>Klebsiella pneumoniae</v>
      </c>
      <c r="E216">
        <v>86.84</v>
      </c>
      <c r="F216">
        <v>5537777</v>
      </c>
      <c r="G216">
        <v>35.53</v>
      </c>
      <c r="H216" t="s">
        <v>121</v>
      </c>
    </row>
    <row r="217" spans="1:8" x14ac:dyDescent="0.35">
      <c r="A217" s="1" t="s">
        <v>123</v>
      </c>
      <c r="B217" t="s">
        <v>12</v>
      </c>
      <c r="D217" t="str">
        <f>VLOOKUP(A217,Sheet2!A:I,6,"FALSE")</f>
        <v>Klebsiella pneumoniae</v>
      </c>
      <c r="E217">
        <v>38.369999999999997</v>
      </c>
      <c r="F217">
        <v>5530417</v>
      </c>
      <c r="G217">
        <v>35.69</v>
      </c>
      <c r="H217" t="s">
        <v>116</v>
      </c>
    </row>
    <row r="218" spans="1:8" x14ac:dyDescent="0.35">
      <c r="A218" s="1" t="s">
        <v>125</v>
      </c>
      <c r="B218" t="s">
        <v>12</v>
      </c>
      <c r="D218" t="str">
        <f>VLOOKUP(A218,Sheet2!A:I,6,"FALSE")</f>
        <v>Klebsiella pneumoniae</v>
      </c>
      <c r="E218">
        <v>27.99</v>
      </c>
      <c r="F218">
        <v>5406819</v>
      </c>
      <c r="G218">
        <v>35.79</v>
      </c>
      <c r="H218" t="s">
        <v>68</v>
      </c>
    </row>
    <row r="219" spans="1:8" x14ac:dyDescent="0.35">
      <c r="A219" s="1" t="s">
        <v>126</v>
      </c>
      <c r="B219" t="s">
        <v>12</v>
      </c>
      <c r="D219" t="str">
        <f>VLOOKUP(A219,Sheet2!A:I,6,"FALSE")</f>
        <v>Klebsiella pneumoniae</v>
      </c>
      <c r="E219">
        <v>88.71</v>
      </c>
      <c r="F219">
        <v>5816116</v>
      </c>
      <c r="G219">
        <v>35.53</v>
      </c>
      <c r="H219" t="s">
        <v>121</v>
      </c>
    </row>
    <row r="220" spans="1:8" x14ac:dyDescent="0.35">
      <c r="A220" s="1" t="s">
        <v>127</v>
      </c>
      <c r="B220" t="s">
        <v>12</v>
      </c>
      <c r="D220" t="str">
        <f>VLOOKUP(A220,Sheet2!A:I,6,"FALSE")</f>
        <v>Klebsiella pneumoniae</v>
      </c>
      <c r="E220">
        <v>29.19</v>
      </c>
      <c r="F220">
        <v>5614926</v>
      </c>
      <c r="G220">
        <v>35.619999999999997</v>
      </c>
      <c r="H220" t="s">
        <v>113</v>
      </c>
    </row>
    <row r="221" spans="1:8" x14ac:dyDescent="0.35">
      <c r="A221" s="1" t="s">
        <v>128</v>
      </c>
      <c r="B221" t="s">
        <v>12</v>
      </c>
      <c r="D221" t="str">
        <f>VLOOKUP(A221,Sheet2!A:I,6,"FALSE")</f>
        <v>Klebsiella pneumoniae</v>
      </c>
      <c r="E221">
        <v>75.25</v>
      </c>
      <c r="F221">
        <v>5536811</v>
      </c>
      <c r="G221">
        <v>35.549999999999997</v>
      </c>
      <c r="H221" t="s">
        <v>121</v>
      </c>
    </row>
    <row r="222" spans="1:8" x14ac:dyDescent="0.35">
      <c r="A222" s="1" t="s">
        <v>129</v>
      </c>
      <c r="B222" t="s">
        <v>12</v>
      </c>
      <c r="D222" t="str">
        <f>VLOOKUP(A222,Sheet2!A:I,6,"FALSE")</f>
        <v>Klebsiella pneumoniae</v>
      </c>
      <c r="E222">
        <v>30.77</v>
      </c>
      <c r="F222">
        <v>5475691</v>
      </c>
      <c r="G222">
        <v>35.72</v>
      </c>
      <c r="H222" t="s">
        <v>116</v>
      </c>
    </row>
    <row r="223" spans="1:8" x14ac:dyDescent="0.35">
      <c r="A223" s="1" t="s">
        <v>130</v>
      </c>
      <c r="B223" t="s">
        <v>12</v>
      </c>
      <c r="D223" t="str">
        <f>VLOOKUP(A223,Sheet2!A:I,6,"FALSE")</f>
        <v>Klebsiella pneumoniae</v>
      </c>
      <c r="E223">
        <v>22.12</v>
      </c>
      <c r="F223">
        <v>5652080</v>
      </c>
      <c r="G223">
        <v>35.75</v>
      </c>
      <c r="H223" t="s">
        <v>68</v>
      </c>
    </row>
    <row r="224" spans="1:8" x14ac:dyDescent="0.35">
      <c r="A224" s="1" t="s">
        <v>131</v>
      </c>
      <c r="B224" t="s">
        <v>12</v>
      </c>
      <c r="D224" t="str">
        <f>VLOOKUP(A224,Sheet2!A:I,6,"FALSE")</f>
        <v>Klebsiella pneumoniae</v>
      </c>
      <c r="E224">
        <v>22.8</v>
      </c>
      <c r="F224">
        <v>5467253</v>
      </c>
      <c r="G224">
        <v>35.74</v>
      </c>
      <c r="H224" t="s">
        <v>116</v>
      </c>
    </row>
    <row r="225" spans="1:8" x14ac:dyDescent="0.35">
      <c r="A225" s="1" t="s">
        <v>132</v>
      </c>
      <c r="B225" t="s">
        <v>12</v>
      </c>
      <c r="D225" t="str">
        <f>VLOOKUP(A225,Sheet2!A:I,6,"FALSE")</f>
        <v>Klebsiella pneumoniae</v>
      </c>
      <c r="E225">
        <v>67.25</v>
      </c>
      <c r="F225">
        <v>5492331</v>
      </c>
      <c r="G225">
        <v>35.590000000000003</v>
      </c>
      <c r="H225" t="s">
        <v>121</v>
      </c>
    </row>
    <row r="226" spans="1:8" x14ac:dyDescent="0.35">
      <c r="A226" s="1" t="s">
        <v>133</v>
      </c>
      <c r="B226" t="s">
        <v>12</v>
      </c>
      <c r="D226" t="str">
        <f>VLOOKUP(A226,Sheet2!A:I,6,"FALSE")</f>
        <v>Klebsiella pneumoniae</v>
      </c>
      <c r="E226">
        <v>32.42</v>
      </c>
      <c r="F226">
        <v>5473475</v>
      </c>
      <c r="G226">
        <v>35.880000000000003</v>
      </c>
      <c r="H226" t="s">
        <v>68</v>
      </c>
    </row>
    <row r="227" spans="1:8" x14ac:dyDescent="0.35">
      <c r="A227" s="1" t="s">
        <v>134</v>
      </c>
      <c r="B227" t="s">
        <v>12</v>
      </c>
      <c r="D227" t="str">
        <f>VLOOKUP(A227,Sheet2!A:I,6,"FALSE")</f>
        <v>Klebsiella pneumoniae</v>
      </c>
      <c r="E227">
        <v>64.73</v>
      </c>
      <c r="F227">
        <v>5395699</v>
      </c>
      <c r="G227">
        <v>36.07</v>
      </c>
      <c r="H227" t="s">
        <v>8</v>
      </c>
    </row>
    <row r="228" spans="1:8" x14ac:dyDescent="0.35">
      <c r="A228" s="1" t="s">
        <v>135</v>
      </c>
      <c r="B228" t="s">
        <v>12</v>
      </c>
      <c r="D228" t="str">
        <f>VLOOKUP(A228,Sheet2!A:I,6,"FALSE")</f>
        <v>Klebsiella pneumoniae</v>
      </c>
      <c r="E228">
        <v>49.36</v>
      </c>
      <c r="F228">
        <v>5439700</v>
      </c>
      <c r="G228">
        <v>36</v>
      </c>
      <c r="H228" t="s">
        <v>8</v>
      </c>
    </row>
    <row r="229" spans="1:8" x14ac:dyDescent="0.35">
      <c r="A229" s="1" t="s">
        <v>136</v>
      </c>
      <c r="B229" t="s">
        <v>12</v>
      </c>
      <c r="D229" t="str">
        <f>VLOOKUP(A229,Sheet2!A:I,6,"FALSE")</f>
        <v>Klebsiella pneumoniae</v>
      </c>
      <c r="E229">
        <v>37.24</v>
      </c>
      <c r="F229">
        <v>5491479</v>
      </c>
      <c r="G229">
        <v>35.409999999999997</v>
      </c>
      <c r="H229" t="s">
        <v>137</v>
      </c>
    </row>
    <row r="230" spans="1:8" x14ac:dyDescent="0.35">
      <c r="A230" s="1" t="s">
        <v>138</v>
      </c>
      <c r="B230" t="s">
        <v>12</v>
      </c>
      <c r="D230" t="str">
        <f>VLOOKUP(A230,Sheet2!A:I,6,"FALSE")</f>
        <v>Klebsiella pneumoniae</v>
      </c>
      <c r="E230">
        <v>92.8</v>
      </c>
      <c r="F230">
        <v>5650762</v>
      </c>
      <c r="G230">
        <v>35.68</v>
      </c>
      <c r="H230" t="s">
        <v>137</v>
      </c>
    </row>
    <row r="231" spans="1:8" x14ac:dyDescent="0.35">
      <c r="A231" s="1" t="s">
        <v>139</v>
      </c>
      <c r="B231" t="s">
        <v>12</v>
      </c>
      <c r="D231" t="str">
        <f>VLOOKUP(A231,Sheet2!A:I,6,"FALSE")</f>
        <v>Klebsiella pneumoniae</v>
      </c>
      <c r="E231">
        <v>113.45</v>
      </c>
      <c r="F231">
        <v>5610123</v>
      </c>
      <c r="G231">
        <v>35.64</v>
      </c>
      <c r="H231" t="s">
        <v>137</v>
      </c>
    </row>
    <row r="232" spans="1:8" x14ac:dyDescent="0.35">
      <c r="A232" s="1" t="s">
        <v>140</v>
      </c>
      <c r="B232" t="s">
        <v>12</v>
      </c>
      <c r="D232" t="str">
        <f>VLOOKUP(A232,Sheet2!A:I,6,"FALSE")</f>
        <v>Klebsiella pneumoniae</v>
      </c>
      <c r="E232">
        <v>83.16</v>
      </c>
      <c r="F232">
        <v>5501120</v>
      </c>
      <c r="G232">
        <v>35.659999999999997</v>
      </c>
      <c r="H232" t="s">
        <v>137</v>
      </c>
    </row>
    <row r="233" spans="1:8" x14ac:dyDescent="0.35">
      <c r="A233" s="1" t="s">
        <v>141</v>
      </c>
      <c r="B233" t="s">
        <v>12</v>
      </c>
      <c r="D233" t="str">
        <f>VLOOKUP(A233,Sheet2!A:I,6,"FALSE")</f>
        <v>Klebsiella pneumoniae</v>
      </c>
      <c r="E233">
        <v>79.13</v>
      </c>
      <c r="F233">
        <v>5568823</v>
      </c>
      <c r="G233">
        <v>35.64</v>
      </c>
      <c r="H233" t="s">
        <v>137</v>
      </c>
    </row>
    <row r="234" spans="1:8" x14ac:dyDescent="0.35">
      <c r="A234" s="1" t="s">
        <v>142</v>
      </c>
      <c r="B234" t="s">
        <v>12</v>
      </c>
      <c r="D234" t="str">
        <f>VLOOKUP(A234,Sheet2!A:I,6,"FALSE")</f>
        <v>Klebsiella pneumoniae</v>
      </c>
      <c r="E234">
        <v>25.36</v>
      </c>
      <c r="F234">
        <v>5617932</v>
      </c>
      <c r="G234">
        <v>35.520000000000003</v>
      </c>
      <c r="H234" t="s">
        <v>137</v>
      </c>
    </row>
    <row r="235" spans="1:8" x14ac:dyDescent="0.35">
      <c r="A235" s="1" t="s">
        <v>143</v>
      </c>
      <c r="B235" t="s">
        <v>12</v>
      </c>
      <c r="D235" t="str">
        <f>VLOOKUP(A235,Sheet2!A:I,6,"FALSE")</f>
        <v>Klebsiella pneumoniae</v>
      </c>
      <c r="E235">
        <v>67.78</v>
      </c>
      <c r="F235">
        <v>5542461</v>
      </c>
      <c r="G235">
        <v>36.020000000000003</v>
      </c>
      <c r="H235" t="s">
        <v>8</v>
      </c>
    </row>
    <row r="236" spans="1:8" x14ac:dyDescent="0.35">
      <c r="A236" s="1" t="s">
        <v>144</v>
      </c>
      <c r="B236" t="s">
        <v>12</v>
      </c>
      <c r="D236" t="str">
        <f>VLOOKUP(A236,Sheet2!A:I,6,"FALSE")</f>
        <v>Klebsiella pneumoniae</v>
      </c>
      <c r="E236">
        <v>67.19</v>
      </c>
      <c r="F236">
        <v>5700334</v>
      </c>
      <c r="G236">
        <v>35.26</v>
      </c>
      <c r="H236" t="s">
        <v>101</v>
      </c>
    </row>
    <row r="237" spans="1:8" x14ac:dyDescent="0.35">
      <c r="A237" s="1" t="s">
        <v>145</v>
      </c>
      <c r="B237" t="s">
        <v>12</v>
      </c>
      <c r="D237" t="str">
        <f>VLOOKUP(A237,Sheet2!A:I,6,"FALSE")</f>
        <v>Klebsiella pneumoniae</v>
      </c>
      <c r="E237">
        <v>54.84</v>
      </c>
      <c r="F237">
        <v>5645987</v>
      </c>
      <c r="G237">
        <v>35.99</v>
      </c>
      <c r="H237" t="s">
        <v>8</v>
      </c>
    </row>
    <row r="238" spans="1:8" x14ac:dyDescent="0.35">
      <c r="A238" s="1" t="s">
        <v>146</v>
      </c>
      <c r="B238" t="s">
        <v>12</v>
      </c>
      <c r="D238" t="str">
        <f>VLOOKUP(A238,Sheet2!A:I,6,"FALSE")</f>
        <v>Klebsiella pneumoniae</v>
      </c>
      <c r="E238">
        <v>30.02</v>
      </c>
      <c r="F238">
        <v>5394563</v>
      </c>
      <c r="G238">
        <v>35.380000000000003</v>
      </c>
      <c r="H238" t="s">
        <v>137</v>
      </c>
    </row>
    <row r="239" spans="1:8" x14ac:dyDescent="0.35">
      <c r="A239" s="1" t="s">
        <v>147</v>
      </c>
      <c r="B239" t="s">
        <v>12</v>
      </c>
      <c r="D239" t="str">
        <f>VLOOKUP(A239,Sheet2!A:I,6,"FALSE")</f>
        <v>Klebsiella pneumoniae</v>
      </c>
      <c r="E239">
        <v>92.05</v>
      </c>
      <c r="F239">
        <v>5695931</v>
      </c>
      <c r="G239">
        <v>35.78</v>
      </c>
      <c r="H239" t="s">
        <v>137</v>
      </c>
    </row>
    <row r="240" spans="1:8" x14ac:dyDescent="0.35">
      <c r="A240" s="1" t="s">
        <v>148</v>
      </c>
      <c r="B240" t="s">
        <v>12</v>
      </c>
      <c r="D240" t="str">
        <f>VLOOKUP(A240,Sheet2!A:I,6,"FALSE")</f>
        <v>Klebsiella pneumoniae</v>
      </c>
      <c r="E240">
        <v>47.17</v>
      </c>
      <c r="F240">
        <v>5541683</v>
      </c>
      <c r="G240">
        <v>35.44</v>
      </c>
      <c r="H240" t="s">
        <v>137</v>
      </c>
    </row>
    <row r="241" spans="1:8" x14ac:dyDescent="0.35">
      <c r="A241" s="1" t="s">
        <v>149</v>
      </c>
      <c r="B241" t="s">
        <v>12</v>
      </c>
      <c r="D241" t="str">
        <f>VLOOKUP(A241,Sheet2!A:I,6,"FALSE")</f>
        <v>Klebsiella pneumoniae</v>
      </c>
      <c r="E241">
        <v>79.180000000000007</v>
      </c>
      <c r="F241">
        <v>5595374</v>
      </c>
      <c r="G241">
        <v>35.700000000000003</v>
      </c>
      <c r="H241" t="s">
        <v>137</v>
      </c>
    </row>
    <row r="242" spans="1:8" x14ac:dyDescent="0.35">
      <c r="A242" s="1" t="s">
        <v>150</v>
      </c>
      <c r="B242" t="s">
        <v>12</v>
      </c>
      <c r="D242" t="str">
        <f>VLOOKUP(A242,Sheet2!A:I,6,"FALSE")</f>
        <v>Klebsiella pneumoniae</v>
      </c>
      <c r="E242">
        <v>408.72</v>
      </c>
      <c r="F242">
        <v>5534297</v>
      </c>
      <c r="G242">
        <v>35.85</v>
      </c>
      <c r="H242" t="s">
        <v>99</v>
      </c>
    </row>
    <row r="243" spans="1:8" x14ac:dyDescent="0.35">
      <c r="A243" s="1" t="s">
        <v>151</v>
      </c>
      <c r="B243" t="s">
        <v>12</v>
      </c>
      <c r="D243" t="str">
        <f>VLOOKUP(A243,Sheet2!A:I,6,"FALSE")</f>
        <v>Klebsiella pneumoniae</v>
      </c>
      <c r="E243">
        <v>37.409999999999997</v>
      </c>
      <c r="F243">
        <v>5489465</v>
      </c>
      <c r="G243">
        <v>35.69</v>
      </c>
      <c r="H243" t="s">
        <v>137</v>
      </c>
    </row>
    <row r="244" spans="1:8" x14ac:dyDescent="0.35">
      <c r="A244" s="1" t="s">
        <v>153</v>
      </c>
      <c r="B244" t="s">
        <v>12</v>
      </c>
      <c r="D244" t="str">
        <f>VLOOKUP(A244,Sheet2!A:I,6,"FALSE")</f>
        <v>Klebsiella pneumoniae</v>
      </c>
      <c r="E244">
        <v>26.19</v>
      </c>
      <c r="F244">
        <v>5356721</v>
      </c>
      <c r="G244">
        <v>34.479999999999997</v>
      </c>
      <c r="H244" t="s">
        <v>154</v>
      </c>
    </row>
    <row r="245" spans="1:8" x14ac:dyDescent="0.35">
      <c r="A245" s="1" t="s">
        <v>155</v>
      </c>
      <c r="B245" t="s">
        <v>12</v>
      </c>
      <c r="D245" t="str">
        <f>VLOOKUP(A245,Sheet2!A:I,6,"FALSE")</f>
        <v>Klebsiella pneumoniae</v>
      </c>
      <c r="E245">
        <v>31.83</v>
      </c>
      <c r="F245">
        <v>5394596</v>
      </c>
      <c r="G245">
        <v>34.479999999999997</v>
      </c>
      <c r="H245" t="s">
        <v>154</v>
      </c>
    </row>
    <row r="246" spans="1:8" x14ac:dyDescent="0.35">
      <c r="A246" s="1" t="s">
        <v>156</v>
      </c>
      <c r="B246" t="s">
        <v>12</v>
      </c>
      <c r="D246" t="str">
        <f>VLOOKUP(A246,Sheet2!A:I,6,"FALSE")</f>
        <v>Klebsiella pneumoniae</v>
      </c>
      <c r="E246">
        <v>64.180000000000007</v>
      </c>
      <c r="F246">
        <v>5357165</v>
      </c>
      <c r="G246">
        <v>35.5</v>
      </c>
      <c r="H246" t="s">
        <v>121</v>
      </c>
    </row>
    <row r="247" spans="1:8" x14ac:dyDescent="0.35">
      <c r="A247" s="1" t="s">
        <v>164</v>
      </c>
      <c r="B247" t="s">
        <v>12</v>
      </c>
      <c r="D247" t="str">
        <f>VLOOKUP(A247,Sheet2!A:I,6,"FALSE")</f>
        <v>Klebsiella pneumoniae</v>
      </c>
      <c r="E247">
        <v>53.81</v>
      </c>
      <c r="F247">
        <v>5369397</v>
      </c>
      <c r="G247">
        <v>35.46</v>
      </c>
      <c r="H247" t="s">
        <v>121</v>
      </c>
    </row>
    <row r="248" spans="1:8" x14ac:dyDescent="0.35">
      <c r="A248" s="1" t="s">
        <v>165</v>
      </c>
      <c r="B248" t="s">
        <v>12</v>
      </c>
      <c r="D248" t="str">
        <f>VLOOKUP(A248,Sheet2!A:I,6,"FALSE")</f>
        <v>Klebsiella pneumoniae</v>
      </c>
      <c r="E248">
        <v>27.14</v>
      </c>
      <c r="F248">
        <v>5272676</v>
      </c>
      <c r="G248">
        <v>34.53</v>
      </c>
      <c r="H248" t="s">
        <v>154</v>
      </c>
    </row>
    <row r="249" spans="1:8" x14ac:dyDescent="0.35">
      <c r="A249" s="1" t="s">
        <v>166</v>
      </c>
      <c r="B249" t="s">
        <v>12</v>
      </c>
      <c r="D249" t="str">
        <f>VLOOKUP(A249,Sheet2!A:I,6,"FALSE")</f>
        <v>Klebsiella pneumoniae</v>
      </c>
      <c r="E249">
        <v>59.92</v>
      </c>
      <c r="F249">
        <v>5599655</v>
      </c>
      <c r="G249">
        <v>35.19</v>
      </c>
      <c r="H249" t="s">
        <v>167</v>
      </c>
    </row>
    <row r="250" spans="1:8" x14ac:dyDescent="0.35">
      <c r="A250" s="1" t="s">
        <v>168</v>
      </c>
      <c r="B250" t="s">
        <v>12</v>
      </c>
      <c r="D250" t="str">
        <f>VLOOKUP(A250,Sheet2!A:I,6,"FALSE")</f>
        <v>Klebsiella pneumoniae</v>
      </c>
      <c r="E250">
        <v>71.58</v>
      </c>
      <c r="F250">
        <v>5395893</v>
      </c>
      <c r="G250">
        <v>35.119999999999997</v>
      </c>
      <c r="H250" t="s">
        <v>167</v>
      </c>
    </row>
    <row r="251" spans="1:8" x14ac:dyDescent="0.35">
      <c r="A251" s="1" t="s">
        <v>169</v>
      </c>
      <c r="B251" t="s">
        <v>12</v>
      </c>
      <c r="D251" t="str">
        <f>VLOOKUP(A251,Sheet2!A:I,6,"FALSE")</f>
        <v>Klebsiella pneumoniae</v>
      </c>
      <c r="E251">
        <v>88.93</v>
      </c>
      <c r="F251">
        <v>5586705</v>
      </c>
      <c r="G251">
        <v>35.22</v>
      </c>
      <c r="H251" t="s">
        <v>167</v>
      </c>
    </row>
    <row r="252" spans="1:8" x14ac:dyDescent="0.35">
      <c r="A252" s="1" t="s">
        <v>170</v>
      </c>
      <c r="B252" t="s">
        <v>12</v>
      </c>
      <c r="D252" t="str">
        <f>VLOOKUP(A252,Sheet2!A:I,6,"FALSE")</f>
        <v>Klebsiella pneumoniae</v>
      </c>
      <c r="E252">
        <v>62.31</v>
      </c>
      <c r="F252">
        <v>5537284</v>
      </c>
      <c r="G252">
        <v>35.22</v>
      </c>
      <c r="H252" t="s">
        <v>167</v>
      </c>
    </row>
    <row r="253" spans="1:8" x14ac:dyDescent="0.35">
      <c r="A253" s="1" t="s">
        <v>171</v>
      </c>
      <c r="B253" t="s">
        <v>12</v>
      </c>
      <c r="D253" t="str">
        <f>VLOOKUP(A253,Sheet2!A:I,6,"FALSE")</f>
        <v>Klebsiella pneumoniae</v>
      </c>
      <c r="E253">
        <v>74.52</v>
      </c>
      <c r="F253">
        <v>5523831</v>
      </c>
      <c r="G253">
        <v>34.97</v>
      </c>
      <c r="H253" t="s">
        <v>167</v>
      </c>
    </row>
    <row r="254" spans="1:8" x14ac:dyDescent="0.35">
      <c r="A254" s="1" t="s">
        <v>172</v>
      </c>
      <c r="B254" t="s">
        <v>12</v>
      </c>
      <c r="D254" t="str">
        <f>VLOOKUP(A254,Sheet2!A:I,6,"FALSE")</f>
        <v>Klebsiella pneumoniae</v>
      </c>
      <c r="E254">
        <v>70.180000000000007</v>
      </c>
      <c r="F254">
        <v>5614621</v>
      </c>
      <c r="G254">
        <v>35.119999999999997</v>
      </c>
      <c r="H254" t="s">
        <v>167</v>
      </c>
    </row>
    <row r="255" spans="1:8" x14ac:dyDescent="0.35">
      <c r="A255" s="1" t="s">
        <v>173</v>
      </c>
      <c r="B255" t="s">
        <v>12</v>
      </c>
      <c r="D255" t="str">
        <f>VLOOKUP(A255,Sheet2!A:I,6,"FALSE")</f>
        <v>Klebsiella pneumoniae</v>
      </c>
      <c r="E255">
        <v>74.77</v>
      </c>
      <c r="F255">
        <v>5518019</v>
      </c>
      <c r="G255">
        <v>34.479999999999997</v>
      </c>
      <c r="H255" t="s">
        <v>154</v>
      </c>
    </row>
    <row r="256" spans="1:8" x14ac:dyDescent="0.35">
      <c r="A256" s="1" t="s">
        <v>174</v>
      </c>
      <c r="B256" t="s">
        <v>12</v>
      </c>
      <c r="D256" t="str">
        <f>VLOOKUP(A256,Sheet2!A:I,6,"FALSE")</f>
        <v>Klebsiella pneumoniae</v>
      </c>
      <c r="E256">
        <v>39.119999999999997</v>
      </c>
      <c r="F256">
        <v>5661921</v>
      </c>
      <c r="G256">
        <v>34.43</v>
      </c>
      <c r="H256" t="s">
        <v>154</v>
      </c>
    </row>
    <row r="257" spans="1:8" x14ac:dyDescent="0.35">
      <c r="A257" s="1" t="s">
        <v>175</v>
      </c>
      <c r="B257" t="s">
        <v>12</v>
      </c>
      <c r="D257" t="str">
        <f>VLOOKUP(A257,Sheet2!A:I,6,"FALSE")</f>
        <v>Klebsiella pneumoniae</v>
      </c>
      <c r="E257">
        <v>86.05</v>
      </c>
      <c r="F257">
        <v>5356536</v>
      </c>
      <c r="G257">
        <v>34.869999999999997</v>
      </c>
      <c r="H257" t="s">
        <v>15</v>
      </c>
    </row>
    <row r="258" spans="1:8" x14ac:dyDescent="0.35">
      <c r="A258" s="1" t="s">
        <v>176</v>
      </c>
      <c r="B258" t="s">
        <v>12</v>
      </c>
      <c r="D258" t="str">
        <f>VLOOKUP(A258,Sheet2!A:I,6,"FALSE")</f>
        <v>Klebsiella pneumoniae</v>
      </c>
      <c r="E258">
        <v>86.87</v>
      </c>
      <c r="F258">
        <v>5620153</v>
      </c>
      <c r="G258">
        <v>34.92</v>
      </c>
      <c r="H258" t="s">
        <v>15</v>
      </c>
    </row>
    <row r="259" spans="1:8" x14ac:dyDescent="0.35">
      <c r="A259" s="1" t="s">
        <v>177</v>
      </c>
      <c r="B259" t="s">
        <v>12</v>
      </c>
      <c r="D259" t="str">
        <f>VLOOKUP(A259,Sheet2!A:I,6,"FALSE")</f>
        <v>Klebsiella pneumoniae</v>
      </c>
      <c r="E259">
        <v>60.84</v>
      </c>
      <c r="F259">
        <v>5666789</v>
      </c>
      <c r="G259">
        <v>34.799999999999997</v>
      </c>
      <c r="H259" t="s">
        <v>15</v>
      </c>
    </row>
    <row r="260" spans="1:8" x14ac:dyDescent="0.35">
      <c r="A260" s="1" t="s">
        <v>180</v>
      </c>
      <c r="B260" t="s">
        <v>12</v>
      </c>
      <c r="D260" t="str">
        <f>VLOOKUP(A260,Sheet2!A:I,6,"FALSE")</f>
        <v>Klebsiella pneumoniae</v>
      </c>
      <c r="E260">
        <v>69.13</v>
      </c>
      <c r="F260">
        <v>5442639</v>
      </c>
      <c r="G260">
        <v>35.81</v>
      </c>
      <c r="H260" t="s">
        <v>113</v>
      </c>
    </row>
    <row r="261" spans="1:8" x14ac:dyDescent="0.35">
      <c r="A261" s="1" t="s">
        <v>181</v>
      </c>
      <c r="B261" t="s">
        <v>12</v>
      </c>
      <c r="D261" t="str">
        <f>VLOOKUP(A261,Sheet2!A:I,6,"FALSE")</f>
        <v>Klebsiella pneumoniae</v>
      </c>
      <c r="E261">
        <v>135.1</v>
      </c>
      <c r="F261">
        <v>5394798</v>
      </c>
      <c r="G261">
        <v>34.520000000000003</v>
      </c>
      <c r="H261" t="s">
        <v>154</v>
      </c>
    </row>
    <row r="262" spans="1:8" x14ac:dyDescent="0.35">
      <c r="A262" s="1" t="s">
        <v>182</v>
      </c>
      <c r="B262" t="s">
        <v>12</v>
      </c>
      <c r="D262" t="str">
        <f>VLOOKUP(A262,Sheet2!A:I,6,"FALSE")</f>
        <v>Klebsiella pneumoniae</v>
      </c>
      <c r="E262">
        <v>56.28</v>
      </c>
      <c r="F262">
        <v>5529690</v>
      </c>
      <c r="G262">
        <v>34.43</v>
      </c>
      <c r="H262" t="s">
        <v>154</v>
      </c>
    </row>
    <row r="263" spans="1:8" x14ac:dyDescent="0.35">
      <c r="A263" s="1" t="s">
        <v>187</v>
      </c>
      <c r="B263" t="s">
        <v>12</v>
      </c>
      <c r="D263" t="str">
        <f>VLOOKUP(A263,Sheet2!A:I,6,"FALSE")</f>
        <v>Klebsiella pneumoniae</v>
      </c>
      <c r="E263">
        <v>79.48</v>
      </c>
      <c r="F263">
        <v>5613609</v>
      </c>
      <c r="G263">
        <v>35.21</v>
      </c>
      <c r="H263" t="s">
        <v>167</v>
      </c>
    </row>
    <row r="264" spans="1:8" x14ac:dyDescent="0.35">
      <c r="A264" s="1" t="s">
        <v>188</v>
      </c>
      <c r="B264" t="s">
        <v>12</v>
      </c>
      <c r="D264" t="str">
        <f>VLOOKUP(A264,Sheet2!A:I,6,"FALSE")</f>
        <v>Klebsiella pneumoniae</v>
      </c>
      <c r="E264">
        <v>68.72</v>
      </c>
      <c r="F264">
        <v>5498925</v>
      </c>
      <c r="G264">
        <v>34.880000000000003</v>
      </c>
      <c r="H264" t="s">
        <v>15</v>
      </c>
    </row>
    <row r="265" spans="1:8" x14ac:dyDescent="0.35">
      <c r="A265" s="1" t="s">
        <v>189</v>
      </c>
      <c r="B265" t="s">
        <v>12</v>
      </c>
      <c r="D265" t="str">
        <f>VLOOKUP(A265,Sheet2!A:I,6,"FALSE")</f>
        <v>Klebsiella pneumoniae</v>
      </c>
      <c r="E265">
        <v>58.88</v>
      </c>
      <c r="F265">
        <v>5580544</v>
      </c>
      <c r="G265">
        <v>34.69</v>
      </c>
      <c r="H265" t="s">
        <v>15</v>
      </c>
    </row>
    <row r="266" spans="1:8" x14ac:dyDescent="0.35">
      <c r="A266" s="1" t="s">
        <v>190</v>
      </c>
      <c r="B266" t="s">
        <v>12</v>
      </c>
      <c r="D266" t="str">
        <f>VLOOKUP(A266,Sheet2!A:I,6,"FALSE")</f>
        <v>Klebsiella pneumoniae</v>
      </c>
      <c r="E266">
        <v>64.58</v>
      </c>
      <c r="F266">
        <v>5448579</v>
      </c>
      <c r="G266">
        <v>33.020000000000003</v>
      </c>
      <c r="H266" t="s">
        <v>191</v>
      </c>
    </row>
    <row r="267" spans="1:8" x14ac:dyDescent="0.35">
      <c r="A267" s="1" t="s">
        <v>192</v>
      </c>
      <c r="B267" t="s">
        <v>12</v>
      </c>
      <c r="D267" t="str">
        <f>VLOOKUP(A267,Sheet2!A:I,6,"FALSE")</f>
        <v>Klebsiella pneumoniae</v>
      </c>
      <c r="E267">
        <v>94.27</v>
      </c>
      <c r="F267">
        <v>5591719</v>
      </c>
      <c r="G267">
        <v>33.090000000000003</v>
      </c>
      <c r="H267" t="s">
        <v>191</v>
      </c>
    </row>
    <row r="268" spans="1:8" x14ac:dyDescent="0.35">
      <c r="A268" s="1" t="s">
        <v>193</v>
      </c>
      <c r="B268" t="s">
        <v>12</v>
      </c>
      <c r="D268" t="str">
        <f>VLOOKUP(A268,Sheet2!A:I,6,"FALSE")</f>
        <v>Klebsiella pneumoniae</v>
      </c>
      <c r="E268">
        <v>80.540000000000006</v>
      </c>
      <c r="F268">
        <v>5522121</v>
      </c>
      <c r="G268">
        <v>34.159999999999997</v>
      </c>
      <c r="H268" t="s">
        <v>194</v>
      </c>
    </row>
    <row r="269" spans="1:8" x14ac:dyDescent="0.35">
      <c r="A269" s="1" t="s">
        <v>195</v>
      </c>
      <c r="B269" t="s">
        <v>12</v>
      </c>
      <c r="D269" t="str">
        <f>VLOOKUP(A269,Sheet2!A:I,6,"FALSE")</f>
        <v>Klebsiella pneumoniae</v>
      </c>
      <c r="E269">
        <v>117.48</v>
      </c>
      <c r="F269">
        <v>5543471</v>
      </c>
      <c r="G269">
        <v>35.1</v>
      </c>
      <c r="H269" t="s">
        <v>15</v>
      </c>
    </row>
    <row r="270" spans="1:8" x14ac:dyDescent="0.35">
      <c r="A270" s="1" t="s">
        <v>196</v>
      </c>
      <c r="B270" t="s">
        <v>12</v>
      </c>
      <c r="D270" t="str">
        <f>VLOOKUP(A270,Sheet2!A:I,6,"FALSE")</f>
        <v>Klebsiella pneumoniae</v>
      </c>
      <c r="E270">
        <v>70.180000000000007</v>
      </c>
      <c r="F270">
        <v>5538710</v>
      </c>
      <c r="G270">
        <v>35.5</v>
      </c>
      <c r="H270" t="s">
        <v>197</v>
      </c>
    </row>
    <row r="271" spans="1:8" x14ac:dyDescent="0.35">
      <c r="A271" s="1" t="s">
        <v>198</v>
      </c>
      <c r="B271" t="s">
        <v>12</v>
      </c>
      <c r="D271" t="str">
        <f>VLOOKUP(A271,Sheet2!A:I,6,"FALSE")</f>
        <v>Klebsiella pneumoniae</v>
      </c>
      <c r="E271">
        <v>87.94</v>
      </c>
      <c r="F271">
        <v>5476483</v>
      </c>
      <c r="G271">
        <v>33.200000000000003</v>
      </c>
      <c r="H271" t="s">
        <v>191</v>
      </c>
    </row>
    <row r="272" spans="1:8" x14ac:dyDescent="0.35">
      <c r="A272" s="1" t="s">
        <v>199</v>
      </c>
      <c r="B272" t="s">
        <v>12</v>
      </c>
      <c r="D272" t="str">
        <f>VLOOKUP(A272,Sheet2!A:I,6,"FALSE")</f>
        <v>Klebsiella pneumoniae</v>
      </c>
      <c r="E272">
        <v>56.15</v>
      </c>
      <c r="F272">
        <v>5486416</v>
      </c>
      <c r="G272">
        <v>33.18</v>
      </c>
      <c r="H272" t="s">
        <v>191</v>
      </c>
    </row>
    <row r="273" spans="1:8" x14ac:dyDescent="0.35">
      <c r="A273" s="1" t="s">
        <v>201</v>
      </c>
      <c r="B273" t="s">
        <v>12</v>
      </c>
      <c r="D273" t="str">
        <f>VLOOKUP(A273,Sheet2!A:I,6,"FALSE")</f>
        <v>Klebsiella pneumoniae</v>
      </c>
      <c r="E273">
        <v>56.27</v>
      </c>
      <c r="F273">
        <v>5394052</v>
      </c>
      <c r="G273">
        <v>33.130000000000003</v>
      </c>
      <c r="H273" t="s">
        <v>191</v>
      </c>
    </row>
    <row r="274" spans="1:8" x14ac:dyDescent="0.35">
      <c r="A274" s="1" t="s">
        <v>202</v>
      </c>
      <c r="B274" t="s">
        <v>12</v>
      </c>
      <c r="D274" t="str">
        <f>VLOOKUP(A274,Sheet2!A:I,6,"FALSE")</f>
        <v>Klebsiella pneumoniae</v>
      </c>
      <c r="E274">
        <v>95.21</v>
      </c>
      <c r="F274">
        <v>5474950</v>
      </c>
      <c r="G274">
        <v>33</v>
      </c>
      <c r="H274" t="s">
        <v>191</v>
      </c>
    </row>
    <row r="275" spans="1:8" x14ac:dyDescent="0.35">
      <c r="A275" s="1" t="s">
        <v>203</v>
      </c>
      <c r="B275" t="s">
        <v>12</v>
      </c>
      <c r="D275" t="str">
        <f>VLOOKUP(A275,Sheet2!A:I,6,"FALSE")</f>
        <v>Klebsiella pneumoniae</v>
      </c>
      <c r="E275">
        <v>58.38</v>
      </c>
      <c r="F275">
        <v>5348295</v>
      </c>
      <c r="G275">
        <v>33.08</v>
      </c>
      <c r="H275" t="s">
        <v>191</v>
      </c>
    </row>
    <row r="276" spans="1:8" x14ac:dyDescent="0.35">
      <c r="A276" s="1" t="s">
        <v>204</v>
      </c>
      <c r="B276" t="s">
        <v>12</v>
      </c>
      <c r="D276" t="str">
        <f>VLOOKUP(A276,Sheet2!A:I,6,"FALSE")</f>
        <v>Klebsiella pneumoniae</v>
      </c>
      <c r="E276">
        <v>65.97</v>
      </c>
      <c r="F276">
        <v>5564742</v>
      </c>
      <c r="G276">
        <v>34.770000000000003</v>
      </c>
      <c r="H276" t="s">
        <v>15</v>
      </c>
    </row>
    <row r="277" spans="1:8" x14ac:dyDescent="0.35">
      <c r="A277" s="1" t="s">
        <v>207</v>
      </c>
      <c r="B277" t="s">
        <v>12</v>
      </c>
      <c r="D277" t="str">
        <f>VLOOKUP(A277,Sheet2!A:I,6,"FALSE")</f>
        <v>Klebsiella pneumoniae</v>
      </c>
      <c r="E277">
        <v>87.04</v>
      </c>
      <c r="F277">
        <v>5470702</v>
      </c>
      <c r="G277">
        <v>35.54</v>
      </c>
      <c r="H277" t="s">
        <v>197</v>
      </c>
    </row>
    <row r="278" spans="1:8" x14ac:dyDescent="0.35">
      <c r="A278" s="1" t="s">
        <v>208</v>
      </c>
      <c r="B278" t="s">
        <v>12</v>
      </c>
      <c r="D278" t="str">
        <f>VLOOKUP(A278,Sheet2!A:I,6,"FALSE")</f>
        <v>Klebsiella pneumoniae</v>
      </c>
      <c r="E278">
        <v>100.76</v>
      </c>
      <c r="F278">
        <v>5456192</v>
      </c>
      <c r="G278">
        <v>34.909999999999997</v>
      </c>
      <c r="H278" t="s">
        <v>15</v>
      </c>
    </row>
    <row r="279" spans="1:8" x14ac:dyDescent="0.35">
      <c r="A279" s="1" t="s">
        <v>209</v>
      </c>
      <c r="B279" t="s">
        <v>12</v>
      </c>
      <c r="D279" t="str">
        <f>VLOOKUP(A279,Sheet2!A:I,6,"FALSE")</f>
        <v>Klebsiella pneumoniae</v>
      </c>
      <c r="E279">
        <v>69.17</v>
      </c>
      <c r="F279">
        <v>5584279</v>
      </c>
      <c r="G279">
        <v>33.07</v>
      </c>
      <c r="H279" t="s">
        <v>191</v>
      </c>
    </row>
    <row r="280" spans="1:8" x14ac:dyDescent="0.35">
      <c r="A280" s="1" t="s">
        <v>210</v>
      </c>
      <c r="B280" t="s">
        <v>12</v>
      </c>
      <c r="D280" t="str">
        <f>VLOOKUP(A280,Sheet2!A:I,6,"FALSE")</f>
        <v>Klebsiella pneumoniae</v>
      </c>
      <c r="E280">
        <v>38.44</v>
      </c>
      <c r="F280">
        <v>5595639</v>
      </c>
      <c r="G280">
        <v>35.090000000000003</v>
      </c>
      <c r="H280" t="s">
        <v>101</v>
      </c>
    </row>
    <row r="281" spans="1:8" x14ac:dyDescent="0.35">
      <c r="A281" s="1" t="s">
        <v>211</v>
      </c>
      <c r="B281" t="s">
        <v>12</v>
      </c>
      <c r="D281" t="str">
        <f>VLOOKUP(A281,Sheet2!A:I,6,"FALSE")</f>
        <v>Klebsiella pneumoniae</v>
      </c>
      <c r="E281">
        <v>58.87</v>
      </c>
      <c r="F281">
        <v>5823069</v>
      </c>
      <c r="G281">
        <v>35.14</v>
      </c>
      <c r="H281" t="s">
        <v>212</v>
      </c>
    </row>
    <row r="282" spans="1:8" x14ac:dyDescent="0.35">
      <c r="A282" s="1" t="s">
        <v>213</v>
      </c>
      <c r="B282" t="s">
        <v>12</v>
      </c>
      <c r="D282" t="str">
        <f>VLOOKUP(A282,Sheet2!A:I,6,"FALSE")</f>
        <v>Klebsiella pneumoniae</v>
      </c>
      <c r="E282">
        <v>79.989999999999995</v>
      </c>
      <c r="F282">
        <v>5431191</v>
      </c>
      <c r="G282">
        <v>34.11</v>
      </c>
      <c r="H282" t="s">
        <v>194</v>
      </c>
    </row>
    <row r="283" spans="1:8" x14ac:dyDescent="0.35">
      <c r="A283" s="1" t="s">
        <v>215</v>
      </c>
      <c r="B283" t="s">
        <v>12</v>
      </c>
      <c r="D283" t="str">
        <f>VLOOKUP(A283,Sheet2!A:I,6,"FALSE")</f>
        <v>Klebsiella pneumoniae</v>
      </c>
      <c r="E283">
        <v>78.61</v>
      </c>
      <c r="F283">
        <v>5563974</v>
      </c>
      <c r="G283">
        <v>35.19</v>
      </c>
      <c r="H283" t="s">
        <v>167</v>
      </c>
    </row>
    <row r="284" spans="1:8" x14ac:dyDescent="0.35">
      <c r="A284" s="1" t="s">
        <v>216</v>
      </c>
      <c r="B284" t="s">
        <v>12</v>
      </c>
      <c r="D284" t="str">
        <f>VLOOKUP(A284,Sheet2!A:I,6,"FALSE")</f>
        <v>Klebsiella pneumoniae</v>
      </c>
      <c r="E284">
        <v>76.010000000000005</v>
      </c>
      <c r="F284">
        <v>5590486</v>
      </c>
      <c r="G284">
        <v>35.049999999999997</v>
      </c>
      <c r="H284" t="s">
        <v>167</v>
      </c>
    </row>
    <row r="285" spans="1:8" x14ac:dyDescent="0.35">
      <c r="A285" s="1" t="s">
        <v>217</v>
      </c>
      <c r="B285" t="s">
        <v>12</v>
      </c>
      <c r="D285" t="str">
        <f>VLOOKUP(A285,Sheet2!A:I,6,"FALSE")</f>
        <v>Klebsiella pneumoniae</v>
      </c>
      <c r="E285">
        <v>352.34</v>
      </c>
      <c r="F285">
        <v>5532970</v>
      </c>
      <c r="G285">
        <v>34.56</v>
      </c>
      <c r="H285" t="s">
        <v>154</v>
      </c>
    </row>
    <row r="286" spans="1:8" x14ac:dyDescent="0.35">
      <c r="A286" s="1" t="s">
        <v>218</v>
      </c>
      <c r="B286" t="s">
        <v>12</v>
      </c>
      <c r="D286" t="str">
        <f>VLOOKUP(A286,Sheet2!A:I,6,"FALSE")</f>
        <v>Klebsiella pneumoniae</v>
      </c>
      <c r="E286">
        <v>77.27</v>
      </c>
      <c r="F286">
        <v>5531808</v>
      </c>
      <c r="G286">
        <v>34.159999999999997</v>
      </c>
      <c r="H286" t="s">
        <v>194</v>
      </c>
    </row>
    <row r="287" spans="1:8" x14ac:dyDescent="0.35">
      <c r="A287" s="1" t="s">
        <v>219</v>
      </c>
      <c r="B287" t="s">
        <v>12</v>
      </c>
      <c r="D287" t="str">
        <f>VLOOKUP(A287,Sheet2!A:I,6,"FALSE")</f>
        <v>Klebsiella pneumoniae</v>
      </c>
      <c r="E287">
        <v>57.88</v>
      </c>
      <c r="F287">
        <v>5642836</v>
      </c>
      <c r="G287">
        <v>34.04</v>
      </c>
      <c r="H287" t="s">
        <v>194</v>
      </c>
    </row>
    <row r="288" spans="1:8" x14ac:dyDescent="0.35">
      <c r="A288" s="1" t="s">
        <v>223</v>
      </c>
      <c r="B288" t="s">
        <v>12</v>
      </c>
      <c r="D288" t="str">
        <f>VLOOKUP(A288,Sheet2!A:I,6,"FALSE")</f>
        <v>Klebsiella pneumoniae</v>
      </c>
      <c r="E288">
        <v>61.54</v>
      </c>
      <c r="F288">
        <v>5554461</v>
      </c>
      <c r="G288">
        <v>35.11</v>
      </c>
      <c r="H288" t="s">
        <v>222</v>
      </c>
    </row>
    <row r="289" spans="1:8" x14ac:dyDescent="0.35">
      <c r="A289" s="1" t="s">
        <v>225</v>
      </c>
      <c r="B289" t="s">
        <v>12</v>
      </c>
      <c r="D289" t="str">
        <f>VLOOKUP(A289,Sheet2!A:I,6,"FALSE")</f>
        <v>Klebsiella pneumoniae</v>
      </c>
      <c r="E289">
        <v>76.290000000000006</v>
      </c>
      <c r="F289">
        <v>5455733</v>
      </c>
      <c r="G289">
        <v>35.25</v>
      </c>
      <c r="H289" t="s">
        <v>212</v>
      </c>
    </row>
    <row r="290" spans="1:8" x14ac:dyDescent="0.35">
      <c r="A290" s="1" t="s">
        <v>227</v>
      </c>
      <c r="B290" t="s">
        <v>12</v>
      </c>
      <c r="D290" t="str">
        <f>VLOOKUP(A290,Sheet2!A:I,6,"FALSE")</f>
        <v>Klebsiella pneumoniae</v>
      </c>
      <c r="E290">
        <v>41.45</v>
      </c>
      <c r="F290">
        <v>5409210</v>
      </c>
      <c r="G290">
        <v>35.11</v>
      </c>
      <c r="H290" t="s">
        <v>222</v>
      </c>
    </row>
    <row r="291" spans="1:8" x14ac:dyDescent="0.35">
      <c r="A291" s="1" t="s">
        <v>228</v>
      </c>
      <c r="B291" t="s">
        <v>12</v>
      </c>
      <c r="D291" t="str">
        <f>VLOOKUP(A291,Sheet2!A:I,6,"FALSE")</f>
        <v>Klebsiella pneumoniae</v>
      </c>
      <c r="E291">
        <v>74.55</v>
      </c>
      <c r="F291">
        <v>5476241</v>
      </c>
      <c r="G291">
        <v>35.200000000000003</v>
      </c>
      <c r="H291" t="s">
        <v>212</v>
      </c>
    </row>
    <row r="292" spans="1:8" x14ac:dyDescent="0.35">
      <c r="A292" s="1" t="s">
        <v>231</v>
      </c>
      <c r="B292" t="s">
        <v>12</v>
      </c>
      <c r="D292" t="str">
        <f>VLOOKUP(A292,Sheet2!A:I,6,"FALSE")</f>
        <v>Klebsiella pneumoniae</v>
      </c>
      <c r="E292">
        <v>75.77</v>
      </c>
      <c r="F292">
        <v>5529587</v>
      </c>
      <c r="G292">
        <v>35.340000000000003</v>
      </c>
      <c r="H292" t="s">
        <v>197</v>
      </c>
    </row>
    <row r="293" spans="1:8" x14ac:dyDescent="0.35">
      <c r="A293" s="1" t="s">
        <v>232</v>
      </c>
      <c r="B293" t="s">
        <v>12</v>
      </c>
      <c r="D293" t="str">
        <f>VLOOKUP(A293,Sheet2!A:I,6,"FALSE")</f>
        <v>Klebsiella pneumoniae</v>
      </c>
      <c r="E293">
        <v>63.29</v>
      </c>
      <c r="F293">
        <v>5502707</v>
      </c>
      <c r="G293">
        <v>34.15</v>
      </c>
      <c r="H293" t="s">
        <v>194</v>
      </c>
    </row>
    <row r="294" spans="1:8" x14ac:dyDescent="0.35">
      <c r="A294" s="1" t="s">
        <v>233</v>
      </c>
      <c r="B294" t="s">
        <v>12</v>
      </c>
      <c r="D294" t="str">
        <f>VLOOKUP(A294,Sheet2!A:I,6,"FALSE")</f>
        <v>Klebsiella pneumoniae</v>
      </c>
      <c r="E294">
        <v>92.62</v>
      </c>
      <c r="F294">
        <v>5510435</v>
      </c>
      <c r="G294">
        <v>34.130000000000003</v>
      </c>
      <c r="H294" t="s">
        <v>194</v>
      </c>
    </row>
    <row r="295" spans="1:8" x14ac:dyDescent="0.35">
      <c r="A295" s="1" t="s">
        <v>234</v>
      </c>
      <c r="B295" t="s">
        <v>12</v>
      </c>
      <c r="D295" t="str">
        <f>VLOOKUP(A295,Sheet2!A:I,6,"FALSE")</f>
        <v>Klebsiella pneumoniae</v>
      </c>
      <c r="E295">
        <v>67.73</v>
      </c>
      <c r="F295">
        <v>5481673</v>
      </c>
      <c r="G295">
        <v>35.380000000000003</v>
      </c>
      <c r="H295" t="s">
        <v>197</v>
      </c>
    </row>
    <row r="296" spans="1:8" x14ac:dyDescent="0.35">
      <c r="A296" s="1" t="s">
        <v>235</v>
      </c>
      <c r="B296" t="s">
        <v>12</v>
      </c>
      <c r="D296" t="str">
        <f>VLOOKUP(A296,Sheet2!A:I,6,"FALSE")</f>
        <v>Klebsiella pneumoniae</v>
      </c>
      <c r="E296">
        <v>74.400000000000006</v>
      </c>
      <c r="F296">
        <v>5674842</v>
      </c>
      <c r="G296">
        <v>35.42</v>
      </c>
      <c r="H296" t="s">
        <v>197</v>
      </c>
    </row>
    <row r="297" spans="1:8" x14ac:dyDescent="0.35">
      <c r="A297" s="1" t="s">
        <v>236</v>
      </c>
      <c r="B297" t="s">
        <v>12</v>
      </c>
      <c r="D297" t="str">
        <f>VLOOKUP(A297,Sheet2!A:I,6,"FALSE")</f>
        <v>Klebsiella pneumoniae</v>
      </c>
      <c r="E297">
        <v>79.47</v>
      </c>
      <c r="F297">
        <v>5581708</v>
      </c>
      <c r="G297">
        <v>35.270000000000003</v>
      </c>
      <c r="H297" t="s">
        <v>212</v>
      </c>
    </row>
    <row r="298" spans="1:8" x14ac:dyDescent="0.35">
      <c r="A298" s="1" t="s">
        <v>237</v>
      </c>
      <c r="B298" t="s">
        <v>12</v>
      </c>
      <c r="D298" t="str">
        <f>VLOOKUP(A298,Sheet2!A:I,6,"FALSE")</f>
        <v>Klebsiella pneumoniae</v>
      </c>
      <c r="E298">
        <v>61.9</v>
      </c>
      <c r="F298">
        <v>5816977</v>
      </c>
      <c r="G298">
        <v>35.15</v>
      </c>
      <c r="H298" t="s">
        <v>212</v>
      </c>
    </row>
    <row r="299" spans="1:8" x14ac:dyDescent="0.35">
      <c r="A299" s="1" t="s">
        <v>238</v>
      </c>
      <c r="B299" t="s">
        <v>12</v>
      </c>
      <c r="D299" t="str">
        <f>VLOOKUP(A299,Sheet2!A:I,6,"FALSE")</f>
        <v>Klebsiella pneumoniae</v>
      </c>
      <c r="E299">
        <v>75.8</v>
      </c>
      <c r="F299">
        <v>5512001</v>
      </c>
      <c r="G299">
        <v>35.32</v>
      </c>
      <c r="H299" t="s">
        <v>212</v>
      </c>
    </row>
    <row r="300" spans="1:8" x14ac:dyDescent="0.35">
      <c r="A300" s="1" t="s">
        <v>239</v>
      </c>
      <c r="B300" t="s">
        <v>12</v>
      </c>
      <c r="D300" t="str">
        <f>VLOOKUP(A300,Sheet2!A:I,6,"FALSE")</f>
        <v>Klebsiella pneumoniae</v>
      </c>
      <c r="E300">
        <v>80.849999999999994</v>
      </c>
      <c r="F300">
        <v>5393025</v>
      </c>
      <c r="G300">
        <v>34.159999999999997</v>
      </c>
      <c r="H300" t="s">
        <v>194</v>
      </c>
    </row>
    <row r="301" spans="1:8" x14ac:dyDescent="0.35">
      <c r="A301" s="1" t="s">
        <v>240</v>
      </c>
      <c r="B301" t="s">
        <v>12</v>
      </c>
      <c r="D301" t="str">
        <f>VLOOKUP(A301,Sheet2!A:I,6,"FALSE")</f>
        <v>Klebsiella pneumoniae</v>
      </c>
      <c r="E301">
        <v>90.94</v>
      </c>
      <c r="F301">
        <v>5663272</v>
      </c>
      <c r="G301">
        <v>34.58</v>
      </c>
      <c r="H301" t="s">
        <v>154</v>
      </c>
    </row>
    <row r="302" spans="1:8" x14ac:dyDescent="0.35">
      <c r="A302" s="1" t="s">
        <v>241</v>
      </c>
      <c r="B302" t="s">
        <v>12</v>
      </c>
      <c r="D302" t="str">
        <f>VLOOKUP(A302,Sheet2!A:I,6,"FALSE")</f>
        <v>Klebsiella pneumoniae</v>
      </c>
      <c r="E302">
        <v>74.44</v>
      </c>
      <c r="F302">
        <v>5399918</v>
      </c>
      <c r="G302">
        <v>34.119999999999997</v>
      </c>
      <c r="H302" t="s">
        <v>194</v>
      </c>
    </row>
    <row r="303" spans="1:8" x14ac:dyDescent="0.35">
      <c r="A303" s="1" t="s">
        <v>242</v>
      </c>
      <c r="B303" t="s">
        <v>12</v>
      </c>
      <c r="D303" t="str">
        <f>VLOOKUP(A303,Sheet2!A:I,6,"FALSE")</f>
        <v>Klebsiella pneumoniae</v>
      </c>
      <c r="E303">
        <v>65.349999999999994</v>
      </c>
      <c r="F303">
        <v>5531387</v>
      </c>
      <c r="G303">
        <v>34</v>
      </c>
      <c r="H303" t="s">
        <v>194</v>
      </c>
    </row>
    <row r="304" spans="1:8" x14ac:dyDescent="0.35">
      <c r="A304" s="1" t="s">
        <v>243</v>
      </c>
      <c r="B304" t="s">
        <v>12</v>
      </c>
      <c r="D304" t="str">
        <f>VLOOKUP(A304,Sheet2!A:I,6,"FALSE")</f>
        <v>Klebsiella pneumoniae</v>
      </c>
      <c r="E304">
        <v>71.650000000000006</v>
      </c>
      <c r="F304">
        <v>5572607</v>
      </c>
      <c r="G304">
        <v>34.17</v>
      </c>
      <c r="H304" t="s">
        <v>194</v>
      </c>
    </row>
    <row r="305" spans="1:8" x14ac:dyDescent="0.35">
      <c r="A305" s="1" t="s">
        <v>244</v>
      </c>
      <c r="B305" t="s">
        <v>12</v>
      </c>
      <c r="D305" t="str">
        <f>VLOOKUP(A305,Sheet2!A:I,6,"FALSE")</f>
        <v>Klebsiella pneumoniae</v>
      </c>
      <c r="E305">
        <v>82.56</v>
      </c>
      <c r="F305">
        <v>5471845</v>
      </c>
      <c r="G305">
        <v>35.32</v>
      </c>
      <c r="H305" t="s">
        <v>212</v>
      </c>
    </row>
    <row r="306" spans="1:8" x14ac:dyDescent="0.35">
      <c r="A306" s="1" t="s">
        <v>245</v>
      </c>
      <c r="B306" t="s">
        <v>12</v>
      </c>
      <c r="D306" t="str">
        <f>VLOOKUP(A306,Sheet2!A:I,6,"FALSE")</f>
        <v>Klebsiella pneumoniae</v>
      </c>
      <c r="E306">
        <v>58.2</v>
      </c>
      <c r="F306">
        <v>5649465</v>
      </c>
      <c r="G306">
        <v>34.85</v>
      </c>
      <c r="H306" t="s">
        <v>15</v>
      </c>
    </row>
    <row r="307" spans="1:8" x14ac:dyDescent="0.35">
      <c r="A307" s="1" t="s">
        <v>246</v>
      </c>
      <c r="B307" t="s">
        <v>12</v>
      </c>
      <c r="D307" t="str">
        <f>VLOOKUP(A307,Sheet2!A:I,6,"FALSE")</f>
        <v>Klebsiella pneumoniae</v>
      </c>
      <c r="E307">
        <v>59.3</v>
      </c>
      <c r="F307">
        <v>5681495</v>
      </c>
      <c r="G307">
        <v>34.75</v>
      </c>
      <c r="H307" t="s">
        <v>15</v>
      </c>
    </row>
    <row r="308" spans="1:8" x14ac:dyDescent="0.35">
      <c r="A308" s="1" t="s">
        <v>247</v>
      </c>
      <c r="B308" t="s">
        <v>12</v>
      </c>
      <c r="D308" t="str">
        <f>VLOOKUP(A308,Sheet2!A:I,6,"FALSE")</f>
        <v>Klebsiella pneumoniae</v>
      </c>
      <c r="E308">
        <v>88.83</v>
      </c>
      <c r="F308">
        <v>5207754</v>
      </c>
      <c r="G308">
        <v>33.21</v>
      </c>
      <c r="H308" t="s">
        <v>191</v>
      </c>
    </row>
    <row r="309" spans="1:8" x14ac:dyDescent="0.35">
      <c r="A309" s="1" t="s">
        <v>248</v>
      </c>
      <c r="B309" t="s">
        <v>12</v>
      </c>
      <c r="D309" t="str">
        <f>VLOOKUP(A309,Sheet2!A:I,6,"FALSE")</f>
        <v>Klebsiella pneumoniae</v>
      </c>
      <c r="E309">
        <v>602.54</v>
      </c>
      <c r="F309">
        <v>5444951</v>
      </c>
      <c r="G309">
        <v>35.85</v>
      </c>
      <c r="H309" t="s">
        <v>99</v>
      </c>
    </row>
    <row r="310" spans="1:8" x14ac:dyDescent="0.35">
      <c r="A310" s="1" t="s">
        <v>251</v>
      </c>
      <c r="B310" t="s">
        <v>12</v>
      </c>
      <c r="D310" t="str">
        <f>VLOOKUP(A310,Sheet2!A:I,6,"FALSE")</f>
        <v>Klebsiella pneumoniae</v>
      </c>
      <c r="E310">
        <v>483.33</v>
      </c>
      <c r="F310">
        <v>5543317</v>
      </c>
      <c r="G310">
        <v>35.94</v>
      </c>
      <c r="H310" t="s">
        <v>99</v>
      </c>
    </row>
    <row r="311" spans="1:8" x14ac:dyDescent="0.35">
      <c r="A311" s="1" t="s">
        <v>252</v>
      </c>
      <c r="B311" t="s">
        <v>12</v>
      </c>
      <c r="D311" t="str">
        <f>VLOOKUP(A311,Sheet2!A:I,6,"FALSE")</f>
        <v>Klebsiella pneumoniae</v>
      </c>
      <c r="E311">
        <v>301.95999999999998</v>
      </c>
      <c r="F311">
        <v>5562248</v>
      </c>
      <c r="G311">
        <v>35.880000000000003</v>
      </c>
      <c r="H311" t="s">
        <v>99</v>
      </c>
    </row>
    <row r="312" spans="1:8" x14ac:dyDescent="0.35">
      <c r="A312" s="1" t="s">
        <v>253</v>
      </c>
      <c r="B312" t="s">
        <v>12</v>
      </c>
      <c r="D312" t="str">
        <f>VLOOKUP(A312,Sheet2!A:I,6,"FALSE")</f>
        <v>Klebsiella pneumoniae</v>
      </c>
      <c r="E312">
        <v>1225.04</v>
      </c>
      <c r="F312">
        <v>5494551</v>
      </c>
      <c r="G312">
        <v>35.92</v>
      </c>
      <c r="H312" t="s">
        <v>254</v>
      </c>
    </row>
    <row r="313" spans="1:8" x14ac:dyDescent="0.35">
      <c r="A313" s="1" t="s">
        <v>255</v>
      </c>
      <c r="B313" t="s">
        <v>12</v>
      </c>
      <c r="D313" t="str">
        <f>VLOOKUP(A313,Sheet2!A:I,6,"FALSE")</f>
        <v>Klebsiella pneumoniae</v>
      </c>
      <c r="E313">
        <v>586.47</v>
      </c>
      <c r="F313">
        <v>5667926</v>
      </c>
      <c r="G313">
        <v>35.89</v>
      </c>
      <c r="H313" t="s">
        <v>99</v>
      </c>
    </row>
    <row r="314" spans="1:8" x14ac:dyDescent="0.35">
      <c r="A314" s="1" t="s">
        <v>257</v>
      </c>
      <c r="B314" t="s">
        <v>12</v>
      </c>
      <c r="D314" t="str">
        <f>VLOOKUP(A314,Sheet2!A:I,6,"FALSE")</f>
        <v>Klebsiella pneumoniae</v>
      </c>
      <c r="E314">
        <v>246.43</v>
      </c>
      <c r="F314">
        <v>5523200</v>
      </c>
      <c r="G314">
        <v>35.869999999999997</v>
      </c>
      <c r="H314" t="s">
        <v>99</v>
      </c>
    </row>
    <row r="315" spans="1:8" x14ac:dyDescent="0.35">
      <c r="A315" s="1" t="s">
        <v>258</v>
      </c>
      <c r="B315" t="s">
        <v>12</v>
      </c>
      <c r="D315" t="str">
        <f>VLOOKUP(A315,Sheet2!A:I,6,"FALSE")</f>
        <v>Klebsiella pneumoniae</v>
      </c>
      <c r="E315">
        <v>381.5</v>
      </c>
      <c r="F315">
        <v>5446950</v>
      </c>
      <c r="G315">
        <v>35.89</v>
      </c>
      <c r="H315" t="s">
        <v>99</v>
      </c>
    </row>
    <row r="316" spans="1:8" x14ac:dyDescent="0.35">
      <c r="A316" s="1" t="s">
        <v>259</v>
      </c>
      <c r="B316" t="s">
        <v>12</v>
      </c>
      <c r="D316" t="str">
        <f>VLOOKUP(A316,Sheet2!A:I,6,"FALSE")</f>
        <v>Klebsiella pneumoniae</v>
      </c>
      <c r="E316">
        <v>318.75</v>
      </c>
      <c r="F316">
        <v>5722255</v>
      </c>
      <c r="G316">
        <v>35.549999999999997</v>
      </c>
      <c r="H316" t="s">
        <v>99</v>
      </c>
    </row>
    <row r="317" spans="1:8" x14ac:dyDescent="0.35">
      <c r="A317" s="1" t="s">
        <v>260</v>
      </c>
      <c r="B317" t="s">
        <v>12</v>
      </c>
      <c r="D317" t="str">
        <f>VLOOKUP(A317,Sheet2!A:I,6,"FALSE")</f>
        <v>Klebsiella pneumoniae</v>
      </c>
      <c r="E317">
        <v>367.34</v>
      </c>
      <c r="F317">
        <v>5502098</v>
      </c>
      <c r="G317">
        <v>35.909999999999997</v>
      </c>
      <c r="H317" t="s">
        <v>99</v>
      </c>
    </row>
    <row r="318" spans="1:8" x14ac:dyDescent="0.35">
      <c r="A318" s="1" t="s">
        <v>261</v>
      </c>
      <c r="B318" t="s">
        <v>12</v>
      </c>
      <c r="D318" t="str">
        <f>VLOOKUP(A318,Sheet2!A:I,6,"FALSE")</f>
        <v>Klebsiella pneumoniae</v>
      </c>
      <c r="E318">
        <v>210.42</v>
      </c>
      <c r="F318">
        <v>5606273</v>
      </c>
      <c r="G318">
        <v>35.85</v>
      </c>
      <c r="H318" t="s">
        <v>99</v>
      </c>
    </row>
    <row r="319" spans="1:8" x14ac:dyDescent="0.35">
      <c r="A319" s="1" t="s">
        <v>262</v>
      </c>
      <c r="B319" t="s">
        <v>12</v>
      </c>
      <c r="D319" t="str">
        <f>VLOOKUP(A319,Sheet2!A:I,6,"FALSE")</f>
        <v>Klebsiella pneumoniae</v>
      </c>
      <c r="E319">
        <v>469.83</v>
      </c>
      <c r="F319">
        <v>5466070</v>
      </c>
      <c r="G319">
        <v>35.81</v>
      </c>
      <c r="H319" t="s">
        <v>99</v>
      </c>
    </row>
    <row r="320" spans="1:8" x14ac:dyDescent="0.35">
      <c r="A320" s="1" t="s">
        <v>263</v>
      </c>
      <c r="B320" t="s">
        <v>12</v>
      </c>
      <c r="D320" t="str">
        <f>VLOOKUP(A320,Sheet2!A:I,6,"FALSE")</f>
        <v>Klebsiella pneumoniae</v>
      </c>
      <c r="E320">
        <v>344.43</v>
      </c>
      <c r="F320">
        <v>5509809</v>
      </c>
      <c r="G320">
        <v>35.72</v>
      </c>
      <c r="H320" t="s">
        <v>99</v>
      </c>
    </row>
    <row r="321" spans="1:8" x14ac:dyDescent="0.35">
      <c r="A321" s="1" t="s">
        <v>264</v>
      </c>
      <c r="B321" t="s">
        <v>12</v>
      </c>
      <c r="D321" t="str">
        <f>VLOOKUP(A321,Sheet2!A:I,6,"FALSE")</f>
        <v>Klebsiella pneumoniae</v>
      </c>
      <c r="E321">
        <v>345.49</v>
      </c>
      <c r="F321">
        <v>5633528</v>
      </c>
      <c r="G321">
        <v>35.79</v>
      </c>
      <c r="H321" t="s">
        <v>265</v>
      </c>
    </row>
    <row r="322" spans="1:8" x14ac:dyDescent="0.35">
      <c r="A322" s="1" t="s">
        <v>271</v>
      </c>
      <c r="B322" t="s">
        <v>12</v>
      </c>
      <c r="D322" t="str">
        <f>VLOOKUP(A322,Sheet2!A:I,6,"FALSE")</f>
        <v>Klebsiella pneumoniae</v>
      </c>
      <c r="E322">
        <v>492.28</v>
      </c>
      <c r="F322">
        <v>5805652</v>
      </c>
      <c r="G322">
        <v>35.89</v>
      </c>
      <c r="H322" t="s">
        <v>99</v>
      </c>
    </row>
    <row r="323" spans="1:8" x14ac:dyDescent="0.35">
      <c r="A323" s="1" t="s">
        <v>275</v>
      </c>
      <c r="B323" t="s">
        <v>12</v>
      </c>
      <c r="D323" t="str">
        <f>VLOOKUP(A323,Sheet2!A:I,6,"FALSE")</f>
        <v>Klebsiella pneumoniae</v>
      </c>
      <c r="E323">
        <v>359.72</v>
      </c>
      <c r="F323">
        <v>5612743</v>
      </c>
      <c r="G323">
        <v>35.869999999999997</v>
      </c>
      <c r="H323" t="s">
        <v>99</v>
      </c>
    </row>
    <row r="324" spans="1:8" x14ac:dyDescent="0.35">
      <c r="A324" s="1" t="s">
        <v>277</v>
      </c>
      <c r="B324" t="s">
        <v>12</v>
      </c>
      <c r="D324" t="str">
        <f>VLOOKUP(A324,Sheet2!A:I,6,"FALSE")</f>
        <v>Klebsiella pneumoniae</v>
      </c>
      <c r="E324">
        <v>498.59</v>
      </c>
      <c r="F324">
        <v>5395502</v>
      </c>
      <c r="G324">
        <v>35.869999999999997</v>
      </c>
      <c r="H324" t="s">
        <v>99</v>
      </c>
    </row>
    <row r="325" spans="1:8" x14ac:dyDescent="0.35">
      <c r="A325" s="1" t="s">
        <v>278</v>
      </c>
      <c r="B325" t="s">
        <v>12</v>
      </c>
      <c r="D325" t="str">
        <f>VLOOKUP(A325,Sheet2!A:I,6,"FALSE")</f>
        <v>Klebsiella pneumoniae</v>
      </c>
      <c r="E325">
        <v>495.05</v>
      </c>
      <c r="F325">
        <v>5521647</v>
      </c>
      <c r="G325">
        <v>35.89</v>
      </c>
      <c r="H325" t="s">
        <v>99</v>
      </c>
    </row>
    <row r="326" spans="1:8" x14ac:dyDescent="0.35">
      <c r="A326" s="1" t="s">
        <v>279</v>
      </c>
      <c r="B326" t="s">
        <v>12</v>
      </c>
      <c r="D326" t="str">
        <f>VLOOKUP(A326,Sheet2!A:I,6,"FALSE")</f>
        <v>Klebsiella pneumoniae</v>
      </c>
      <c r="E326">
        <v>182.34</v>
      </c>
      <c r="F326">
        <v>5494011</v>
      </c>
      <c r="G326">
        <v>35.79</v>
      </c>
      <c r="H326" t="s">
        <v>280</v>
      </c>
    </row>
    <row r="327" spans="1:8" x14ac:dyDescent="0.35">
      <c r="A327" s="1" t="s">
        <v>288</v>
      </c>
      <c r="B327" t="s">
        <v>12</v>
      </c>
      <c r="D327" t="str">
        <f>VLOOKUP(A327,Sheet2!A:I,6,"FALSE")</f>
        <v>Klebsiella pneumoniae</v>
      </c>
      <c r="E327">
        <v>41.24</v>
      </c>
      <c r="F327">
        <v>5522112</v>
      </c>
      <c r="G327">
        <v>35.78</v>
      </c>
      <c r="H327" t="s">
        <v>282</v>
      </c>
    </row>
    <row r="328" spans="1:8" x14ac:dyDescent="0.35">
      <c r="A328" s="1" t="s">
        <v>289</v>
      </c>
      <c r="B328" t="s">
        <v>12</v>
      </c>
      <c r="D328" t="str">
        <f>VLOOKUP(A328,Sheet2!A:I,6,"FALSE")</f>
        <v>Klebsiella pneumoniae</v>
      </c>
      <c r="E328">
        <v>759.15</v>
      </c>
      <c r="F328">
        <v>5588802</v>
      </c>
      <c r="G328">
        <v>35.83</v>
      </c>
      <c r="H328" t="s">
        <v>290</v>
      </c>
    </row>
    <row r="329" spans="1:8" x14ac:dyDescent="0.35">
      <c r="A329" s="1" t="s">
        <v>291</v>
      </c>
      <c r="B329" t="s">
        <v>12</v>
      </c>
      <c r="D329" t="str">
        <f>VLOOKUP(A329,Sheet2!A:I,6,"FALSE")</f>
        <v>Klebsiella pneumoniae</v>
      </c>
      <c r="E329">
        <v>700.73</v>
      </c>
      <c r="F329">
        <v>5396803</v>
      </c>
      <c r="G329">
        <v>35.880000000000003</v>
      </c>
      <c r="H329" t="s">
        <v>292</v>
      </c>
    </row>
    <row r="330" spans="1:8" x14ac:dyDescent="0.35">
      <c r="A330" s="1" t="s">
        <v>293</v>
      </c>
      <c r="B330" t="s">
        <v>12</v>
      </c>
      <c r="D330" t="str">
        <f>VLOOKUP(A330,Sheet2!A:I,6,"FALSE")</f>
        <v>Klebsiella pneumoniae</v>
      </c>
      <c r="E330">
        <v>702.29</v>
      </c>
      <c r="F330">
        <v>5609237</v>
      </c>
      <c r="G330">
        <v>35.86</v>
      </c>
      <c r="H330" t="s">
        <v>294</v>
      </c>
    </row>
    <row r="331" spans="1:8" x14ac:dyDescent="0.35">
      <c r="A331" s="1" t="s">
        <v>302</v>
      </c>
      <c r="B331" t="s">
        <v>12</v>
      </c>
      <c r="D331" t="str">
        <f>VLOOKUP(A331,Sheet2!A:I,6,"FALSE")</f>
        <v>Klebsiella pneumoniae</v>
      </c>
      <c r="E331">
        <v>575.25</v>
      </c>
      <c r="F331">
        <v>5407428</v>
      </c>
      <c r="G331">
        <v>36</v>
      </c>
      <c r="H331" t="s">
        <v>99</v>
      </c>
    </row>
    <row r="332" spans="1:8" x14ac:dyDescent="0.35">
      <c r="A332" s="1" t="s">
        <v>303</v>
      </c>
      <c r="B332" t="s">
        <v>12</v>
      </c>
      <c r="D332" t="str">
        <f>VLOOKUP(A332,Sheet2!A:I,6,"FALSE")</f>
        <v>Klebsiella pneumoniae</v>
      </c>
      <c r="E332">
        <v>729.28</v>
      </c>
      <c r="F332">
        <v>5404931</v>
      </c>
      <c r="G332">
        <v>35.909999999999997</v>
      </c>
      <c r="H332" t="s">
        <v>304</v>
      </c>
    </row>
    <row r="333" spans="1:8" x14ac:dyDescent="0.35">
      <c r="A333" s="1" t="s">
        <v>305</v>
      </c>
      <c r="B333" t="s">
        <v>12</v>
      </c>
      <c r="D333" t="str">
        <f>VLOOKUP(A333,Sheet2!A:I,6,"FALSE")</f>
        <v>Klebsiella pneumoniae</v>
      </c>
      <c r="E333">
        <v>1009.46</v>
      </c>
      <c r="F333">
        <v>5606696</v>
      </c>
      <c r="G333">
        <v>35.9</v>
      </c>
      <c r="H333" t="s">
        <v>306</v>
      </c>
    </row>
    <row r="334" spans="1:8" x14ac:dyDescent="0.35">
      <c r="A334" s="1" t="s">
        <v>307</v>
      </c>
      <c r="B334" t="s">
        <v>12</v>
      </c>
      <c r="D334" t="str">
        <f>VLOOKUP(A334,Sheet2!A:I,6,"FALSE")</f>
        <v>Klebsiella pneumoniae</v>
      </c>
      <c r="E334">
        <v>625.32000000000005</v>
      </c>
      <c r="F334">
        <v>5501688</v>
      </c>
      <c r="G334">
        <v>35.880000000000003</v>
      </c>
      <c r="H334" t="s">
        <v>308</v>
      </c>
    </row>
    <row r="335" spans="1:8" x14ac:dyDescent="0.35">
      <c r="A335" s="1" t="s">
        <v>311</v>
      </c>
      <c r="B335" t="s">
        <v>12</v>
      </c>
      <c r="D335" t="str">
        <f>VLOOKUP(A335,Sheet2!A:I,6,"FALSE")</f>
        <v>Klebsiella pneumoniae</v>
      </c>
      <c r="E335">
        <v>1100.67</v>
      </c>
      <c r="F335">
        <v>5640144</v>
      </c>
      <c r="G335">
        <v>35.94</v>
      </c>
      <c r="H335" t="s">
        <v>297</v>
      </c>
    </row>
    <row r="336" spans="1:8" x14ac:dyDescent="0.35">
      <c r="A336" s="1" t="s">
        <v>314</v>
      </c>
      <c r="B336" t="s">
        <v>12</v>
      </c>
      <c r="D336" t="str">
        <f>VLOOKUP(A336,Sheet2!A:I,6,"FALSE")</f>
        <v>Klebsiella pneumoniae</v>
      </c>
      <c r="E336">
        <v>710.71</v>
      </c>
      <c r="F336">
        <v>5539900</v>
      </c>
      <c r="G336">
        <v>35.83</v>
      </c>
      <c r="H336" t="s">
        <v>297</v>
      </c>
    </row>
    <row r="337" spans="1:8" x14ac:dyDescent="0.35">
      <c r="A337" s="1" t="s">
        <v>319</v>
      </c>
      <c r="B337" t="s">
        <v>12</v>
      </c>
      <c r="D337" t="str">
        <f>VLOOKUP(A337,Sheet2!A:I,6,"FALSE")</f>
        <v>Klebsiella pneumoniae</v>
      </c>
      <c r="E337">
        <v>830.61</v>
      </c>
      <c r="F337">
        <v>5585871</v>
      </c>
      <c r="G337">
        <v>35.83</v>
      </c>
      <c r="H337" t="s">
        <v>297</v>
      </c>
    </row>
    <row r="338" spans="1:8" x14ac:dyDescent="0.35">
      <c r="A338" s="1" t="s">
        <v>321</v>
      </c>
      <c r="B338" t="s">
        <v>12</v>
      </c>
      <c r="D338" t="str">
        <f>VLOOKUP(A338,Sheet2!A:I,6,"FALSE")</f>
        <v>Klebsiella pneumoniae</v>
      </c>
      <c r="E338">
        <v>405.81</v>
      </c>
      <c r="F338">
        <v>5643110</v>
      </c>
      <c r="G338">
        <v>35.86</v>
      </c>
      <c r="H338" t="s">
        <v>297</v>
      </c>
    </row>
    <row r="339" spans="1:8" x14ac:dyDescent="0.35">
      <c r="A339" s="1" t="s">
        <v>358</v>
      </c>
      <c r="B339" t="s">
        <v>12</v>
      </c>
      <c r="D339" t="str">
        <f>VLOOKUP(A339,Sheet2!A:I,6,"FALSE")</f>
        <v>Klebsiella pneumoniae</v>
      </c>
      <c r="E339">
        <v>59.26</v>
      </c>
      <c r="F339">
        <v>5591170</v>
      </c>
      <c r="G339">
        <v>35.83</v>
      </c>
      <c r="H339" t="s">
        <v>297</v>
      </c>
    </row>
    <row r="340" spans="1:8" x14ac:dyDescent="0.35">
      <c r="A340" s="1" t="s">
        <v>359</v>
      </c>
      <c r="B340" t="s">
        <v>12</v>
      </c>
      <c r="D340" t="str">
        <f>VLOOKUP(A340,Sheet2!A:I,6,"FALSE")</f>
        <v>Klebsiella pneumoniae</v>
      </c>
      <c r="E340">
        <v>61.25</v>
      </c>
      <c r="F340">
        <v>5611469</v>
      </c>
      <c r="G340">
        <v>35.82</v>
      </c>
      <c r="H340" t="s">
        <v>297</v>
      </c>
    </row>
    <row r="341" spans="1:8" x14ac:dyDescent="0.35">
      <c r="A341" s="1" t="s">
        <v>360</v>
      </c>
      <c r="B341" t="s">
        <v>12</v>
      </c>
      <c r="D341" t="str">
        <f>VLOOKUP(A341,Sheet2!A:I,6,"FALSE")</f>
        <v>Klebsiella pneumoniae</v>
      </c>
      <c r="E341">
        <v>39.590000000000003</v>
      </c>
      <c r="F341">
        <v>5608271</v>
      </c>
      <c r="G341">
        <v>35.83</v>
      </c>
      <c r="H341" t="s">
        <v>297</v>
      </c>
    </row>
    <row r="342" spans="1:8" x14ac:dyDescent="0.35">
      <c r="A342" s="1" t="s">
        <v>362</v>
      </c>
      <c r="B342" t="s">
        <v>12</v>
      </c>
      <c r="D342" t="str">
        <f>VLOOKUP(A342,Sheet2!A:I,6,"FALSE")</f>
        <v>Klebsiella pneumoniae</v>
      </c>
      <c r="E342">
        <v>68.05</v>
      </c>
      <c r="F342">
        <v>5543065</v>
      </c>
      <c r="G342">
        <v>36.14</v>
      </c>
      <c r="H342" t="s">
        <v>356</v>
      </c>
    </row>
    <row r="343" spans="1:8" x14ac:dyDescent="0.35">
      <c r="A343" s="1" t="s">
        <v>363</v>
      </c>
      <c r="B343" t="s">
        <v>12</v>
      </c>
      <c r="D343" t="str">
        <f>VLOOKUP(A343,Sheet2!A:I,6,"FALSE")</f>
        <v>Klebsiella pneumoniae</v>
      </c>
      <c r="E343">
        <v>54.09</v>
      </c>
      <c r="F343">
        <v>5627220</v>
      </c>
      <c r="G343">
        <v>36.03</v>
      </c>
      <c r="H343" t="s">
        <v>306</v>
      </c>
    </row>
    <row r="344" spans="1:8" x14ac:dyDescent="0.35">
      <c r="A344" s="1" t="s">
        <v>364</v>
      </c>
      <c r="B344" t="s">
        <v>12</v>
      </c>
      <c r="D344" t="str">
        <f>VLOOKUP(A344,Sheet2!A:I,6,"FALSE")</f>
        <v>Klebsiella pneumoniae</v>
      </c>
      <c r="E344">
        <v>74.19</v>
      </c>
      <c r="F344">
        <v>5395698</v>
      </c>
      <c r="G344">
        <v>36.1</v>
      </c>
      <c r="H344" t="s">
        <v>297</v>
      </c>
    </row>
    <row r="345" spans="1:8" x14ac:dyDescent="0.35">
      <c r="A345" s="1" t="s">
        <v>366</v>
      </c>
      <c r="B345" t="s">
        <v>12</v>
      </c>
      <c r="D345" t="str">
        <f>VLOOKUP(A345,Sheet2!A:I,6,"FALSE")</f>
        <v>Klebsiella pneumoniae</v>
      </c>
      <c r="E345">
        <v>71.989999999999995</v>
      </c>
      <c r="F345">
        <v>5594143</v>
      </c>
      <c r="G345">
        <v>36.04</v>
      </c>
      <c r="H345" t="s">
        <v>356</v>
      </c>
    </row>
    <row r="346" spans="1:8" x14ac:dyDescent="0.35">
      <c r="A346" s="1" t="s">
        <v>369</v>
      </c>
      <c r="B346" t="s">
        <v>12</v>
      </c>
      <c r="D346" t="str">
        <f>VLOOKUP(A346,Sheet2!A:I,6,"FALSE")</f>
        <v>Klebsiella pneumoniae</v>
      </c>
      <c r="E346">
        <v>50.65</v>
      </c>
      <c r="F346">
        <v>5366705</v>
      </c>
      <c r="G346">
        <v>35.880000000000003</v>
      </c>
      <c r="H346" t="s">
        <v>297</v>
      </c>
    </row>
    <row r="347" spans="1:8" x14ac:dyDescent="0.35">
      <c r="A347" s="1" t="s">
        <v>371</v>
      </c>
      <c r="B347" t="s">
        <v>12</v>
      </c>
      <c r="D347" t="str">
        <f>VLOOKUP(A347,Sheet2!A:I,6,"FALSE")</f>
        <v>Klebsiella pneumoniae</v>
      </c>
      <c r="E347">
        <v>59.32</v>
      </c>
      <c r="F347">
        <v>5600684</v>
      </c>
      <c r="G347">
        <v>35.869999999999997</v>
      </c>
      <c r="H347" t="s">
        <v>297</v>
      </c>
    </row>
    <row r="348" spans="1:8" x14ac:dyDescent="0.35">
      <c r="A348" s="1" t="s">
        <v>372</v>
      </c>
      <c r="B348" t="s">
        <v>12</v>
      </c>
      <c r="D348" t="str">
        <f>VLOOKUP(A348,Sheet2!A:I,6,"FALSE")</f>
        <v>Klebsiella pneumoniae</v>
      </c>
      <c r="E348">
        <v>39.44</v>
      </c>
      <c r="F348">
        <v>5389216</v>
      </c>
      <c r="G348">
        <v>35.69</v>
      </c>
      <c r="H348" t="s">
        <v>306</v>
      </c>
    </row>
    <row r="349" spans="1:8" x14ac:dyDescent="0.35">
      <c r="A349" s="1" t="s">
        <v>377</v>
      </c>
      <c r="B349" t="s">
        <v>12</v>
      </c>
      <c r="D349" t="str">
        <f>VLOOKUP(A349,Sheet2!A:I,6,"FALSE")</f>
        <v>Klebsiella pneumoniae</v>
      </c>
      <c r="E349">
        <v>76.41</v>
      </c>
      <c r="F349">
        <v>5568511</v>
      </c>
      <c r="G349">
        <v>35.57</v>
      </c>
      <c r="H349" t="s">
        <v>306</v>
      </c>
    </row>
    <row r="350" spans="1:8" x14ac:dyDescent="0.35">
      <c r="A350" s="1" t="s">
        <v>378</v>
      </c>
      <c r="B350" t="s">
        <v>12</v>
      </c>
      <c r="D350" t="str">
        <f>VLOOKUP(A350,Sheet2!A:I,6,"FALSE")</f>
        <v>Klebsiella pneumoniae</v>
      </c>
      <c r="E350">
        <v>37.97</v>
      </c>
      <c r="F350">
        <v>5380999</v>
      </c>
      <c r="G350">
        <v>36.409999999999997</v>
      </c>
      <c r="H350" t="s">
        <v>379</v>
      </c>
    </row>
    <row r="351" spans="1:8" x14ac:dyDescent="0.35">
      <c r="A351" s="1" t="s">
        <v>380</v>
      </c>
      <c r="B351" t="s">
        <v>12</v>
      </c>
      <c r="D351" t="str">
        <f>VLOOKUP(A351,Sheet2!A:I,6,"FALSE")</f>
        <v>Klebsiella pneumoniae</v>
      </c>
      <c r="E351">
        <v>44.87</v>
      </c>
      <c r="F351">
        <v>5483429</v>
      </c>
      <c r="G351">
        <v>36.43</v>
      </c>
      <c r="H351" t="s">
        <v>379</v>
      </c>
    </row>
    <row r="352" spans="1:8" x14ac:dyDescent="0.35">
      <c r="A352" s="1" t="s">
        <v>381</v>
      </c>
      <c r="B352" t="s">
        <v>12</v>
      </c>
      <c r="D352" t="str">
        <f>VLOOKUP(A352,Sheet2!A:I,6,"FALSE")</f>
        <v>Klebsiella pneumoniae</v>
      </c>
      <c r="E352">
        <v>67.47</v>
      </c>
      <c r="F352">
        <v>5626018</v>
      </c>
      <c r="G352">
        <v>36.44</v>
      </c>
      <c r="H352" t="s">
        <v>379</v>
      </c>
    </row>
    <row r="353" spans="1:8" x14ac:dyDescent="0.35">
      <c r="A353" s="1" t="s">
        <v>382</v>
      </c>
      <c r="B353" t="s">
        <v>12</v>
      </c>
      <c r="D353" t="str">
        <f>VLOOKUP(A353,Sheet2!A:I,6,"FALSE")</f>
        <v>Klebsiella pneumoniae</v>
      </c>
      <c r="E353">
        <v>45.8</v>
      </c>
      <c r="F353">
        <v>5636784</v>
      </c>
      <c r="G353">
        <v>36.380000000000003</v>
      </c>
      <c r="H353" t="s">
        <v>379</v>
      </c>
    </row>
    <row r="354" spans="1:8" x14ac:dyDescent="0.35">
      <c r="A354" s="1" t="s">
        <v>384</v>
      </c>
      <c r="B354" t="s">
        <v>12</v>
      </c>
      <c r="D354" t="str">
        <f>VLOOKUP(A354,Sheet2!A:I,6,"FALSE")</f>
        <v>Klebsiella pneumoniae</v>
      </c>
      <c r="E354">
        <v>41.89</v>
      </c>
      <c r="F354">
        <v>5486349</v>
      </c>
      <c r="G354">
        <v>36.42</v>
      </c>
      <c r="H354" t="s">
        <v>379</v>
      </c>
    </row>
    <row r="355" spans="1:8" x14ac:dyDescent="0.35">
      <c r="A355" s="1" t="s">
        <v>385</v>
      </c>
      <c r="B355" t="s">
        <v>12</v>
      </c>
      <c r="D355" t="str">
        <f>VLOOKUP(A355,Sheet2!A:I,6,"FALSE")</f>
        <v>Klebsiella pneumoniae</v>
      </c>
      <c r="E355">
        <v>34.24</v>
      </c>
      <c r="F355">
        <v>5577064</v>
      </c>
      <c r="G355">
        <v>36.43</v>
      </c>
      <c r="H355" t="s">
        <v>379</v>
      </c>
    </row>
    <row r="356" spans="1:8" x14ac:dyDescent="0.35">
      <c r="A356" s="1" t="s">
        <v>386</v>
      </c>
      <c r="B356" t="s">
        <v>12</v>
      </c>
      <c r="D356" t="str">
        <f>VLOOKUP(A356,Sheet2!A:I,6,"FALSE")</f>
        <v>Klebsiella pneumoniae</v>
      </c>
      <c r="E356">
        <v>30.09</v>
      </c>
      <c r="F356">
        <v>5812266</v>
      </c>
      <c r="G356">
        <v>36.369999999999997</v>
      </c>
      <c r="H356" t="s">
        <v>379</v>
      </c>
    </row>
    <row r="357" spans="1:8" x14ac:dyDescent="0.35">
      <c r="A357" s="1" t="s">
        <v>387</v>
      </c>
      <c r="B357" t="s">
        <v>12</v>
      </c>
      <c r="D357" t="str">
        <f>VLOOKUP(A357,Sheet2!A:I,6,"FALSE")</f>
        <v>Klebsiella pneumoniae</v>
      </c>
      <c r="E357">
        <v>47.2</v>
      </c>
      <c r="F357">
        <v>5446754</v>
      </c>
      <c r="G357">
        <v>36.43</v>
      </c>
      <c r="H357" t="s">
        <v>379</v>
      </c>
    </row>
    <row r="358" spans="1:8" x14ac:dyDescent="0.35">
      <c r="A358" s="1" t="s">
        <v>389</v>
      </c>
      <c r="B358" t="s">
        <v>12</v>
      </c>
      <c r="D358" t="str">
        <f>VLOOKUP(A358,Sheet2!A:I,6,"FALSE")</f>
        <v>Klebsiella pneumoniae</v>
      </c>
      <c r="E358">
        <v>48.7</v>
      </c>
      <c r="F358">
        <v>5520345</v>
      </c>
      <c r="G358">
        <v>36.42</v>
      </c>
      <c r="H358" t="s">
        <v>379</v>
      </c>
    </row>
    <row r="359" spans="1:8" x14ac:dyDescent="0.35">
      <c r="A359" s="1" t="s">
        <v>397</v>
      </c>
      <c r="B359" t="s">
        <v>12</v>
      </c>
      <c r="D359" t="str">
        <f>VLOOKUP(A359,Sheet2!A:I,6,"FALSE")</f>
        <v>Klebsiella pneumoniae</v>
      </c>
      <c r="E359">
        <v>55.23</v>
      </c>
      <c r="F359">
        <v>5444431</v>
      </c>
      <c r="G359">
        <v>35.590000000000003</v>
      </c>
      <c r="H359" t="s">
        <v>306</v>
      </c>
    </row>
    <row r="360" spans="1:8" x14ac:dyDescent="0.35">
      <c r="A360" s="1" t="s">
        <v>400</v>
      </c>
      <c r="B360" t="s">
        <v>12</v>
      </c>
      <c r="D360" t="str">
        <f>VLOOKUP(A360,Sheet2!A:I,6,"FALSE")</f>
        <v>Klebsiella pneumoniae</v>
      </c>
      <c r="E360">
        <v>59.79</v>
      </c>
      <c r="F360">
        <v>5638977</v>
      </c>
      <c r="G360">
        <v>35.57</v>
      </c>
      <c r="H360" t="s">
        <v>306</v>
      </c>
    </row>
    <row r="361" spans="1:8" x14ac:dyDescent="0.35">
      <c r="A361" s="1" t="s">
        <v>402</v>
      </c>
      <c r="B361" t="s">
        <v>12</v>
      </c>
      <c r="D361" t="str">
        <f>VLOOKUP(A361,Sheet2!A:I,6,"FALSE")</f>
        <v>Klebsiella pneumoniae</v>
      </c>
      <c r="E361">
        <v>122.55</v>
      </c>
      <c r="F361">
        <v>5631947</v>
      </c>
      <c r="G361">
        <v>35.69</v>
      </c>
      <c r="H361" t="s">
        <v>306</v>
      </c>
    </row>
    <row r="362" spans="1:8" x14ac:dyDescent="0.35">
      <c r="A362" s="1" t="s">
        <v>403</v>
      </c>
      <c r="B362" t="s">
        <v>12</v>
      </c>
      <c r="D362" t="str">
        <f>VLOOKUP(A362,Sheet2!A:I,6,"FALSE")</f>
        <v>Klebsiella pneumoniae</v>
      </c>
      <c r="E362">
        <v>65.08</v>
      </c>
      <c r="F362">
        <v>5753462</v>
      </c>
      <c r="G362">
        <v>35.700000000000003</v>
      </c>
      <c r="H362" t="s">
        <v>306</v>
      </c>
    </row>
    <row r="363" spans="1:8" x14ac:dyDescent="0.35">
      <c r="A363" s="1" t="s">
        <v>411</v>
      </c>
      <c r="B363" t="s">
        <v>12</v>
      </c>
      <c r="D363" t="str">
        <f>VLOOKUP(A363,Sheet2!A:I,6,"FALSE")</f>
        <v>Klebsiella pneumoniae</v>
      </c>
      <c r="E363">
        <v>71.209999999999994</v>
      </c>
      <c r="F363">
        <v>5400934</v>
      </c>
      <c r="G363">
        <v>35.92</v>
      </c>
      <c r="H363" t="s">
        <v>412</v>
      </c>
    </row>
    <row r="364" spans="1:8" x14ac:dyDescent="0.35">
      <c r="A364" s="1" t="s">
        <v>413</v>
      </c>
      <c r="B364" t="s">
        <v>12</v>
      </c>
      <c r="D364" t="str">
        <f>VLOOKUP(A364,Sheet2!A:I,6,"FALSE")</f>
        <v>Klebsiella pneumoniae</v>
      </c>
      <c r="E364">
        <v>48.64</v>
      </c>
      <c r="F364">
        <v>5661593</v>
      </c>
      <c r="G364">
        <v>35.92</v>
      </c>
      <c r="H364" t="s">
        <v>412</v>
      </c>
    </row>
    <row r="365" spans="1:8" x14ac:dyDescent="0.35">
      <c r="A365" s="1" t="s">
        <v>415</v>
      </c>
      <c r="B365" t="s">
        <v>12</v>
      </c>
      <c r="D365" t="str">
        <f>VLOOKUP(A365,Sheet2!A:I,6,"FALSE")</f>
        <v>Klebsiella pneumoniae</v>
      </c>
      <c r="E365">
        <v>32.840000000000003</v>
      </c>
      <c r="F365">
        <v>5391917</v>
      </c>
      <c r="G365">
        <v>35.89</v>
      </c>
      <c r="H365" t="s">
        <v>412</v>
      </c>
    </row>
    <row r="366" spans="1:8" x14ac:dyDescent="0.35">
      <c r="A366" s="1" t="s">
        <v>427</v>
      </c>
      <c r="B366" t="s">
        <v>12</v>
      </c>
      <c r="D366" t="str">
        <f>VLOOKUP(A366,Sheet2!A:I,6,"FALSE")</f>
        <v>Klebsiella pneumoniae</v>
      </c>
      <c r="E366">
        <v>63.42</v>
      </c>
      <c r="F366">
        <v>5544978</v>
      </c>
      <c r="G366">
        <v>35.979999999999997</v>
      </c>
      <c r="H366" t="s">
        <v>412</v>
      </c>
    </row>
    <row r="367" spans="1:8" x14ac:dyDescent="0.35">
      <c r="A367" s="1" t="s">
        <v>431</v>
      </c>
      <c r="B367" t="s">
        <v>12</v>
      </c>
      <c r="D367" t="str">
        <f>VLOOKUP(A367,Sheet2!A:I,6,"FALSE")</f>
        <v>Klebsiella pneumoniae</v>
      </c>
      <c r="E367">
        <v>55.05</v>
      </c>
      <c r="F367">
        <v>5660497</v>
      </c>
      <c r="G367">
        <v>35.93</v>
      </c>
      <c r="H367" t="s">
        <v>416</v>
      </c>
    </row>
    <row r="368" spans="1:8" x14ac:dyDescent="0.35">
      <c r="A368" s="1" t="s">
        <v>432</v>
      </c>
      <c r="B368" t="s">
        <v>12</v>
      </c>
      <c r="D368" t="str">
        <f>VLOOKUP(A368,Sheet2!A:I,6,"FALSE")</f>
        <v>Klebsiella pneumoniae</v>
      </c>
      <c r="E368">
        <v>66.2</v>
      </c>
      <c r="F368">
        <v>5528002</v>
      </c>
      <c r="G368">
        <v>35.5</v>
      </c>
      <c r="H368" t="s">
        <v>416</v>
      </c>
    </row>
    <row r="369" spans="1:8" x14ac:dyDescent="0.35">
      <c r="A369" s="1" t="s">
        <v>441</v>
      </c>
      <c r="B369" t="s">
        <v>12</v>
      </c>
      <c r="D369" t="str">
        <f>VLOOKUP(A369,Sheet2!A:I,6,"FALSE")</f>
        <v>Klebsiella pneumoniae</v>
      </c>
      <c r="E369">
        <v>26.24</v>
      </c>
      <c r="F369">
        <v>5456305</v>
      </c>
      <c r="G369">
        <v>35.72</v>
      </c>
      <c r="H369" t="s">
        <v>442</v>
      </c>
    </row>
    <row r="370" spans="1:8" x14ac:dyDescent="0.35">
      <c r="A370" s="1" t="s">
        <v>444</v>
      </c>
      <c r="B370" t="s">
        <v>12</v>
      </c>
      <c r="D370" t="str">
        <f>VLOOKUP(A370,Sheet2!A:I,6,"FALSE")</f>
        <v>Klebsiella pneumoniae</v>
      </c>
      <c r="E370">
        <v>70.849999999999994</v>
      </c>
      <c r="F370">
        <v>5637555</v>
      </c>
      <c r="G370">
        <v>35.840000000000003</v>
      </c>
      <c r="H370" t="s">
        <v>442</v>
      </c>
    </row>
    <row r="371" spans="1:8" x14ac:dyDescent="0.35">
      <c r="A371" s="1" t="s">
        <v>455</v>
      </c>
      <c r="B371" t="s">
        <v>12</v>
      </c>
      <c r="D371" t="str">
        <f>VLOOKUP(A371,Sheet2!A:I,6,"FALSE")</f>
        <v>Klebsiella pneumoniae</v>
      </c>
      <c r="E371">
        <v>112.14</v>
      </c>
      <c r="F371">
        <v>5546376</v>
      </c>
      <c r="G371">
        <v>35.53</v>
      </c>
      <c r="H371" t="s">
        <v>423</v>
      </c>
    </row>
    <row r="372" spans="1:8" x14ac:dyDescent="0.35">
      <c r="A372" s="1" t="s">
        <v>456</v>
      </c>
      <c r="B372" t="s">
        <v>12</v>
      </c>
      <c r="D372" t="str">
        <f>VLOOKUP(A372,Sheet2!A:I,6,"FALSE")</f>
        <v>Klebsiella pneumoniae</v>
      </c>
      <c r="E372">
        <v>123.49</v>
      </c>
      <c r="F372">
        <v>5583054</v>
      </c>
      <c r="G372">
        <v>35.51</v>
      </c>
      <c r="H372" t="s">
        <v>423</v>
      </c>
    </row>
    <row r="373" spans="1:8" x14ac:dyDescent="0.35">
      <c r="A373" s="1" t="s">
        <v>457</v>
      </c>
      <c r="B373" t="s">
        <v>12</v>
      </c>
      <c r="D373" t="str">
        <f>VLOOKUP(A373,Sheet2!A:I,6,"FALSE")</f>
        <v>Klebsiella pneumoniae</v>
      </c>
      <c r="E373">
        <v>105.14</v>
      </c>
      <c r="F373">
        <v>5374086</v>
      </c>
      <c r="G373">
        <v>35.520000000000003</v>
      </c>
      <c r="H373" t="s">
        <v>423</v>
      </c>
    </row>
    <row r="374" spans="1:8" x14ac:dyDescent="0.35">
      <c r="A374" s="1" t="s">
        <v>474</v>
      </c>
      <c r="B374" t="s">
        <v>12</v>
      </c>
      <c r="D374" t="str">
        <f>VLOOKUP(A374,Sheet2!A:I,6,"FALSE")</f>
        <v>Klebsiella pneumoniae</v>
      </c>
      <c r="E374">
        <v>58.96</v>
      </c>
      <c r="F374">
        <v>5543253</v>
      </c>
      <c r="G374">
        <v>35.71</v>
      </c>
      <c r="H374" t="s">
        <v>451</v>
      </c>
    </row>
    <row r="375" spans="1:8" x14ac:dyDescent="0.35">
      <c r="A375" s="1" t="s">
        <v>493</v>
      </c>
      <c r="B375" t="s">
        <v>12</v>
      </c>
      <c r="D375" t="str">
        <f>VLOOKUP(A375,Sheet2!A:I,6,"FALSE")</f>
        <v>Klebsiella pneumoniae</v>
      </c>
      <c r="E375">
        <v>50.9</v>
      </c>
      <c r="F375">
        <v>5757251</v>
      </c>
      <c r="G375">
        <v>35.83</v>
      </c>
      <c r="H375" t="s">
        <v>442</v>
      </c>
    </row>
    <row r="376" spans="1:8" x14ac:dyDescent="0.35">
      <c r="A376" s="1" t="s">
        <v>500</v>
      </c>
      <c r="B376" t="s">
        <v>12</v>
      </c>
      <c r="D376" t="s">
        <v>12</v>
      </c>
      <c r="E376">
        <v>39.71</v>
      </c>
      <c r="F376">
        <v>5477138</v>
      </c>
      <c r="G376">
        <v>35.89</v>
      </c>
      <c r="H376" t="s">
        <v>425</v>
      </c>
    </row>
    <row r="377" spans="1:8" x14ac:dyDescent="0.35">
      <c r="A377" s="1" t="s">
        <v>530</v>
      </c>
      <c r="B377" t="s">
        <v>12</v>
      </c>
      <c r="D377" t="str">
        <f>VLOOKUP(A377,Sheet2!A:I,6,"FALSE")</f>
        <v>Klebsiella pneumoniae</v>
      </c>
      <c r="E377">
        <v>40.75</v>
      </c>
      <c r="F377">
        <v>5386219</v>
      </c>
      <c r="G377">
        <v>35.5</v>
      </c>
      <c r="H377" t="s">
        <v>442</v>
      </c>
    </row>
    <row r="378" spans="1:8" x14ac:dyDescent="0.35">
      <c r="A378" s="1" t="s">
        <v>533</v>
      </c>
      <c r="B378" t="s">
        <v>12</v>
      </c>
      <c r="D378" t="s">
        <v>12</v>
      </c>
      <c r="E378">
        <v>100.91</v>
      </c>
      <c r="F378">
        <v>5480833</v>
      </c>
      <c r="G378">
        <v>35.33</v>
      </c>
      <c r="H378" t="s">
        <v>10</v>
      </c>
    </row>
    <row r="379" spans="1:8" x14ac:dyDescent="0.35">
      <c r="A379" s="1" t="s">
        <v>534</v>
      </c>
      <c r="B379" t="s">
        <v>12</v>
      </c>
      <c r="D379" t="s">
        <v>12</v>
      </c>
      <c r="E379">
        <v>129.88</v>
      </c>
      <c r="F379">
        <v>5253457</v>
      </c>
      <c r="G379">
        <v>35.25</v>
      </c>
      <c r="H379" t="s">
        <v>10</v>
      </c>
    </row>
    <row r="380" spans="1:8" x14ac:dyDescent="0.35">
      <c r="A380" s="1" t="s">
        <v>538</v>
      </c>
      <c r="B380" t="s">
        <v>12</v>
      </c>
      <c r="D380" t="s">
        <v>12</v>
      </c>
      <c r="E380">
        <v>71.37</v>
      </c>
      <c r="F380">
        <v>5308646</v>
      </c>
      <c r="G380">
        <v>35.4</v>
      </c>
      <c r="H380" t="s">
        <v>179</v>
      </c>
    </row>
    <row r="381" spans="1:8" x14ac:dyDescent="0.35">
      <c r="A381" s="1" t="s">
        <v>570</v>
      </c>
      <c r="B381" t="s">
        <v>12</v>
      </c>
      <c r="D381" t="s">
        <v>12</v>
      </c>
      <c r="E381">
        <v>155.49</v>
      </c>
      <c r="F381">
        <v>5645406</v>
      </c>
      <c r="G381">
        <v>33.65</v>
      </c>
      <c r="H381" t="s">
        <v>565</v>
      </c>
    </row>
    <row r="382" spans="1:8" x14ac:dyDescent="0.35">
      <c r="A382" s="1" t="s">
        <v>642</v>
      </c>
      <c r="B382" t="s">
        <v>12</v>
      </c>
      <c r="D382" t="s">
        <v>12</v>
      </c>
      <c r="E382">
        <v>42.49</v>
      </c>
      <c r="F382">
        <v>5707797</v>
      </c>
      <c r="G382">
        <v>36</v>
      </c>
      <c r="H382" t="s">
        <v>619</v>
      </c>
    </row>
    <row r="383" spans="1:8" x14ac:dyDescent="0.35">
      <c r="A383" s="1" t="s">
        <v>643</v>
      </c>
      <c r="B383" t="s">
        <v>12</v>
      </c>
      <c r="D383" t="s">
        <v>12</v>
      </c>
      <c r="E383">
        <v>56.9</v>
      </c>
      <c r="F383">
        <v>5466578</v>
      </c>
      <c r="G383">
        <v>36.04</v>
      </c>
      <c r="H383" t="s">
        <v>619</v>
      </c>
    </row>
    <row r="384" spans="1:8" x14ac:dyDescent="0.35">
      <c r="A384" s="1" t="s">
        <v>654</v>
      </c>
      <c r="B384" t="s">
        <v>12</v>
      </c>
      <c r="D384" t="str">
        <f>VLOOKUP(A384,Sheet2!A:I,6,"FALSE")</f>
        <v>Klebsiella pneumoniae</v>
      </c>
      <c r="E384">
        <v>56.79</v>
      </c>
      <c r="F384">
        <v>5700006</v>
      </c>
      <c r="G384">
        <v>35.869999999999997</v>
      </c>
      <c r="H384" t="s">
        <v>116</v>
      </c>
    </row>
    <row r="385" spans="1:8" x14ac:dyDescent="0.35">
      <c r="A385" s="1" t="s">
        <v>655</v>
      </c>
      <c r="B385" t="s">
        <v>12</v>
      </c>
      <c r="D385" t="str">
        <f>VLOOKUP(A385,Sheet2!A:I,6,"FALSE")</f>
        <v>Klebsiella pneumoniae</v>
      </c>
      <c r="E385">
        <v>48.34</v>
      </c>
      <c r="F385">
        <v>5535960</v>
      </c>
      <c r="G385">
        <v>35.950000000000003</v>
      </c>
      <c r="H385" t="s">
        <v>116</v>
      </c>
    </row>
    <row r="386" spans="1:8" x14ac:dyDescent="0.35">
      <c r="A386" s="1" t="s">
        <v>657</v>
      </c>
      <c r="B386" t="s">
        <v>12</v>
      </c>
      <c r="D386" t="str">
        <f>VLOOKUP(A386,Sheet2!A:I,6,"FALSE")</f>
        <v>Klebsiella pneumoniae</v>
      </c>
      <c r="E386">
        <v>58.23</v>
      </c>
      <c r="F386">
        <v>5483804</v>
      </c>
      <c r="G386">
        <v>35.909999999999997</v>
      </c>
      <c r="H386" t="s">
        <v>68</v>
      </c>
    </row>
    <row r="387" spans="1:8" x14ac:dyDescent="0.35">
      <c r="A387" s="1" t="s">
        <v>658</v>
      </c>
      <c r="B387" t="s">
        <v>12</v>
      </c>
      <c r="D387" t="str">
        <f>VLOOKUP(A387,Sheet2!A:I,6,"FALSE")</f>
        <v>Klebsiella pneumoniae</v>
      </c>
      <c r="E387">
        <v>51.75</v>
      </c>
      <c r="F387">
        <v>5619247</v>
      </c>
      <c r="G387">
        <v>35.729999999999997</v>
      </c>
      <c r="H387" t="s">
        <v>113</v>
      </c>
    </row>
    <row r="388" spans="1:8" x14ac:dyDescent="0.35">
      <c r="A388" s="1" t="s">
        <v>659</v>
      </c>
      <c r="B388" t="s">
        <v>12</v>
      </c>
      <c r="D388" t="str">
        <f>VLOOKUP(A388,Sheet2!A:I,6,"FALSE")</f>
        <v>Klebsiella pneumoniae</v>
      </c>
      <c r="E388">
        <v>43.24</v>
      </c>
      <c r="F388">
        <v>5482213</v>
      </c>
      <c r="G388">
        <v>35.74</v>
      </c>
      <c r="H388" t="s">
        <v>116</v>
      </c>
    </row>
    <row r="389" spans="1:8" x14ac:dyDescent="0.35">
      <c r="A389" s="1" t="s">
        <v>660</v>
      </c>
      <c r="B389" t="s">
        <v>12</v>
      </c>
      <c r="D389" t="str">
        <f>VLOOKUP(A389,Sheet2!A:I,6,"FALSE")</f>
        <v>Klebsiella pneumoniae</v>
      </c>
      <c r="E389">
        <v>52.92</v>
      </c>
      <c r="F389">
        <v>5662773</v>
      </c>
      <c r="G389">
        <v>35.71</v>
      </c>
      <c r="H389" t="s">
        <v>113</v>
      </c>
    </row>
    <row r="390" spans="1:8" x14ac:dyDescent="0.35">
      <c r="A390" s="1" t="s">
        <v>661</v>
      </c>
      <c r="B390" t="s">
        <v>12</v>
      </c>
      <c r="D390" t="str">
        <f>VLOOKUP(A390,Sheet2!A:I,6,"FALSE")</f>
        <v>Klebsiella pneumoniae</v>
      </c>
      <c r="E390">
        <v>76.510000000000005</v>
      </c>
      <c r="F390">
        <v>5660022</v>
      </c>
      <c r="G390">
        <v>35.93</v>
      </c>
      <c r="H390" t="s">
        <v>68</v>
      </c>
    </row>
    <row r="391" spans="1:8" x14ac:dyDescent="0.35">
      <c r="A391" s="1" t="s">
        <v>662</v>
      </c>
      <c r="B391" t="s">
        <v>12</v>
      </c>
      <c r="D391" t="str">
        <f>VLOOKUP(A391,Sheet2!A:I,6,"FALSE")</f>
        <v>Klebsiella pneumoniae</v>
      </c>
      <c r="E391">
        <v>52.99</v>
      </c>
      <c r="F391">
        <v>5663859</v>
      </c>
      <c r="G391">
        <v>35.770000000000003</v>
      </c>
      <c r="H391" t="s">
        <v>113</v>
      </c>
    </row>
    <row r="392" spans="1:8" x14ac:dyDescent="0.35">
      <c r="A392" s="1" t="s">
        <v>663</v>
      </c>
      <c r="B392" t="s">
        <v>12</v>
      </c>
      <c r="D392" t="str">
        <f>VLOOKUP(A392,Sheet2!A:I,6,"FALSE")</f>
        <v>Klebsiella pneumoniae</v>
      </c>
      <c r="E392">
        <v>27.02</v>
      </c>
      <c r="F392">
        <v>5477683</v>
      </c>
      <c r="G392">
        <v>35.85</v>
      </c>
      <c r="H392" t="s">
        <v>116</v>
      </c>
    </row>
    <row r="393" spans="1:8" x14ac:dyDescent="0.35">
      <c r="A393" s="1" t="s">
        <v>664</v>
      </c>
      <c r="B393" t="s">
        <v>12</v>
      </c>
      <c r="D393" t="str">
        <f>VLOOKUP(A393,Sheet2!A:I,6,"FALSE")</f>
        <v>Klebsiella pneumoniae</v>
      </c>
      <c r="E393">
        <v>96.44</v>
      </c>
      <c r="F393">
        <v>5486319</v>
      </c>
      <c r="G393">
        <v>35.96</v>
      </c>
      <c r="H393" t="s">
        <v>68</v>
      </c>
    </row>
    <row r="394" spans="1:8" x14ac:dyDescent="0.35">
      <c r="A394" s="1" t="s">
        <v>435</v>
      </c>
      <c r="B394" s="6" t="s">
        <v>436</v>
      </c>
      <c r="D394" t="s">
        <v>826</v>
      </c>
      <c r="E394">
        <v>203.96</v>
      </c>
      <c r="F394">
        <v>2970662</v>
      </c>
      <c r="G394">
        <v>35.270000000000003</v>
      </c>
      <c r="H394" t="s">
        <v>101</v>
      </c>
    </row>
    <row r="395" spans="1:8" x14ac:dyDescent="0.35">
      <c r="A395" s="1" t="s">
        <v>437</v>
      </c>
      <c r="B395" s="6" t="s">
        <v>436</v>
      </c>
      <c r="D395" t="s">
        <v>826</v>
      </c>
      <c r="E395">
        <v>114.61</v>
      </c>
      <c r="F395">
        <v>2970594</v>
      </c>
      <c r="G395">
        <v>35.049999999999997</v>
      </c>
      <c r="H395" t="s">
        <v>101</v>
      </c>
    </row>
    <row r="396" spans="1:8" x14ac:dyDescent="0.35">
      <c r="A396" s="1" t="s">
        <v>488</v>
      </c>
      <c r="B396" t="s">
        <v>489</v>
      </c>
      <c r="D396" t="str">
        <f>VLOOKUP(A396,Sheet2!A:I,6,"FALSE")</f>
        <v>Listeria monocytogenes</v>
      </c>
      <c r="E396">
        <v>66.02</v>
      </c>
      <c r="F396">
        <v>2995043</v>
      </c>
      <c r="G396">
        <v>35.85</v>
      </c>
      <c r="H396" t="s">
        <v>438</v>
      </c>
    </row>
    <row r="397" spans="1:8" x14ac:dyDescent="0.35">
      <c r="A397" s="1" t="s">
        <v>591</v>
      </c>
      <c r="B397" t="s">
        <v>489</v>
      </c>
      <c r="D397" t="s">
        <v>489</v>
      </c>
      <c r="E397">
        <v>155.47999999999999</v>
      </c>
      <c r="F397">
        <v>2954735</v>
      </c>
      <c r="G397">
        <v>35.54</v>
      </c>
      <c r="H397" t="s">
        <v>546</v>
      </c>
    </row>
    <row r="398" spans="1:8" x14ac:dyDescent="0.35">
      <c r="A398" s="1" t="s">
        <v>686</v>
      </c>
      <c r="B398" t="s">
        <v>489</v>
      </c>
      <c r="D398" t="str">
        <f>VLOOKUP(A398,Sheet2!A:I,6,"FALSE")</f>
        <v>Listeria monocytogenes</v>
      </c>
      <c r="E398">
        <v>58.91</v>
      </c>
      <c r="F398">
        <v>2867871</v>
      </c>
      <c r="G398">
        <v>35.85</v>
      </c>
      <c r="H398" t="s">
        <v>8</v>
      </c>
    </row>
    <row r="399" spans="1:8" x14ac:dyDescent="0.35">
      <c r="A399" s="1" t="s">
        <v>687</v>
      </c>
      <c r="B399" t="s">
        <v>489</v>
      </c>
      <c r="D399" t="s">
        <v>489</v>
      </c>
      <c r="E399">
        <v>103.89</v>
      </c>
      <c r="F399">
        <v>2878544</v>
      </c>
      <c r="G399">
        <v>35.32</v>
      </c>
      <c r="H399" t="s">
        <v>10</v>
      </c>
    </row>
    <row r="400" spans="1:8" x14ac:dyDescent="0.35">
      <c r="A400" s="1" t="s">
        <v>428</v>
      </c>
      <c r="B400" s="5" t="s">
        <v>429</v>
      </c>
      <c r="C400" t="s">
        <v>470</v>
      </c>
      <c r="D400" t="s">
        <v>754</v>
      </c>
      <c r="E400">
        <v>37.9</v>
      </c>
      <c r="F400">
        <v>6048644</v>
      </c>
      <c r="G400">
        <v>34.840000000000003</v>
      </c>
      <c r="H400" t="s">
        <v>416</v>
      </c>
    </row>
    <row r="401" spans="1:8" x14ac:dyDescent="0.35">
      <c r="A401" s="1" t="s">
        <v>472</v>
      </c>
      <c r="B401" s="5" t="s">
        <v>429</v>
      </c>
      <c r="C401" t="s">
        <v>470</v>
      </c>
      <c r="D401" t="s">
        <v>754</v>
      </c>
      <c r="E401">
        <v>21.58</v>
      </c>
      <c r="F401">
        <v>6400603</v>
      </c>
      <c r="G401">
        <v>35.770000000000003</v>
      </c>
      <c r="H401" t="s">
        <v>438</v>
      </c>
    </row>
    <row r="402" spans="1:8" x14ac:dyDescent="0.35">
      <c r="A402" s="1" t="s">
        <v>479</v>
      </c>
      <c r="B402" s="5" t="s">
        <v>429</v>
      </c>
      <c r="C402" t="s">
        <v>758</v>
      </c>
      <c r="D402" t="s">
        <v>756</v>
      </c>
      <c r="E402">
        <v>90.25</v>
      </c>
      <c r="F402">
        <v>5344097</v>
      </c>
      <c r="G402">
        <v>35.49</v>
      </c>
      <c r="H402" t="s">
        <v>466</v>
      </c>
    </row>
    <row r="403" spans="1:8" x14ac:dyDescent="0.35">
      <c r="A403" s="1" t="s">
        <v>496</v>
      </c>
      <c r="B403" s="5" t="s">
        <v>429</v>
      </c>
      <c r="C403" t="s">
        <v>470</v>
      </c>
      <c r="D403" t="s">
        <v>754</v>
      </c>
      <c r="E403">
        <v>36.950000000000003</v>
      </c>
      <c r="F403">
        <v>5998854</v>
      </c>
      <c r="G403">
        <v>35.21</v>
      </c>
      <c r="H403" t="s">
        <v>466</v>
      </c>
    </row>
    <row r="404" spans="1:8" x14ac:dyDescent="0.35">
      <c r="A404" s="1" t="s">
        <v>576</v>
      </c>
      <c r="B404" s="5" t="s">
        <v>429</v>
      </c>
      <c r="C404" t="s">
        <v>470</v>
      </c>
      <c r="D404" t="s">
        <v>756</v>
      </c>
      <c r="E404">
        <v>86.35</v>
      </c>
      <c r="F404">
        <v>6005560</v>
      </c>
      <c r="G404">
        <v>35.35</v>
      </c>
      <c r="H404" t="s">
        <v>546</v>
      </c>
    </row>
    <row r="405" spans="1:8" x14ac:dyDescent="0.35">
      <c r="A405" s="1" t="s">
        <v>599</v>
      </c>
      <c r="B405" s="5" t="s">
        <v>429</v>
      </c>
      <c r="C405" t="s">
        <v>470</v>
      </c>
      <c r="D405" t="s">
        <v>827</v>
      </c>
      <c r="E405">
        <v>31.96</v>
      </c>
      <c r="F405">
        <v>6639701</v>
      </c>
      <c r="G405">
        <v>34.520000000000003</v>
      </c>
      <c r="H405" t="s">
        <v>588</v>
      </c>
    </row>
    <row r="406" spans="1:8" x14ac:dyDescent="0.35">
      <c r="A406" s="1" t="s">
        <v>476</v>
      </c>
      <c r="B406" t="s">
        <v>477</v>
      </c>
      <c r="D406" t="str">
        <f>VLOOKUP(A406,Sheet2!A:I,6,"FALSE")</f>
        <v>Mycobacterium avium</v>
      </c>
      <c r="E406">
        <v>35.520000000000003</v>
      </c>
      <c r="F406">
        <v>5749574</v>
      </c>
      <c r="G406">
        <v>34.380000000000003</v>
      </c>
      <c r="H406" t="s">
        <v>440</v>
      </c>
    </row>
    <row r="407" spans="1:8" x14ac:dyDescent="0.35">
      <c r="A407" s="1" t="s">
        <v>478</v>
      </c>
      <c r="B407" t="s">
        <v>477</v>
      </c>
      <c r="D407" t="str">
        <f>VLOOKUP(A407,Sheet2!A:I,6,"FALSE")</f>
        <v>Mycobacterium avium</v>
      </c>
      <c r="E407">
        <v>40.049999999999997</v>
      </c>
      <c r="F407">
        <v>5615481</v>
      </c>
      <c r="G407">
        <v>34.74</v>
      </c>
      <c r="H407" t="s">
        <v>440</v>
      </c>
    </row>
    <row r="408" spans="1:8" x14ac:dyDescent="0.35">
      <c r="A408" s="1" t="s">
        <v>495</v>
      </c>
      <c r="B408" t="s">
        <v>477</v>
      </c>
      <c r="D408" t="str">
        <f>VLOOKUP(A408,Sheet2!A:I,6,"FALSE")</f>
        <v>Mycobacterium avium</v>
      </c>
      <c r="E408">
        <v>106.87</v>
      </c>
      <c r="F408">
        <v>5255954</v>
      </c>
      <c r="G408">
        <v>35.19</v>
      </c>
      <c r="H408" t="s">
        <v>466</v>
      </c>
    </row>
    <row r="409" spans="1:8" x14ac:dyDescent="0.35">
      <c r="A409" s="1" t="s">
        <v>504</v>
      </c>
      <c r="B409" t="s">
        <v>477</v>
      </c>
      <c r="D409" t="str">
        <f>VLOOKUP(A409,Sheet2!A:I,6,"FALSE")</f>
        <v>Mycobacterium avium</v>
      </c>
      <c r="E409">
        <v>236.23</v>
      </c>
      <c r="F409">
        <v>5153471</v>
      </c>
      <c r="G409">
        <v>35.14</v>
      </c>
      <c r="H409" t="s">
        <v>466</v>
      </c>
    </row>
    <row r="410" spans="1:8" x14ac:dyDescent="0.35">
      <c r="A410" s="1" t="s">
        <v>518</v>
      </c>
      <c r="B410" t="s">
        <v>477</v>
      </c>
      <c r="D410" t="s">
        <v>477</v>
      </c>
      <c r="E410">
        <v>216.71</v>
      </c>
      <c r="F410">
        <v>5797909</v>
      </c>
      <c r="G410">
        <v>35.799999999999997</v>
      </c>
      <c r="H410" t="s">
        <v>425</v>
      </c>
    </row>
    <row r="411" spans="1:8" x14ac:dyDescent="0.35">
      <c r="A411" s="1" t="s">
        <v>526</v>
      </c>
      <c r="B411" t="s">
        <v>477</v>
      </c>
      <c r="D411" t="str">
        <f>VLOOKUP(A411,Sheet2!A:I,6,"FALSE")</f>
        <v>Mycobacterium avium/TB</v>
      </c>
      <c r="E411">
        <v>66.02</v>
      </c>
      <c r="F411">
        <v>5064256</v>
      </c>
      <c r="G411">
        <v>36.32</v>
      </c>
      <c r="H411" t="s">
        <v>514</v>
      </c>
    </row>
    <row r="412" spans="1:8" x14ac:dyDescent="0.35">
      <c r="A412" s="1" t="s">
        <v>527</v>
      </c>
      <c r="B412" t="s">
        <v>477</v>
      </c>
      <c r="D412" t="str">
        <f>VLOOKUP(A412,Sheet2!A:I,6,"FALSE")</f>
        <v>Mycobacterium avium/TB</v>
      </c>
      <c r="E412">
        <v>28.02</v>
      </c>
      <c r="F412">
        <v>5287984</v>
      </c>
      <c r="G412">
        <v>36.299999999999997</v>
      </c>
      <c r="H412" t="s">
        <v>514</v>
      </c>
    </row>
    <row r="413" spans="1:8" x14ac:dyDescent="0.35">
      <c r="A413" s="1" t="s">
        <v>540</v>
      </c>
      <c r="B413" t="s">
        <v>477</v>
      </c>
      <c r="D413" t="s">
        <v>477</v>
      </c>
      <c r="E413">
        <v>34.090000000000003</v>
      </c>
      <c r="F413">
        <v>5724359</v>
      </c>
      <c r="G413">
        <v>35.08</v>
      </c>
      <c r="H413" t="s">
        <v>185</v>
      </c>
    </row>
    <row r="414" spans="1:8" x14ac:dyDescent="0.35">
      <c r="A414" s="1" t="s">
        <v>545</v>
      </c>
      <c r="B414" t="s">
        <v>477</v>
      </c>
      <c r="D414" t="s">
        <v>477</v>
      </c>
      <c r="E414">
        <v>82.86</v>
      </c>
      <c r="F414">
        <v>5342772</v>
      </c>
      <c r="G414">
        <v>35.270000000000003</v>
      </c>
      <c r="H414" t="s">
        <v>546</v>
      </c>
    </row>
    <row r="415" spans="1:8" x14ac:dyDescent="0.35">
      <c r="A415" s="1" t="s">
        <v>547</v>
      </c>
      <c r="B415" t="s">
        <v>477</v>
      </c>
      <c r="D415" t="s">
        <v>477</v>
      </c>
      <c r="E415">
        <v>135.85</v>
      </c>
      <c r="F415">
        <v>5113053</v>
      </c>
      <c r="G415">
        <v>35.33</v>
      </c>
      <c r="H415" t="s">
        <v>546</v>
      </c>
    </row>
    <row r="416" spans="1:8" x14ac:dyDescent="0.35">
      <c r="A416" s="1" t="s">
        <v>589</v>
      </c>
      <c r="B416" t="s">
        <v>477</v>
      </c>
      <c r="D416" t="s">
        <v>477</v>
      </c>
      <c r="E416">
        <v>27.7</v>
      </c>
      <c r="F416">
        <v>5448650</v>
      </c>
      <c r="G416">
        <v>34.24</v>
      </c>
      <c r="H416" t="s">
        <v>588</v>
      </c>
    </row>
    <row r="417" spans="1:8" x14ac:dyDescent="0.35">
      <c r="A417" s="1" t="s">
        <v>469</v>
      </c>
      <c r="B417" s="6" t="s">
        <v>470</v>
      </c>
      <c r="D417" t="s">
        <v>477</v>
      </c>
      <c r="E417">
        <v>32.549999999999997</v>
      </c>
      <c r="F417">
        <v>6376248</v>
      </c>
      <c r="G417">
        <v>35.76</v>
      </c>
      <c r="H417" t="s">
        <v>438</v>
      </c>
    </row>
    <row r="418" spans="1:8" x14ac:dyDescent="0.35">
      <c r="A418" s="1" t="s">
        <v>471</v>
      </c>
      <c r="B418" s="6" t="s">
        <v>470</v>
      </c>
      <c r="D418" t="s">
        <v>477</v>
      </c>
      <c r="E418">
        <v>64.61</v>
      </c>
      <c r="F418">
        <v>6377169</v>
      </c>
      <c r="G418">
        <v>35.33</v>
      </c>
      <c r="H418" t="s">
        <v>451</v>
      </c>
    </row>
    <row r="419" spans="1:8" x14ac:dyDescent="0.35">
      <c r="A419" s="1" t="s">
        <v>485</v>
      </c>
      <c r="B419" s="6" t="s">
        <v>434</v>
      </c>
      <c r="D419" t="str">
        <f>VLOOKUP(A419,Sheet2!A:I,6,"FALSE")</f>
        <v>Mycobacterium avium</v>
      </c>
      <c r="E419">
        <v>46.93</v>
      </c>
      <c r="F419">
        <v>5709337</v>
      </c>
      <c r="G419">
        <v>34.799999999999997</v>
      </c>
      <c r="H419" t="s">
        <v>440</v>
      </c>
    </row>
    <row r="420" spans="1:8" x14ac:dyDescent="0.35">
      <c r="A420" s="1" t="s">
        <v>183</v>
      </c>
      <c r="B420" t="s">
        <v>184</v>
      </c>
      <c r="D420" t="s">
        <v>184</v>
      </c>
      <c r="E420">
        <v>147.44999999999999</v>
      </c>
      <c r="F420">
        <v>4387417</v>
      </c>
      <c r="G420">
        <v>35.270000000000003</v>
      </c>
      <c r="H420" t="s">
        <v>185</v>
      </c>
    </row>
    <row r="421" spans="1:8" x14ac:dyDescent="0.35">
      <c r="A421" s="1" t="s">
        <v>200</v>
      </c>
      <c r="B421" t="s">
        <v>184</v>
      </c>
      <c r="D421" t="s">
        <v>184</v>
      </c>
      <c r="E421">
        <v>191.07</v>
      </c>
      <c r="F421">
        <v>4389895</v>
      </c>
      <c r="G421">
        <v>35.33</v>
      </c>
      <c r="H421" t="s">
        <v>185</v>
      </c>
    </row>
    <row r="422" spans="1:8" x14ac:dyDescent="0.35">
      <c r="A422" s="1" t="s">
        <v>448</v>
      </c>
      <c r="B422" t="s">
        <v>184</v>
      </c>
      <c r="D422" t="str">
        <f>VLOOKUP(A422,Sheet2!A:I,6,"FALSE")</f>
        <v>Mycobacterium tuberculosis</v>
      </c>
      <c r="E422">
        <v>23.85</v>
      </c>
      <c r="F422">
        <v>4363642</v>
      </c>
      <c r="G422">
        <v>34.97</v>
      </c>
      <c r="H422" t="s">
        <v>440</v>
      </c>
    </row>
    <row r="423" spans="1:8" x14ac:dyDescent="0.35">
      <c r="A423" s="1" t="s">
        <v>454</v>
      </c>
      <c r="B423" t="s">
        <v>184</v>
      </c>
      <c r="D423" t="str">
        <f>VLOOKUP(A423,Sheet2!A:I,6,"FALSE")</f>
        <v>Mycobacterium tuberculosis</v>
      </c>
      <c r="E423">
        <v>21.54</v>
      </c>
      <c r="F423">
        <v>4373066</v>
      </c>
      <c r="G423">
        <v>35.44</v>
      </c>
      <c r="H423" t="s">
        <v>451</v>
      </c>
    </row>
    <row r="424" spans="1:8" x14ac:dyDescent="0.35">
      <c r="A424" s="1" t="s">
        <v>458</v>
      </c>
      <c r="B424" t="s">
        <v>184</v>
      </c>
      <c r="D424" t="str">
        <f>VLOOKUP(A424,Sheet2!A:I,6,"FALSE")</f>
        <v>Mycobacterium tuberculosis</v>
      </c>
      <c r="E424">
        <v>36.590000000000003</v>
      </c>
      <c r="F424">
        <v>4351220</v>
      </c>
      <c r="G424">
        <v>35.770000000000003</v>
      </c>
      <c r="H424" t="s">
        <v>438</v>
      </c>
    </row>
    <row r="425" spans="1:8" x14ac:dyDescent="0.35">
      <c r="A425" s="1" t="s">
        <v>465</v>
      </c>
      <c r="B425" t="s">
        <v>184</v>
      </c>
      <c r="D425" t="s">
        <v>184</v>
      </c>
      <c r="E425">
        <v>25.5</v>
      </c>
      <c r="F425">
        <v>4365442</v>
      </c>
      <c r="G425">
        <v>35.270000000000003</v>
      </c>
      <c r="H425" t="s">
        <v>466</v>
      </c>
    </row>
    <row r="426" spans="1:8" x14ac:dyDescent="0.35">
      <c r="A426" s="1" t="s">
        <v>499</v>
      </c>
      <c r="B426" t="s">
        <v>184</v>
      </c>
      <c r="D426" t="str">
        <f>VLOOKUP(A426,Sheet2!A:I,6,"FALSE")</f>
        <v>Mycobacterium tuberculosis</v>
      </c>
      <c r="E426">
        <v>21.82</v>
      </c>
      <c r="F426">
        <v>4387238</v>
      </c>
      <c r="G426">
        <v>35.409999999999997</v>
      </c>
      <c r="H426" t="s">
        <v>466</v>
      </c>
    </row>
    <row r="427" spans="1:8" x14ac:dyDescent="0.35">
      <c r="A427" s="1" t="s">
        <v>501</v>
      </c>
      <c r="B427" t="s">
        <v>184</v>
      </c>
      <c r="D427" t="str">
        <f>VLOOKUP(A427,Sheet2!A:I,6,"FALSE")</f>
        <v>Mycobacterium tuberculosis</v>
      </c>
      <c r="E427">
        <v>170.82</v>
      </c>
      <c r="F427">
        <v>4364259</v>
      </c>
      <c r="G427">
        <v>35.33</v>
      </c>
      <c r="H427" t="s">
        <v>466</v>
      </c>
    </row>
    <row r="428" spans="1:8" x14ac:dyDescent="0.35">
      <c r="A428" s="1" t="s">
        <v>505</v>
      </c>
      <c r="B428" t="s">
        <v>184</v>
      </c>
      <c r="D428" t="str">
        <f>VLOOKUP(A428,Sheet2!A:I,6,"FALSE")</f>
        <v>Mycobacterium tuberculosis</v>
      </c>
      <c r="E428">
        <v>61.33</v>
      </c>
      <c r="F428">
        <v>4413488</v>
      </c>
      <c r="G428">
        <v>35.26</v>
      </c>
      <c r="H428" t="s">
        <v>466</v>
      </c>
    </row>
    <row r="429" spans="1:8" x14ac:dyDescent="0.35">
      <c r="A429" s="1" t="s">
        <v>523</v>
      </c>
      <c r="B429" t="s">
        <v>184</v>
      </c>
      <c r="D429" t="str">
        <f>VLOOKUP(A429,Sheet2!A:I,6,"FALSE")</f>
        <v>Mycobacterium tuberculosis</v>
      </c>
      <c r="E429">
        <v>60.7</v>
      </c>
      <c r="F429">
        <v>4399855</v>
      </c>
      <c r="G429">
        <v>36.22</v>
      </c>
      <c r="H429" t="s">
        <v>514</v>
      </c>
    </row>
    <row r="430" spans="1:8" x14ac:dyDescent="0.35">
      <c r="A430" s="1" t="s">
        <v>548</v>
      </c>
      <c r="B430" t="s">
        <v>184</v>
      </c>
      <c r="D430" t="s">
        <v>184</v>
      </c>
      <c r="E430">
        <v>209.09</v>
      </c>
      <c r="F430">
        <v>4368447</v>
      </c>
      <c r="G430">
        <v>35.520000000000003</v>
      </c>
      <c r="H430" t="s">
        <v>546</v>
      </c>
    </row>
    <row r="431" spans="1:8" x14ac:dyDescent="0.35">
      <c r="A431" s="1" t="s">
        <v>582</v>
      </c>
      <c r="B431" t="s">
        <v>184</v>
      </c>
      <c r="D431" t="s">
        <v>184</v>
      </c>
      <c r="E431">
        <v>110.97</v>
      </c>
      <c r="F431">
        <v>4351179</v>
      </c>
      <c r="G431">
        <v>35.44</v>
      </c>
      <c r="H431" t="s">
        <v>546</v>
      </c>
    </row>
    <row r="432" spans="1:8" x14ac:dyDescent="0.35">
      <c r="A432" s="1" t="s">
        <v>583</v>
      </c>
      <c r="B432" t="s">
        <v>184</v>
      </c>
      <c r="D432" t="s">
        <v>184</v>
      </c>
      <c r="E432">
        <v>78.14</v>
      </c>
      <c r="F432">
        <v>4342338</v>
      </c>
      <c r="G432">
        <v>35.47</v>
      </c>
      <c r="H432" t="s">
        <v>546</v>
      </c>
    </row>
    <row r="433" spans="1:8" x14ac:dyDescent="0.35">
      <c r="A433" s="1" t="s">
        <v>584</v>
      </c>
      <c r="B433" t="s">
        <v>184</v>
      </c>
      <c r="D433" t="s">
        <v>184</v>
      </c>
      <c r="E433">
        <v>66.8</v>
      </c>
      <c r="F433">
        <v>4367268</v>
      </c>
      <c r="G433">
        <v>35.46</v>
      </c>
      <c r="H433" t="s">
        <v>546</v>
      </c>
    </row>
    <row r="434" spans="1:8" x14ac:dyDescent="0.35">
      <c r="A434" s="1" t="s">
        <v>585</v>
      </c>
      <c r="B434" t="s">
        <v>184</v>
      </c>
      <c r="D434" t="s">
        <v>184</v>
      </c>
      <c r="E434">
        <v>156.13999999999999</v>
      </c>
      <c r="F434">
        <v>4367346</v>
      </c>
      <c r="G434">
        <v>35.47</v>
      </c>
      <c r="H434" t="s">
        <v>546</v>
      </c>
    </row>
    <row r="435" spans="1:8" x14ac:dyDescent="0.35">
      <c r="A435" s="1" t="s">
        <v>586</v>
      </c>
      <c r="B435" t="s">
        <v>184</v>
      </c>
      <c r="D435" t="s">
        <v>184</v>
      </c>
      <c r="E435">
        <v>96.51</v>
      </c>
      <c r="F435">
        <v>4373846</v>
      </c>
      <c r="G435">
        <v>35.35</v>
      </c>
      <c r="H435" t="s">
        <v>546</v>
      </c>
    </row>
    <row r="436" spans="1:8" x14ac:dyDescent="0.35">
      <c r="A436" s="1" t="s">
        <v>667</v>
      </c>
      <c r="B436" t="s">
        <v>184</v>
      </c>
      <c r="D436" t="s">
        <v>184</v>
      </c>
      <c r="E436">
        <v>95.28</v>
      </c>
      <c r="F436">
        <v>4379775</v>
      </c>
      <c r="G436">
        <v>35.18</v>
      </c>
      <c r="H436" t="s">
        <v>185</v>
      </c>
    </row>
    <row r="437" spans="1:8" x14ac:dyDescent="0.35">
      <c r="A437" s="1" t="s">
        <v>668</v>
      </c>
      <c r="B437" t="s">
        <v>184</v>
      </c>
      <c r="D437" t="s">
        <v>184</v>
      </c>
      <c r="E437">
        <v>63.26</v>
      </c>
      <c r="F437">
        <v>4377689</v>
      </c>
      <c r="G437">
        <v>35.049999999999997</v>
      </c>
      <c r="H437" t="s">
        <v>185</v>
      </c>
    </row>
    <row r="438" spans="1:8" x14ac:dyDescent="0.35">
      <c r="A438" s="1" t="s">
        <v>669</v>
      </c>
      <c r="B438" t="s">
        <v>184</v>
      </c>
      <c r="D438" t="s">
        <v>184</v>
      </c>
      <c r="E438">
        <v>74.900000000000006</v>
      </c>
      <c r="F438">
        <v>4291332</v>
      </c>
      <c r="G438">
        <v>35.14</v>
      </c>
      <c r="H438" t="s">
        <v>185</v>
      </c>
    </row>
    <row r="439" spans="1:8" x14ac:dyDescent="0.35">
      <c r="A439" s="1" t="s">
        <v>670</v>
      </c>
      <c r="B439" t="s">
        <v>184</v>
      </c>
      <c r="D439" t="s">
        <v>184</v>
      </c>
      <c r="E439">
        <v>89.37</v>
      </c>
      <c r="F439">
        <v>4383357</v>
      </c>
      <c r="G439">
        <v>35.200000000000003</v>
      </c>
      <c r="H439" t="s">
        <v>185</v>
      </c>
    </row>
    <row r="440" spans="1:8" x14ac:dyDescent="0.35">
      <c r="A440" s="1" t="s">
        <v>751</v>
      </c>
      <c r="B440" t="s">
        <v>184</v>
      </c>
      <c r="D440" t="s">
        <v>756</v>
      </c>
      <c r="E440">
        <v>61.99</v>
      </c>
      <c r="F440">
        <v>4367878</v>
      </c>
      <c r="G440">
        <v>35</v>
      </c>
      <c r="H440" t="s">
        <v>440</v>
      </c>
    </row>
    <row r="441" spans="1:8" x14ac:dyDescent="0.35">
      <c r="A441" s="1" t="s">
        <v>497</v>
      </c>
      <c r="B441" t="s">
        <v>498</v>
      </c>
      <c r="D441" t="s">
        <v>828</v>
      </c>
      <c r="E441">
        <v>59.91</v>
      </c>
      <c r="F441">
        <v>4886653</v>
      </c>
      <c r="G441">
        <v>35.53</v>
      </c>
      <c r="H441" t="s">
        <v>466</v>
      </c>
    </row>
    <row r="442" spans="1:8" x14ac:dyDescent="0.35">
      <c r="A442" s="1" t="s">
        <v>525</v>
      </c>
      <c r="B442" t="s">
        <v>498</v>
      </c>
      <c r="D442" t="s">
        <v>829</v>
      </c>
      <c r="E442">
        <v>40.520000000000003</v>
      </c>
      <c r="F442">
        <v>5143656</v>
      </c>
      <c r="G442">
        <v>36.25</v>
      </c>
      <c r="H442" t="s">
        <v>514</v>
      </c>
    </row>
    <row r="443" spans="1:8" x14ac:dyDescent="0.35">
      <c r="A443" s="1">
        <v>2000027886</v>
      </c>
      <c r="B443" t="s">
        <v>178</v>
      </c>
      <c r="D443" t="s">
        <v>178</v>
      </c>
      <c r="E443">
        <v>135.74</v>
      </c>
      <c r="F443">
        <v>2140308</v>
      </c>
      <c r="G443">
        <v>35.520000000000003</v>
      </c>
      <c r="H443" t="s">
        <v>179</v>
      </c>
    </row>
    <row r="444" spans="1:8" x14ac:dyDescent="0.35">
      <c r="A444" s="1">
        <v>2100008333</v>
      </c>
      <c r="B444" t="s">
        <v>178</v>
      </c>
      <c r="D444" t="s">
        <v>178</v>
      </c>
      <c r="E444">
        <v>189.11</v>
      </c>
      <c r="F444">
        <v>2139747</v>
      </c>
      <c r="G444">
        <v>35.25</v>
      </c>
      <c r="H444" t="s">
        <v>179</v>
      </c>
    </row>
    <row r="445" spans="1:8" x14ac:dyDescent="0.35">
      <c r="A445" s="1">
        <v>2100009562</v>
      </c>
      <c r="B445" t="s">
        <v>178</v>
      </c>
      <c r="D445" t="s">
        <v>178</v>
      </c>
      <c r="E445">
        <v>49.98</v>
      </c>
      <c r="F445">
        <v>2117848</v>
      </c>
      <c r="G445">
        <v>35.090000000000003</v>
      </c>
      <c r="H445" t="s">
        <v>179</v>
      </c>
    </row>
    <row r="446" spans="1:8" x14ac:dyDescent="0.35">
      <c r="A446" s="1">
        <v>2100009816</v>
      </c>
      <c r="B446" t="s">
        <v>178</v>
      </c>
      <c r="D446" t="s">
        <v>178</v>
      </c>
      <c r="E446">
        <v>75.09</v>
      </c>
      <c r="F446">
        <v>2145947</v>
      </c>
      <c r="G446">
        <v>35.049999999999997</v>
      </c>
      <c r="H446" t="s">
        <v>179</v>
      </c>
    </row>
    <row r="447" spans="1:8" x14ac:dyDescent="0.35">
      <c r="A447" s="1">
        <v>2100010258</v>
      </c>
      <c r="B447" t="s">
        <v>178</v>
      </c>
      <c r="D447" t="s">
        <v>178</v>
      </c>
      <c r="E447">
        <v>158.33000000000001</v>
      </c>
      <c r="F447">
        <v>2128151</v>
      </c>
      <c r="G447">
        <v>35.61</v>
      </c>
      <c r="H447" t="s">
        <v>179</v>
      </c>
    </row>
    <row r="448" spans="1:8" x14ac:dyDescent="0.35">
      <c r="A448" s="1">
        <v>2100010653</v>
      </c>
      <c r="B448" t="s">
        <v>178</v>
      </c>
      <c r="D448" t="s">
        <v>178</v>
      </c>
      <c r="E448">
        <v>124.28</v>
      </c>
      <c r="F448">
        <v>2092736</v>
      </c>
      <c r="G448">
        <v>35.17</v>
      </c>
      <c r="H448" t="s">
        <v>179</v>
      </c>
    </row>
    <row r="449" spans="1:8" x14ac:dyDescent="0.35">
      <c r="A449" s="1" t="s">
        <v>483</v>
      </c>
      <c r="B449" t="s">
        <v>484</v>
      </c>
      <c r="D449" t="s">
        <v>484</v>
      </c>
      <c r="E449">
        <v>258.97000000000003</v>
      </c>
      <c r="F449">
        <v>2107207</v>
      </c>
      <c r="G449">
        <v>35.75</v>
      </c>
      <c r="H449" t="s">
        <v>438</v>
      </c>
    </row>
    <row r="450" spans="1:8" x14ac:dyDescent="0.35">
      <c r="A450" s="1" t="s">
        <v>108</v>
      </c>
      <c r="B450" t="s">
        <v>109</v>
      </c>
      <c r="D450" t="s">
        <v>109</v>
      </c>
      <c r="E450">
        <v>94.43</v>
      </c>
      <c r="F450">
        <v>4217229</v>
      </c>
      <c r="G450">
        <v>35.340000000000003</v>
      </c>
      <c r="H450" t="s">
        <v>101</v>
      </c>
    </row>
    <row r="451" spans="1:8" x14ac:dyDescent="0.35">
      <c r="A451" s="1" t="s">
        <v>328</v>
      </c>
      <c r="B451" t="s">
        <v>109</v>
      </c>
      <c r="D451" t="s">
        <v>109</v>
      </c>
      <c r="E451">
        <v>463.83</v>
      </c>
      <c r="F451">
        <v>4308925</v>
      </c>
      <c r="G451">
        <v>35.799999999999997</v>
      </c>
      <c r="H451" t="s">
        <v>329</v>
      </c>
    </row>
    <row r="452" spans="1:8" x14ac:dyDescent="0.35">
      <c r="A452" s="1" t="s">
        <v>399</v>
      </c>
      <c r="B452" t="s">
        <v>109</v>
      </c>
      <c r="D452" t="str">
        <f>VLOOKUP(A452,Sheet2!A:I,6,"FALSE")</f>
        <v>Proteus mirabilis</v>
      </c>
      <c r="E452">
        <v>67.81</v>
      </c>
      <c r="F452">
        <v>4326401</v>
      </c>
      <c r="G452">
        <v>35.630000000000003</v>
      </c>
      <c r="H452" t="s">
        <v>306</v>
      </c>
    </row>
    <row r="453" spans="1:8" x14ac:dyDescent="0.35">
      <c r="A453" s="1" t="s">
        <v>554</v>
      </c>
      <c r="B453" s="5" t="s">
        <v>555</v>
      </c>
      <c r="C453" t="s">
        <v>335</v>
      </c>
      <c r="D453" t="s">
        <v>755</v>
      </c>
      <c r="E453">
        <v>71.41</v>
      </c>
      <c r="F453">
        <v>6428989</v>
      </c>
      <c r="G453">
        <v>35.450000000000003</v>
      </c>
      <c r="H453" t="s">
        <v>543</v>
      </c>
    </row>
    <row r="454" spans="1:8" x14ac:dyDescent="0.35">
      <c r="A454" s="1" t="s">
        <v>577</v>
      </c>
      <c r="B454" s="5" t="s">
        <v>555</v>
      </c>
      <c r="C454" t="s">
        <v>335</v>
      </c>
      <c r="D454" t="s">
        <v>755</v>
      </c>
      <c r="E454">
        <v>75.729999999999905</v>
      </c>
      <c r="F454">
        <v>6348833</v>
      </c>
      <c r="G454">
        <v>34.81</v>
      </c>
      <c r="H454" t="s">
        <v>572</v>
      </c>
    </row>
    <row r="455" spans="1:8" x14ac:dyDescent="0.35">
      <c r="A455" s="1" t="s">
        <v>334</v>
      </c>
      <c r="B455" t="s">
        <v>335</v>
      </c>
      <c r="D455" t="str">
        <f>VLOOKUP(A455,Sheet2!A:I,6,"FALSE")</f>
        <v>Pseudomonas aeruginosa</v>
      </c>
      <c r="E455">
        <v>93.27</v>
      </c>
      <c r="F455">
        <v>6499105</v>
      </c>
      <c r="G455">
        <v>35.58</v>
      </c>
      <c r="H455" t="s">
        <v>336</v>
      </c>
    </row>
    <row r="456" spans="1:8" x14ac:dyDescent="0.35">
      <c r="A456" s="1" t="s">
        <v>337</v>
      </c>
      <c r="B456" t="s">
        <v>335</v>
      </c>
      <c r="D456" t="str">
        <f>VLOOKUP(A456,Sheet2!A:I,6,"FALSE")</f>
        <v>Pseudomonas aeruginosa</v>
      </c>
      <c r="E456">
        <v>459.88</v>
      </c>
      <c r="F456">
        <v>6358490</v>
      </c>
      <c r="G456">
        <v>36</v>
      </c>
      <c r="H456" t="s">
        <v>99</v>
      </c>
    </row>
    <row r="457" spans="1:8" x14ac:dyDescent="0.35">
      <c r="A457" s="1" t="s">
        <v>338</v>
      </c>
      <c r="B457" t="s">
        <v>335</v>
      </c>
      <c r="D457" t="str">
        <f>VLOOKUP(A457,Sheet2!A:I,6,"FALSE")</f>
        <v>Pseudomonas aeruginosa</v>
      </c>
      <c r="E457">
        <v>423.08</v>
      </c>
      <c r="F457">
        <v>6680051</v>
      </c>
      <c r="G457">
        <v>35.89</v>
      </c>
      <c r="H457" t="s">
        <v>99</v>
      </c>
    </row>
    <row r="458" spans="1:8" x14ac:dyDescent="0.35">
      <c r="A458" s="1" t="s">
        <v>339</v>
      </c>
      <c r="B458" t="s">
        <v>335</v>
      </c>
      <c r="D458" t="str">
        <f>VLOOKUP(A458,Sheet2!A:I,6,"FALSE")</f>
        <v>Pseudomonas aeruginosa</v>
      </c>
      <c r="E458">
        <v>760.82</v>
      </c>
      <c r="F458">
        <v>7018441</v>
      </c>
      <c r="G458">
        <v>35.86</v>
      </c>
      <c r="H458" t="s">
        <v>340</v>
      </c>
    </row>
    <row r="459" spans="1:8" x14ac:dyDescent="0.35">
      <c r="A459" s="1" t="s">
        <v>553</v>
      </c>
      <c r="B459" t="s">
        <v>335</v>
      </c>
      <c r="D459" t="s">
        <v>335</v>
      </c>
      <c r="E459">
        <v>47.27</v>
      </c>
      <c r="F459">
        <v>6638539</v>
      </c>
      <c r="G459">
        <v>35.56</v>
      </c>
      <c r="H459" t="s">
        <v>543</v>
      </c>
    </row>
    <row r="460" spans="1:8" x14ac:dyDescent="0.35">
      <c r="A460" s="1" t="s">
        <v>556</v>
      </c>
      <c r="B460" t="s">
        <v>335</v>
      </c>
      <c r="D460" t="s">
        <v>335</v>
      </c>
      <c r="E460">
        <v>69.819999999999993</v>
      </c>
      <c r="F460">
        <v>6390148</v>
      </c>
      <c r="G460">
        <v>35.49</v>
      </c>
      <c r="H460" t="s">
        <v>543</v>
      </c>
    </row>
    <row r="461" spans="1:8" x14ac:dyDescent="0.35">
      <c r="A461" s="1" t="s">
        <v>557</v>
      </c>
      <c r="B461" t="s">
        <v>335</v>
      </c>
      <c r="D461" t="s">
        <v>335</v>
      </c>
      <c r="E461">
        <v>81.55</v>
      </c>
      <c r="F461">
        <v>6748153</v>
      </c>
      <c r="G461">
        <v>35.549999999999997</v>
      </c>
      <c r="H461" t="s">
        <v>543</v>
      </c>
    </row>
    <row r="462" spans="1:8" x14ac:dyDescent="0.35">
      <c r="A462" s="1" t="s">
        <v>558</v>
      </c>
      <c r="B462" t="s">
        <v>335</v>
      </c>
      <c r="D462" t="s">
        <v>335</v>
      </c>
      <c r="E462">
        <v>84.66</v>
      </c>
      <c r="F462">
        <v>6873125</v>
      </c>
      <c r="G462">
        <v>35.409999999999997</v>
      </c>
      <c r="H462" t="s">
        <v>543</v>
      </c>
    </row>
    <row r="463" spans="1:8" x14ac:dyDescent="0.35">
      <c r="A463" s="1" t="s">
        <v>560</v>
      </c>
      <c r="B463" t="s">
        <v>335</v>
      </c>
      <c r="D463" t="s">
        <v>335</v>
      </c>
      <c r="E463">
        <v>64.8</v>
      </c>
      <c r="F463">
        <v>6832346</v>
      </c>
      <c r="G463">
        <v>35.42</v>
      </c>
      <c r="H463" t="s">
        <v>543</v>
      </c>
    </row>
    <row r="464" spans="1:8" x14ac:dyDescent="0.35">
      <c r="A464" s="1" t="s">
        <v>571</v>
      </c>
      <c r="B464" t="s">
        <v>335</v>
      </c>
      <c r="D464" t="s">
        <v>335</v>
      </c>
      <c r="E464">
        <v>54.769999999999897</v>
      </c>
      <c r="F464">
        <v>6699962</v>
      </c>
      <c r="G464">
        <v>34.97</v>
      </c>
      <c r="H464" t="s">
        <v>572</v>
      </c>
    </row>
    <row r="465" spans="1:8" x14ac:dyDescent="0.35">
      <c r="A465" s="1" t="s">
        <v>573</v>
      </c>
      <c r="B465" t="s">
        <v>335</v>
      </c>
      <c r="D465" t="s">
        <v>335</v>
      </c>
      <c r="E465">
        <v>64.36</v>
      </c>
      <c r="F465">
        <v>6430490</v>
      </c>
      <c r="G465">
        <v>33.409999999999997</v>
      </c>
      <c r="H465" t="s">
        <v>565</v>
      </c>
    </row>
    <row r="466" spans="1:8" x14ac:dyDescent="0.35">
      <c r="A466" s="1" t="s">
        <v>574</v>
      </c>
      <c r="B466" t="s">
        <v>335</v>
      </c>
      <c r="D466" t="s">
        <v>335</v>
      </c>
      <c r="E466">
        <v>66.5</v>
      </c>
      <c r="F466">
        <v>6301285</v>
      </c>
      <c r="G466">
        <v>34.93</v>
      </c>
      <c r="H466" t="s">
        <v>572</v>
      </c>
    </row>
    <row r="467" spans="1:8" x14ac:dyDescent="0.35">
      <c r="A467" s="1" t="s">
        <v>575</v>
      </c>
      <c r="B467" t="s">
        <v>335</v>
      </c>
      <c r="D467" t="s">
        <v>335</v>
      </c>
      <c r="E467">
        <v>42.57</v>
      </c>
      <c r="F467">
        <v>6349881</v>
      </c>
      <c r="G467">
        <v>35</v>
      </c>
      <c r="H467" t="s">
        <v>572</v>
      </c>
    </row>
    <row r="468" spans="1:8" x14ac:dyDescent="0.35">
      <c r="A468" s="1" t="s">
        <v>578</v>
      </c>
      <c r="B468" t="s">
        <v>335</v>
      </c>
      <c r="D468" t="s">
        <v>335</v>
      </c>
      <c r="E468">
        <v>77.91</v>
      </c>
      <c r="F468">
        <v>6958659</v>
      </c>
      <c r="G468">
        <v>33.4</v>
      </c>
      <c r="H468" t="s">
        <v>565</v>
      </c>
    </row>
    <row r="469" spans="1:8" x14ac:dyDescent="0.35">
      <c r="A469" s="1" t="s">
        <v>579</v>
      </c>
      <c r="B469" t="s">
        <v>335</v>
      </c>
      <c r="D469" t="s">
        <v>335</v>
      </c>
      <c r="E469">
        <v>48.37</v>
      </c>
      <c r="F469">
        <v>6800174</v>
      </c>
      <c r="G469">
        <v>34.9</v>
      </c>
      <c r="H469" t="s">
        <v>572</v>
      </c>
    </row>
    <row r="470" spans="1:8" x14ac:dyDescent="0.35">
      <c r="A470" s="1" t="s">
        <v>587</v>
      </c>
      <c r="B470" t="s">
        <v>335</v>
      </c>
      <c r="D470" t="s">
        <v>335</v>
      </c>
      <c r="E470">
        <v>82.31</v>
      </c>
      <c r="F470">
        <v>6393063</v>
      </c>
      <c r="G470">
        <v>34.880000000000003</v>
      </c>
      <c r="H470" t="s">
        <v>572</v>
      </c>
    </row>
    <row r="471" spans="1:8" x14ac:dyDescent="0.35">
      <c r="A471" s="1" t="s">
        <v>612</v>
      </c>
      <c r="B471" t="s">
        <v>335</v>
      </c>
      <c r="D471" t="s">
        <v>335</v>
      </c>
      <c r="E471">
        <v>45.35</v>
      </c>
      <c r="F471">
        <v>6257900</v>
      </c>
      <c r="G471">
        <v>35.94</v>
      </c>
      <c r="H471" t="s">
        <v>596</v>
      </c>
    </row>
    <row r="472" spans="1:8" x14ac:dyDescent="0.35">
      <c r="A472" s="1" t="s">
        <v>613</v>
      </c>
      <c r="B472" t="s">
        <v>335</v>
      </c>
      <c r="D472" t="s">
        <v>335</v>
      </c>
      <c r="E472">
        <v>45.23</v>
      </c>
      <c r="F472">
        <v>6876758</v>
      </c>
      <c r="G472">
        <v>35.909999999999997</v>
      </c>
      <c r="H472" t="s">
        <v>596</v>
      </c>
    </row>
    <row r="473" spans="1:8" x14ac:dyDescent="0.35">
      <c r="A473" s="1" t="s">
        <v>614</v>
      </c>
      <c r="B473" t="s">
        <v>335</v>
      </c>
      <c r="D473" t="s">
        <v>335</v>
      </c>
      <c r="E473">
        <v>34.450000000000003</v>
      </c>
      <c r="F473">
        <v>6384932</v>
      </c>
      <c r="G473">
        <v>35.85</v>
      </c>
      <c r="H473" t="s">
        <v>596</v>
      </c>
    </row>
    <row r="474" spans="1:8" x14ac:dyDescent="0.35">
      <c r="A474" s="1" t="s">
        <v>615</v>
      </c>
      <c r="B474" t="s">
        <v>335</v>
      </c>
      <c r="D474" t="s">
        <v>335</v>
      </c>
      <c r="E474">
        <v>56.67</v>
      </c>
      <c r="F474">
        <v>6788723</v>
      </c>
      <c r="G474">
        <v>35.96</v>
      </c>
      <c r="H474" t="s">
        <v>596</v>
      </c>
    </row>
    <row r="475" spans="1:8" x14ac:dyDescent="0.35">
      <c r="A475" s="1" t="s">
        <v>616</v>
      </c>
      <c r="B475" t="s">
        <v>335</v>
      </c>
      <c r="D475" t="s">
        <v>335</v>
      </c>
      <c r="E475">
        <v>37.700000000000003</v>
      </c>
      <c r="F475">
        <v>6324375</v>
      </c>
      <c r="G475">
        <v>35.92</v>
      </c>
      <c r="H475" t="s">
        <v>598</v>
      </c>
    </row>
    <row r="476" spans="1:8" x14ac:dyDescent="0.35">
      <c r="A476" s="1" t="s">
        <v>623</v>
      </c>
      <c r="B476" t="s">
        <v>335</v>
      </c>
      <c r="D476" t="s">
        <v>335</v>
      </c>
      <c r="E476">
        <v>24.58</v>
      </c>
      <c r="F476">
        <v>6245386</v>
      </c>
      <c r="G476">
        <v>34.65</v>
      </c>
      <c r="H476" t="s">
        <v>594</v>
      </c>
    </row>
    <row r="477" spans="1:8" x14ac:dyDescent="0.35">
      <c r="A477" s="1" t="s">
        <v>624</v>
      </c>
      <c r="B477" t="s">
        <v>335</v>
      </c>
      <c r="D477" t="s">
        <v>335</v>
      </c>
      <c r="E477">
        <v>76.789999999999907</v>
      </c>
      <c r="F477">
        <v>6635279</v>
      </c>
      <c r="G477">
        <v>34.76</v>
      </c>
      <c r="H477" t="s">
        <v>594</v>
      </c>
    </row>
    <row r="478" spans="1:8" x14ac:dyDescent="0.35">
      <c r="A478" s="1" t="s">
        <v>625</v>
      </c>
      <c r="B478" t="s">
        <v>335</v>
      </c>
      <c r="D478" t="s">
        <v>335</v>
      </c>
      <c r="E478">
        <v>80.599999999999994</v>
      </c>
      <c r="F478">
        <v>6725279</v>
      </c>
      <c r="G478">
        <v>34.64</v>
      </c>
      <c r="H478" t="s">
        <v>594</v>
      </c>
    </row>
    <row r="479" spans="1:8" x14ac:dyDescent="0.35">
      <c r="A479" s="1" t="s">
        <v>626</v>
      </c>
      <c r="B479" t="s">
        <v>335</v>
      </c>
      <c r="D479" t="s">
        <v>335</v>
      </c>
      <c r="E479">
        <v>87.66</v>
      </c>
      <c r="F479">
        <v>6352837</v>
      </c>
      <c r="G479">
        <v>34.83</v>
      </c>
      <c r="H479" t="s">
        <v>588</v>
      </c>
    </row>
    <row r="480" spans="1:8" x14ac:dyDescent="0.35">
      <c r="A480" s="1" t="s">
        <v>627</v>
      </c>
      <c r="B480" t="s">
        <v>335</v>
      </c>
      <c r="D480" t="s">
        <v>335</v>
      </c>
      <c r="E480">
        <v>98.74</v>
      </c>
      <c r="F480">
        <v>6407799</v>
      </c>
      <c r="G480">
        <v>34.75</v>
      </c>
      <c r="H480" t="s">
        <v>594</v>
      </c>
    </row>
    <row r="481" spans="1:8" x14ac:dyDescent="0.35">
      <c r="A481" s="1" t="s">
        <v>628</v>
      </c>
      <c r="B481" t="s">
        <v>335</v>
      </c>
      <c r="D481" t="s">
        <v>335</v>
      </c>
      <c r="E481">
        <v>41.4</v>
      </c>
      <c r="F481">
        <v>6964367</v>
      </c>
      <c r="G481">
        <v>34.78</v>
      </c>
      <c r="H481" t="s">
        <v>594</v>
      </c>
    </row>
    <row r="482" spans="1:8" x14ac:dyDescent="0.35">
      <c r="A482" s="1" t="s">
        <v>629</v>
      </c>
      <c r="B482" t="s">
        <v>335</v>
      </c>
      <c r="D482" t="s">
        <v>335</v>
      </c>
      <c r="E482">
        <v>103.35</v>
      </c>
      <c r="F482">
        <v>6912482</v>
      </c>
      <c r="G482">
        <v>34.840000000000003</v>
      </c>
      <c r="H482" t="s">
        <v>588</v>
      </c>
    </row>
    <row r="483" spans="1:8" x14ac:dyDescent="0.35">
      <c r="A483" s="1" t="s">
        <v>630</v>
      </c>
      <c r="B483" t="s">
        <v>335</v>
      </c>
      <c r="D483" t="s">
        <v>335</v>
      </c>
      <c r="E483">
        <v>31.6</v>
      </c>
      <c r="F483">
        <v>6866470</v>
      </c>
      <c r="G483">
        <v>34.64</v>
      </c>
      <c r="H483" t="s">
        <v>594</v>
      </c>
    </row>
    <row r="484" spans="1:8" x14ac:dyDescent="0.35">
      <c r="A484" s="1" t="s">
        <v>644</v>
      </c>
      <c r="B484" t="s">
        <v>335</v>
      </c>
      <c r="D484" t="s">
        <v>335</v>
      </c>
      <c r="E484">
        <v>57.62</v>
      </c>
      <c r="F484">
        <v>6785873</v>
      </c>
      <c r="G484">
        <v>36.119999999999997</v>
      </c>
      <c r="H484" t="s">
        <v>619</v>
      </c>
    </row>
    <row r="485" spans="1:8" x14ac:dyDescent="0.35">
      <c r="A485" s="1" t="s">
        <v>645</v>
      </c>
      <c r="B485" t="s">
        <v>335</v>
      </c>
      <c r="D485" t="s">
        <v>335</v>
      </c>
      <c r="E485">
        <v>29.47</v>
      </c>
      <c r="F485">
        <v>6826949</v>
      </c>
      <c r="G485">
        <v>36.090000000000003</v>
      </c>
      <c r="H485" t="s">
        <v>646</v>
      </c>
    </row>
    <row r="486" spans="1:8" x14ac:dyDescent="0.35">
      <c r="A486" s="1" t="s">
        <v>651</v>
      </c>
      <c r="B486" t="s">
        <v>335</v>
      </c>
      <c r="D486" t="s">
        <v>335</v>
      </c>
      <c r="E486">
        <v>31.04</v>
      </c>
      <c r="F486">
        <v>6536486</v>
      </c>
      <c r="G486">
        <v>35.9</v>
      </c>
      <c r="H486" t="s">
        <v>646</v>
      </c>
    </row>
    <row r="487" spans="1:8" x14ac:dyDescent="0.35">
      <c r="A487" s="1" t="s">
        <v>652</v>
      </c>
      <c r="B487" t="s">
        <v>335</v>
      </c>
      <c r="D487" t="s">
        <v>335</v>
      </c>
      <c r="E487">
        <v>90.77</v>
      </c>
      <c r="F487">
        <v>7059914</v>
      </c>
      <c r="G487">
        <v>35.92</v>
      </c>
      <c r="H487" t="s">
        <v>646</v>
      </c>
    </row>
    <row r="488" spans="1:8" x14ac:dyDescent="0.35">
      <c r="A488" s="1" t="s">
        <v>653</v>
      </c>
      <c r="B488" t="s">
        <v>335</v>
      </c>
      <c r="D488" t="s">
        <v>335</v>
      </c>
      <c r="E488">
        <v>46.769999999999897</v>
      </c>
      <c r="F488">
        <v>6512021</v>
      </c>
      <c r="G488">
        <v>35.82</v>
      </c>
      <c r="H488" t="s">
        <v>646</v>
      </c>
    </row>
    <row r="489" spans="1:8" x14ac:dyDescent="0.35">
      <c r="A489" s="1" t="s">
        <v>351</v>
      </c>
      <c r="B489" s="5" t="s">
        <v>352</v>
      </c>
      <c r="C489" t="s">
        <v>95</v>
      </c>
      <c r="D489" t="str">
        <f>VLOOKUP(A489,Sheet2!A:I,6,"FALSE")</f>
        <v>Salmonella enterica</v>
      </c>
      <c r="E489">
        <v>607.71</v>
      </c>
      <c r="F489">
        <v>4699412</v>
      </c>
      <c r="G489">
        <v>35.950000000000003</v>
      </c>
      <c r="H489" t="s">
        <v>353</v>
      </c>
    </row>
    <row r="490" spans="1:8" x14ac:dyDescent="0.35">
      <c r="A490" s="1" t="s">
        <v>376</v>
      </c>
      <c r="B490" s="5" t="s">
        <v>352</v>
      </c>
      <c r="C490" t="s">
        <v>95</v>
      </c>
      <c r="D490" t="str">
        <f>VLOOKUP(A490,Sheet2!A:I,6,"FALSE")</f>
        <v>Salmonella enterica</v>
      </c>
      <c r="E490">
        <v>112.41</v>
      </c>
      <c r="F490">
        <v>4460303</v>
      </c>
      <c r="G490">
        <v>34.869999999999997</v>
      </c>
      <c r="H490" t="s">
        <v>368</v>
      </c>
    </row>
    <row r="491" spans="1:8" x14ac:dyDescent="0.35">
      <c r="A491" s="1" t="s">
        <v>453</v>
      </c>
      <c r="B491" s="5" t="s">
        <v>352</v>
      </c>
      <c r="C491" t="s">
        <v>95</v>
      </c>
      <c r="D491" t="str">
        <f>VLOOKUP(A491,Sheet2!A:I,6,"FALSE")</f>
        <v>Salmonella enterica</v>
      </c>
      <c r="E491">
        <v>65.64</v>
      </c>
      <c r="F491">
        <v>4716439</v>
      </c>
      <c r="G491">
        <v>35.85</v>
      </c>
      <c r="H491" t="s">
        <v>412</v>
      </c>
    </row>
    <row r="492" spans="1:8" x14ac:dyDescent="0.35">
      <c r="A492" s="1" t="s">
        <v>481</v>
      </c>
      <c r="B492" s="5" t="s">
        <v>352</v>
      </c>
      <c r="C492" t="s">
        <v>95</v>
      </c>
      <c r="D492" t="str">
        <f>VLOOKUP(A492,Sheet2!A:I,6,"FALSE")</f>
        <v>Salmonella enterica</v>
      </c>
      <c r="E492">
        <v>55.14</v>
      </c>
      <c r="F492">
        <v>4720264</v>
      </c>
      <c r="G492">
        <v>35.700000000000003</v>
      </c>
      <c r="H492" t="s">
        <v>451</v>
      </c>
    </row>
    <row r="493" spans="1:8" x14ac:dyDescent="0.35">
      <c r="A493" s="1" t="s">
        <v>521</v>
      </c>
      <c r="B493" s="5" t="s">
        <v>352</v>
      </c>
      <c r="C493" t="s">
        <v>95</v>
      </c>
      <c r="D493" t="s">
        <v>95</v>
      </c>
      <c r="E493">
        <v>99.03</v>
      </c>
      <c r="F493">
        <v>4629730</v>
      </c>
      <c r="G493">
        <v>35.479999999999997</v>
      </c>
      <c r="H493" t="s">
        <v>10</v>
      </c>
    </row>
    <row r="494" spans="1:8" x14ac:dyDescent="0.35">
      <c r="A494" s="1" t="s">
        <v>94</v>
      </c>
      <c r="B494" t="s">
        <v>95</v>
      </c>
      <c r="D494" t="s">
        <v>95</v>
      </c>
      <c r="E494">
        <v>89.96</v>
      </c>
      <c r="F494">
        <v>4679342</v>
      </c>
      <c r="G494">
        <v>35.619999999999997</v>
      </c>
      <c r="H494" t="s">
        <v>96</v>
      </c>
    </row>
    <row r="495" spans="1:8" x14ac:dyDescent="0.35">
      <c r="A495" s="1" t="s">
        <v>97</v>
      </c>
      <c r="B495" t="s">
        <v>95</v>
      </c>
      <c r="D495" t="s">
        <v>95</v>
      </c>
      <c r="E495">
        <v>96.97</v>
      </c>
      <c r="F495">
        <v>4679090</v>
      </c>
      <c r="G495">
        <v>35.590000000000003</v>
      </c>
      <c r="H495" t="s">
        <v>96</v>
      </c>
    </row>
    <row r="496" spans="1:8" x14ac:dyDescent="0.35">
      <c r="A496" s="1" t="s">
        <v>229</v>
      </c>
      <c r="B496" t="s">
        <v>95</v>
      </c>
      <c r="D496" t="s">
        <v>95</v>
      </c>
      <c r="E496">
        <v>66.31</v>
      </c>
      <c r="F496">
        <v>4696892</v>
      </c>
      <c r="G496">
        <v>35.54</v>
      </c>
      <c r="H496" t="s">
        <v>230</v>
      </c>
    </row>
    <row r="497" spans="1:8" x14ac:dyDescent="0.35">
      <c r="A497" s="1" t="s">
        <v>283</v>
      </c>
      <c r="B497" t="s">
        <v>95</v>
      </c>
      <c r="D497" t="str">
        <f>VLOOKUP(A497,Sheet2!A:I,6,"FALSE")</f>
        <v>Salmonella enterica</v>
      </c>
      <c r="E497">
        <v>75.13</v>
      </c>
      <c r="F497">
        <v>4757371</v>
      </c>
      <c r="G497">
        <v>33.39</v>
      </c>
      <c r="H497" t="s">
        <v>191</v>
      </c>
    </row>
    <row r="498" spans="1:8" x14ac:dyDescent="0.35">
      <c r="A498" s="1" t="s">
        <v>285</v>
      </c>
      <c r="B498" t="s">
        <v>95</v>
      </c>
      <c r="D498" t="s">
        <v>95</v>
      </c>
      <c r="E498">
        <v>55.11</v>
      </c>
      <c r="F498">
        <v>4511209</v>
      </c>
      <c r="G498">
        <v>35.57</v>
      </c>
      <c r="H498" t="s">
        <v>121</v>
      </c>
    </row>
    <row r="499" spans="1:8" x14ac:dyDescent="0.35">
      <c r="A499" s="1" t="s">
        <v>286</v>
      </c>
      <c r="B499" t="s">
        <v>95</v>
      </c>
      <c r="D499" t="str">
        <f>VLOOKUP(A499,Sheet2!A:I,6,"FALSE")</f>
        <v>Salmonella enterica</v>
      </c>
      <c r="E499">
        <v>24.72</v>
      </c>
      <c r="F499">
        <v>4508864</v>
      </c>
      <c r="G499">
        <v>35.6</v>
      </c>
      <c r="H499" t="s">
        <v>116</v>
      </c>
    </row>
    <row r="500" spans="1:8" x14ac:dyDescent="0.35">
      <c r="A500" s="1" t="s">
        <v>298</v>
      </c>
      <c r="B500" t="s">
        <v>95</v>
      </c>
      <c r="D500" t="str">
        <f>VLOOKUP(A500,Sheet2!A:I,6,"FALSE")</f>
        <v>Salmonella enterica</v>
      </c>
      <c r="E500">
        <v>53.73</v>
      </c>
      <c r="F500">
        <v>4459255</v>
      </c>
      <c r="G500">
        <v>35.840000000000003</v>
      </c>
      <c r="H500" t="s">
        <v>8</v>
      </c>
    </row>
    <row r="501" spans="1:8" x14ac:dyDescent="0.35">
      <c r="A501" s="1" t="s">
        <v>300</v>
      </c>
      <c r="B501" t="s">
        <v>95</v>
      </c>
      <c r="D501" t="str">
        <f>VLOOKUP(A501,Sheet2!A:I,6,"FALSE")</f>
        <v>Salmonella enterica</v>
      </c>
      <c r="E501">
        <v>416.03</v>
      </c>
      <c r="F501">
        <v>4661978</v>
      </c>
      <c r="G501">
        <v>35.89</v>
      </c>
      <c r="H501" t="s">
        <v>99</v>
      </c>
    </row>
    <row r="502" spans="1:8" x14ac:dyDescent="0.35">
      <c r="A502" s="1" t="s">
        <v>301</v>
      </c>
      <c r="B502" t="s">
        <v>95</v>
      </c>
      <c r="D502" t="str">
        <f>VLOOKUP(A502,Sheet2!A:I,6,"FALSE")</f>
        <v>Salmonella enterica</v>
      </c>
      <c r="E502">
        <v>309</v>
      </c>
      <c r="F502">
        <v>4824096</v>
      </c>
      <c r="G502">
        <v>35.68</v>
      </c>
      <c r="H502" t="s">
        <v>99</v>
      </c>
    </row>
    <row r="503" spans="1:8" x14ac:dyDescent="0.35">
      <c r="A503" s="1" t="s">
        <v>343</v>
      </c>
      <c r="B503" t="s">
        <v>95</v>
      </c>
      <c r="D503" t="str">
        <f>VLOOKUP(A503,Sheet2!A:I,6,"FALSE")</f>
        <v>Salmonella enterica</v>
      </c>
      <c r="E503">
        <v>66.87</v>
      </c>
      <c r="F503">
        <v>4776492</v>
      </c>
      <c r="G503">
        <v>35.97</v>
      </c>
      <c r="H503" t="s">
        <v>282</v>
      </c>
    </row>
    <row r="504" spans="1:8" x14ac:dyDescent="0.35">
      <c r="A504" s="1" t="s">
        <v>344</v>
      </c>
      <c r="B504" t="s">
        <v>95</v>
      </c>
      <c r="D504" t="str">
        <f>VLOOKUP(A504,Sheet2!A:I,6,"FALSE")</f>
        <v>Salmonella enterica</v>
      </c>
      <c r="E504">
        <v>66.12</v>
      </c>
      <c r="F504">
        <v>4933990</v>
      </c>
      <c r="G504">
        <v>36.130000000000003</v>
      </c>
      <c r="H504" t="s">
        <v>282</v>
      </c>
    </row>
    <row r="505" spans="1:8" x14ac:dyDescent="0.35">
      <c r="A505" s="1" t="s">
        <v>354</v>
      </c>
      <c r="B505" t="s">
        <v>95</v>
      </c>
      <c r="D505" t="str">
        <f>VLOOKUP(A505,Sheet2!A:I,6,"FALSE")</f>
        <v>Salmonella enterica</v>
      </c>
      <c r="E505">
        <v>600.73</v>
      </c>
      <c r="F505">
        <v>4619037</v>
      </c>
      <c r="G505">
        <v>35.89</v>
      </c>
      <c r="H505" t="s">
        <v>99</v>
      </c>
    </row>
    <row r="506" spans="1:8" x14ac:dyDescent="0.35">
      <c r="A506" s="1" t="s">
        <v>373</v>
      </c>
      <c r="B506" t="s">
        <v>95</v>
      </c>
      <c r="D506" t="str">
        <f>VLOOKUP(A506,Sheet2!A:I,6,"FALSE")</f>
        <v>Salmonella enterica</v>
      </c>
      <c r="E506">
        <v>113.54</v>
      </c>
      <c r="F506">
        <v>4674229</v>
      </c>
      <c r="G506">
        <v>34.97</v>
      </c>
      <c r="H506" t="s">
        <v>368</v>
      </c>
    </row>
    <row r="507" spans="1:8" x14ac:dyDescent="0.35">
      <c r="A507" s="1" t="s">
        <v>421</v>
      </c>
      <c r="B507" t="s">
        <v>95</v>
      </c>
      <c r="D507" t="str">
        <f>VLOOKUP(A507,Sheet2!A:I,6,"FALSE")</f>
        <v>Salmonella enterica</v>
      </c>
      <c r="E507">
        <v>49.57</v>
      </c>
      <c r="F507">
        <v>5004051</v>
      </c>
      <c r="G507">
        <v>35.130000000000003</v>
      </c>
      <c r="H507" t="s">
        <v>409</v>
      </c>
    </row>
    <row r="508" spans="1:8" x14ac:dyDescent="0.35">
      <c r="A508" s="1" t="s">
        <v>424</v>
      </c>
      <c r="B508" t="s">
        <v>95</v>
      </c>
      <c r="D508" t="s">
        <v>95</v>
      </c>
      <c r="E508">
        <v>52.67</v>
      </c>
      <c r="F508">
        <v>4540747</v>
      </c>
      <c r="G508">
        <v>35.9</v>
      </c>
      <c r="H508" t="s">
        <v>425</v>
      </c>
    </row>
    <row r="509" spans="1:8" x14ac:dyDescent="0.35">
      <c r="A509" s="1" t="s">
        <v>430</v>
      </c>
      <c r="B509" t="s">
        <v>95</v>
      </c>
      <c r="D509" t="str">
        <f>VLOOKUP(A509,Sheet2!A:I,6,"FALSE")</f>
        <v>Salmonella enterica</v>
      </c>
      <c r="E509">
        <v>57.61</v>
      </c>
      <c r="F509">
        <v>4615702</v>
      </c>
      <c r="G509">
        <v>35.69</v>
      </c>
      <c r="H509" t="s">
        <v>306</v>
      </c>
    </row>
    <row r="510" spans="1:8" x14ac:dyDescent="0.35">
      <c r="A510" s="1" t="s">
        <v>462</v>
      </c>
      <c r="B510" t="s">
        <v>95</v>
      </c>
      <c r="D510" t="str">
        <f>VLOOKUP(A510,Sheet2!A:I,6,"FALSE")</f>
        <v>Salmonella enterica</v>
      </c>
      <c r="E510">
        <v>116.05</v>
      </c>
      <c r="F510">
        <v>4783878</v>
      </c>
      <c r="G510">
        <v>35.56</v>
      </c>
      <c r="H510" t="s">
        <v>416</v>
      </c>
    </row>
    <row r="511" spans="1:8" x14ac:dyDescent="0.35">
      <c r="A511" s="1" t="s">
        <v>482</v>
      </c>
      <c r="B511" t="s">
        <v>95</v>
      </c>
      <c r="D511" t="str">
        <f>VLOOKUP(A511,Sheet2!A:I,6,"FALSE")</f>
        <v>Salmonella enterica</v>
      </c>
      <c r="E511">
        <v>105.22</v>
      </c>
      <c r="F511">
        <v>4679289</v>
      </c>
      <c r="G511">
        <v>35.869999999999997</v>
      </c>
      <c r="H511" t="s">
        <v>438</v>
      </c>
    </row>
    <row r="512" spans="1:8" x14ac:dyDescent="0.35">
      <c r="A512" s="1" t="s">
        <v>490</v>
      </c>
      <c r="B512" t="s">
        <v>95</v>
      </c>
      <c r="D512" t="str">
        <f>VLOOKUP(A512,Sheet2!A:I,6,"FALSE")</f>
        <v>Salmonella enterica</v>
      </c>
      <c r="E512">
        <v>55.99</v>
      </c>
      <c r="F512">
        <v>4672637</v>
      </c>
      <c r="G512">
        <v>35.86</v>
      </c>
      <c r="H512" t="s">
        <v>438</v>
      </c>
    </row>
    <row r="513" spans="1:8" x14ac:dyDescent="0.35">
      <c r="A513" s="1" t="s">
        <v>491</v>
      </c>
      <c r="B513" t="s">
        <v>95</v>
      </c>
      <c r="D513" t="str">
        <f>VLOOKUP(A513,Sheet2!A:I,6,"FALSE")</f>
        <v>Salmonella enterica</v>
      </c>
      <c r="E513">
        <v>117.17</v>
      </c>
      <c r="F513">
        <v>4752013</v>
      </c>
      <c r="G513">
        <v>35.909999999999997</v>
      </c>
      <c r="H513" t="s">
        <v>438</v>
      </c>
    </row>
    <row r="514" spans="1:8" x14ac:dyDescent="0.35">
      <c r="A514" s="1" t="s">
        <v>494</v>
      </c>
      <c r="B514" t="s">
        <v>95</v>
      </c>
      <c r="D514" t="str">
        <f>VLOOKUP(A514,Sheet2!A:I,6,"FALSE")</f>
        <v>Salmonella enterica</v>
      </c>
      <c r="E514">
        <v>141.74</v>
      </c>
      <c r="F514">
        <v>4738623</v>
      </c>
      <c r="G514">
        <v>35.69</v>
      </c>
      <c r="H514" t="s">
        <v>451</v>
      </c>
    </row>
    <row r="515" spans="1:8" x14ac:dyDescent="0.35">
      <c r="A515" s="1" t="s">
        <v>506</v>
      </c>
      <c r="B515" t="s">
        <v>95</v>
      </c>
      <c r="D515" t="str">
        <f>VLOOKUP(A515,Sheet2!A:I,6,"FALSE")</f>
        <v>Salmonella enterica</v>
      </c>
      <c r="E515">
        <v>200.6</v>
      </c>
      <c r="F515">
        <v>4734615</v>
      </c>
      <c r="G515">
        <v>35.450000000000003</v>
      </c>
      <c r="H515" t="s">
        <v>440</v>
      </c>
    </row>
    <row r="516" spans="1:8" x14ac:dyDescent="0.35">
      <c r="A516" s="1" t="s">
        <v>507</v>
      </c>
      <c r="B516" t="s">
        <v>95</v>
      </c>
      <c r="D516" t="str">
        <f>VLOOKUP(A516,Sheet2!A:I,6,"FALSE")</f>
        <v>Salmonella enterica</v>
      </c>
      <c r="E516">
        <v>123.51</v>
      </c>
      <c r="F516">
        <v>4778757</v>
      </c>
      <c r="G516">
        <v>35.42</v>
      </c>
      <c r="H516" t="s">
        <v>440</v>
      </c>
    </row>
    <row r="517" spans="1:8" x14ac:dyDescent="0.35">
      <c r="A517" s="1" t="s">
        <v>508</v>
      </c>
      <c r="B517" t="s">
        <v>95</v>
      </c>
      <c r="D517" t="s">
        <v>95</v>
      </c>
      <c r="E517">
        <v>28.44</v>
      </c>
      <c r="F517">
        <v>4895720</v>
      </c>
      <c r="G517">
        <v>35.82</v>
      </c>
      <c r="H517" t="s">
        <v>425</v>
      </c>
    </row>
    <row r="518" spans="1:8" x14ac:dyDescent="0.35">
      <c r="A518" s="1" t="s">
        <v>509</v>
      </c>
      <c r="B518" t="s">
        <v>95</v>
      </c>
      <c r="D518" t="s">
        <v>95</v>
      </c>
      <c r="E518">
        <v>53.34</v>
      </c>
      <c r="F518">
        <v>4540190</v>
      </c>
      <c r="G518">
        <v>35.82</v>
      </c>
      <c r="H518" t="s">
        <v>425</v>
      </c>
    </row>
    <row r="519" spans="1:8" x14ac:dyDescent="0.35">
      <c r="A519" s="1" t="s">
        <v>513</v>
      </c>
      <c r="B519" t="s">
        <v>95</v>
      </c>
      <c r="D519" t="str">
        <f>VLOOKUP(A519,Sheet2!A:I,6,"FALSE")</f>
        <v>Salmonella enterica</v>
      </c>
      <c r="E519">
        <v>45.87</v>
      </c>
      <c r="F519">
        <v>4758912</v>
      </c>
      <c r="G519">
        <v>35.75</v>
      </c>
      <c r="H519" t="s">
        <v>425</v>
      </c>
    </row>
    <row r="520" spans="1:8" x14ac:dyDescent="0.35">
      <c r="A520" s="1" t="s">
        <v>516</v>
      </c>
      <c r="B520" t="s">
        <v>95</v>
      </c>
      <c r="D520" t="s">
        <v>95</v>
      </c>
      <c r="E520">
        <v>36.450000000000003</v>
      </c>
      <c r="F520">
        <v>4777696</v>
      </c>
      <c r="G520">
        <v>35.770000000000003</v>
      </c>
      <c r="H520" t="s">
        <v>425</v>
      </c>
    </row>
    <row r="521" spans="1:8" x14ac:dyDescent="0.35">
      <c r="A521" s="1" t="s">
        <v>520</v>
      </c>
      <c r="B521" t="s">
        <v>95</v>
      </c>
      <c r="D521" t="s">
        <v>95</v>
      </c>
      <c r="E521">
        <v>53.25</v>
      </c>
      <c r="F521">
        <v>4540190</v>
      </c>
      <c r="G521">
        <v>35.799999999999997</v>
      </c>
      <c r="H521" t="s">
        <v>425</v>
      </c>
    </row>
    <row r="522" spans="1:8" x14ac:dyDescent="0.35">
      <c r="A522" s="1" t="s">
        <v>522</v>
      </c>
      <c r="B522" t="s">
        <v>95</v>
      </c>
      <c r="D522" t="str">
        <f>VLOOKUP(A522,Sheet2!A:I,6,"FALSE")</f>
        <v>Salmonella enterica</v>
      </c>
      <c r="E522">
        <v>78.510000000000005</v>
      </c>
      <c r="F522">
        <v>4590636</v>
      </c>
      <c r="G522">
        <v>36.01</v>
      </c>
      <c r="H522" t="s">
        <v>514</v>
      </c>
    </row>
    <row r="523" spans="1:8" x14ac:dyDescent="0.35">
      <c r="A523" s="1" t="s">
        <v>539</v>
      </c>
      <c r="B523" t="s">
        <v>95</v>
      </c>
      <c r="D523" t="s">
        <v>95</v>
      </c>
      <c r="E523">
        <v>56.97</v>
      </c>
      <c r="F523">
        <v>4737895</v>
      </c>
      <c r="G523">
        <v>35.57</v>
      </c>
      <c r="H523" t="s">
        <v>179</v>
      </c>
    </row>
    <row r="524" spans="1:8" x14ac:dyDescent="0.35">
      <c r="A524" s="1" t="s">
        <v>566</v>
      </c>
      <c r="B524" t="s">
        <v>95</v>
      </c>
      <c r="D524" t="s">
        <v>95</v>
      </c>
      <c r="E524">
        <v>84.99</v>
      </c>
      <c r="F524">
        <v>4695533</v>
      </c>
      <c r="G524">
        <v>33.83</v>
      </c>
      <c r="H524" t="s">
        <v>565</v>
      </c>
    </row>
    <row r="525" spans="1:8" x14ac:dyDescent="0.35">
      <c r="A525" s="1" t="s">
        <v>590</v>
      </c>
      <c r="B525" t="s">
        <v>95</v>
      </c>
      <c r="D525" t="s">
        <v>95</v>
      </c>
      <c r="E525">
        <v>62.01</v>
      </c>
      <c r="F525">
        <v>5073759</v>
      </c>
      <c r="G525">
        <v>33.659999999999997</v>
      </c>
      <c r="H525" t="s">
        <v>565</v>
      </c>
    </row>
    <row r="526" spans="1:8" x14ac:dyDescent="0.35">
      <c r="A526" s="1" t="s">
        <v>595</v>
      </c>
      <c r="B526" t="s">
        <v>95</v>
      </c>
      <c r="D526" t="s">
        <v>95</v>
      </c>
      <c r="E526">
        <v>51.53</v>
      </c>
      <c r="F526">
        <v>4870154</v>
      </c>
      <c r="G526">
        <v>35.89</v>
      </c>
      <c r="H526" t="s">
        <v>596</v>
      </c>
    </row>
    <row r="527" spans="1:8" x14ac:dyDescent="0.35">
      <c r="A527" s="1" t="s">
        <v>632</v>
      </c>
      <c r="B527" t="s">
        <v>95</v>
      </c>
      <c r="D527" t="s">
        <v>95</v>
      </c>
      <c r="E527">
        <v>71.97</v>
      </c>
      <c r="F527">
        <v>4972852</v>
      </c>
      <c r="G527">
        <v>35.06</v>
      </c>
      <c r="H527" t="s">
        <v>594</v>
      </c>
    </row>
    <row r="528" spans="1:8" x14ac:dyDescent="0.35">
      <c r="A528" s="1" t="s">
        <v>647</v>
      </c>
      <c r="B528" t="s">
        <v>95</v>
      </c>
      <c r="D528" t="s">
        <v>95</v>
      </c>
      <c r="E528">
        <v>68.89</v>
      </c>
      <c r="F528">
        <v>4898634</v>
      </c>
      <c r="G528">
        <v>35.97</v>
      </c>
      <c r="H528" t="s">
        <v>646</v>
      </c>
    </row>
    <row r="529" spans="1:8" x14ac:dyDescent="0.35">
      <c r="A529" s="1" t="s">
        <v>665</v>
      </c>
      <c r="B529" t="s">
        <v>95</v>
      </c>
      <c r="D529" t="s">
        <v>95</v>
      </c>
      <c r="E529">
        <v>79.349999999999994</v>
      </c>
      <c r="F529">
        <v>4856617</v>
      </c>
      <c r="G529">
        <v>35.99</v>
      </c>
      <c r="H529" t="s">
        <v>8</v>
      </c>
    </row>
    <row r="530" spans="1:8" x14ac:dyDescent="0.35">
      <c r="A530" s="1" t="s">
        <v>666</v>
      </c>
      <c r="B530" t="s">
        <v>95</v>
      </c>
      <c r="D530" t="s">
        <v>95</v>
      </c>
      <c r="E530">
        <v>107.64</v>
      </c>
      <c r="F530">
        <v>4869094</v>
      </c>
      <c r="G530">
        <v>35.21</v>
      </c>
      <c r="H530" t="s">
        <v>10</v>
      </c>
    </row>
    <row r="531" spans="1:8" x14ac:dyDescent="0.35">
      <c r="A531" s="1" t="s">
        <v>70</v>
      </c>
      <c r="B531" s="6" t="s">
        <v>71</v>
      </c>
      <c r="D531" t="s">
        <v>7</v>
      </c>
      <c r="E531">
        <v>171.62</v>
      </c>
      <c r="F531">
        <v>4564798</v>
      </c>
      <c r="G531">
        <v>35.090000000000003</v>
      </c>
    </row>
    <row r="532" spans="1:8" x14ac:dyDescent="0.35">
      <c r="A532" s="1" t="s">
        <v>74</v>
      </c>
      <c r="B532" s="6" t="s">
        <v>71</v>
      </c>
      <c r="D532" t="s">
        <v>7</v>
      </c>
      <c r="E532">
        <v>114.39</v>
      </c>
      <c r="F532">
        <v>4282608</v>
      </c>
      <c r="G532">
        <v>35.659999999999997</v>
      </c>
    </row>
    <row r="533" spans="1:8" x14ac:dyDescent="0.35">
      <c r="A533" s="1" t="s">
        <v>77</v>
      </c>
      <c r="B533" s="6" t="s">
        <v>71</v>
      </c>
      <c r="D533" t="s">
        <v>7</v>
      </c>
      <c r="E533">
        <v>97.1</v>
      </c>
      <c r="F533">
        <v>4556395</v>
      </c>
      <c r="G533">
        <v>34.53</v>
      </c>
      <c r="H533" t="s">
        <v>78</v>
      </c>
    </row>
    <row r="534" spans="1:8" x14ac:dyDescent="0.35">
      <c r="A534" s="1" t="s">
        <v>80</v>
      </c>
      <c r="B534" s="6" t="s">
        <v>71</v>
      </c>
      <c r="D534" t="s">
        <v>7</v>
      </c>
      <c r="E534">
        <v>75.08</v>
      </c>
      <c r="F534">
        <v>4697254</v>
      </c>
      <c r="G534">
        <v>35.35</v>
      </c>
    </row>
    <row r="535" spans="1:8" x14ac:dyDescent="0.35">
      <c r="A535" s="1" t="s">
        <v>84</v>
      </c>
      <c r="B535" s="6" t="s">
        <v>71</v>
      </c>
      <c r="D535" t="s">
        <v>7</v>
      </c>
      <c r="E535">
        <v>92.08</v>
      </c>
      <c r="F535">
        <v>4491890</v>
      </c>
      <c r="G535">
        <v>35.840000000000003</v>
      </c>
    </row>
    <row r="536" spans="1:8" x14ac:dyDescent="0.35">
      <c r="A536" s="1" t="s">
        <v>90</v>
      </c>
      <c r="B536" s="6" t="s">
        <v>71</v>
      </c>
      <c r="D536" t="s">
        <v>7</v>
      </c>
      <c r="E536">
        <v>93.08</v>
      </c>
      <c r="F536">
        <v>4515940</v>
      </c>
      <c r="G536">
        <v>34.69</v>
      </c>
    </row>
    <row r="537" spans="1:8" x14ac:dyDescent="0.35">
      <c r="A537" s="1" t="s">
        <v>537</v>
      </c>
      <c r="B537" s="6" t="s">
        <v>71</v>
      </c>
      <c r="D537" t="s">
        <v>7</v>
      </c>
      <c r="E537">
        <v>250.67</v>
      </c>
      <c r="F537">
        <v>4601163</v>
      </c>
      <c r="G537">
        <v>35.69</v>
      </c>
      <c r="H537" t="s">
        <v>179</v>
      </c>
    </row>
    <row r="538" spans="1:8" x14ac:dyDescent="0.35">
      <c r="A538" s="1" t="s">
        <v>703</v>
      </c>
      <c r="B538" s="6" t="s">
        <v>71</v>
      </c>
      <c r="D538" t="s">
        <v>7</v>
      </c>
      <c r="E538">
        <v>242.65</v>
      </c>
      <c r="F538">
        <v>4648441</v>
      </c>
      <c r="G538">
        <v>36.229999999999997</v>
      </c>
      <c r="H538" t="s">
        <v>699</v>
      </c>
    </row>
    <row r="539" spans="1:8" x14ac:dyDescent="0.35">
      <c r="A539" s="1" t="s">
        <v>721</v>
      </c>
      <c r="B539" s="6" t="s">
        <v>71</v>
      </c>
      <c r="D539" t="s">
        <v>7</v>
      </c>
      <c r="E539">
        <v>166.64</v>
      </c>
      <c r="F539">
        <v>4578035</v>
      </c>
      <c r="G539">
        <v>36.33</v>
      </c>
      <c r="H539" t="s">
        <v>719</v>
      </c>
    </row>
    <row r="540" spans="1:8" x14ac:dyDescent="0.35">
      <c r="A540" s="1" t="s">
        <v>724</v>
      </c>
      <c r="B540" s="6" t="s">
        <v>71</v>
      </c>
      <c r="D540" t="str">
        <f>VLOOKUP(A540,Sheet2!A:I,6,"FALSE")</f>
        <v>Escherichia coli</v>
      </c>
      <c r="E540">
        <v>128.52000000000001</v>
      </c>
      <c r="F540">
        <v>4495029</v>
      </c>
      <c r="G540">
        <v>36.24</v>
      </c>
      <c r="H540" t="s">
        <v>24</v>
      </c>
    </row>
    <row r="541" spans="1:8" x14ac:dyDescent="0.35">
      <c r="A541" s="1" t="s">
        <v>733</v>
      </c>
      <c r="B541" s="6" t="s">
        <v>71</v>
      </c>
      <c r="D541" t="str">
        <f>VLOOKUP(A541,Sheet2!A:I,6,"FALSE")</f>
        <v>Escherichia coli</v>
      </c>
      <c r="E541">
        <v>213.56</v>
      </c>
      <c r="F541">
        <v>4572116</v>
      </c>
      <c r="G541">
        <v>36.119999999999997</v>
      </c>
      <c r="H541" t="s">
        <v>732</v>
      </c>
    </row>
    <row r="542" spans="1:8" x14ac:dyDescent="0.35">
      <c r="A542" s="1" t="s">
        <v>734</v>
      </c>
      <c r="B542" s="6" t="s">
        <v>71</v>
      </c>
      <c r="D542" t="str">
        <f>VLOOKUP(A542,Sheet2!A:I,6,"FALSE")</f>
        <v>Escherichia coli</v>
      </c>
      <c r="E542">
        <v>330.11</v>
      </c>
      <c r="F542">
        <v>4416146</v>
      </c>
      <c r="G542">
        <v>36.409999999999997</v>
      </c>
      <c r="H542" t="s">
        <v>732</v>
      </c>
    </row>
    <row r="543" spans="1:8" x14ac:dyDescent="0.35">
      <c r="A543" s="1" t="s">
        <v>735</v>
      </c>
      <c r="B543" s="6" t="s">
        <v>71</v>
      </c>
      <c r="D543" t="str">
        <f>VLOOKUP(A543,Sheet2!A:I,6,"FALSE")</f>
        <v>Escherichia coli</v>
      </c>
      <c r="E543">
        <v>216.9</v>
      </c>
      <c r="F543">
        <v>4407181</v>
      </c>
      <c r="G543">
        <v>36.369999999999997</v>
      </c>
      <c r="H543" t="s">
        <v>732</v>
      </c>
    </row>
    <row r="544" spans="1:8" x14ac:dyDescent="0.35">
      <c r="A544" s="1" t="s">
        <v>738</v>
      </c>
      <c r="B544" s="6" t="s">
        <v>71</v>
      </c>
      <c r="D544" t="str">
        <f>VLOOKUP(A544,Sheet2!A:I,6,"FALSE")</f>
        <v>Escherichia coli</v>
      </c>
      <c r="E544">
        <v>108.4</v>
      </c>
      <c r="F544">
        <v>4612455</v>
      </c>
      <c r="G544">
        <v>36.17</v>
      </c>
      <c r="H544" t="s">
        <v>739</v>
      </c>
    </row>
    <row r="545" spans="1:8" x14ac:dyDescent="0.35">
      <c r="A545" s="1" t="s">
        <v>742</v>
      </c>
      <c r="B545" s="6" t="s">
        <v>71</v>
      </c>
      <c r="D545" t="str">
        <f>VLOOKUP(A545,Sheet2!A:I,6,"FALSE")</f>
        <v>Escherichia coli</v>
      </c>
      <c r="E545">
        <v>98.16</v>
      </c>
      <c r="F545">
        <v>4559785</v>
      </c>
      <c r="G545">
        <v>35.659999999999997</v>
      </c>
      <c r="H545" t="s">
        <v>741</v>
      </c>
    </row>
    <row r="546" spans="1:8" x14ac:dyDescent="0.35">
      <c r="A546" s="1" t="s">
        <v>743</v>
      </c>
      <c r="B546" s="6" t="s">
        <v>71</v>
      </c>
      <c r="D546" t="str">
        <f>VLOOKUP(A546,Sheet2!A:I,6,"FALSE")</f>
        <v>Escherichia coli</v>
      </c>
      <c r="E546">
        <v>211.75</v>
      </c>
      <c r="F546">
        <v>4471954</v>
      </c>
      <c r="G546">
        <v>35.93</v>
      </c>
      <c r="H546" t="s">
        <v>741</v>
      </c>
    </row>
    <row r="547" spans="1:8" x14ac:dyDescent="0.35">
      <c r="A547" s="1" t="s">
        <v>745</v>
      </c>
      <c r="B547" s="6" t="s">
        <v>71</v>
      </c>
      <c r="D547" t="str">
        <f>VLOOKUP(A547,Sheet2!A:I,6,"FALSE")</f>
        <v>Escherichia coli</v>
      </c>
      <c r="E547">
        <v>117.57</v>
      </c>
      <c r="F547">
        <v>4477775</v>
      </c>
      <c r="G547">
        <v>35.9</v>
      </c>
    </row>
    <row r="548" spans="1:8" x14ac:dyDescent="0.35">
      <c r="A548" s="1" t="s">
        <v>746</v>
      </c>
      <c r="B548" s="6" t="s">
        <v>71</v>
      </c>
      <c r="D548" t="str">
        <f>VLOOKUP(A548,Sheet2!A:I,6,"FALSE")</f>
        <v>Escherichia coli</v>
      </c>
      <c r="E548">
        <v>71.87</v>
      </c>
      <c r="F548">
        <v>4475836</v>
      </c>
      <c r="G548">
        <v>35.75</v>
      </c>
      <c r="H548" t="s">
        <v>747</v>
      </c>
    </row>
    <row r="549" spans="1:8" x14ac:dyDescent="0.35">
      <c r="A549" s="1" t="s">
        <v>72</v>
      </c>
      <c r="B549" s="6" t="s">
        <v>64</v>
      </c>
      <c r="D549" t="str">
        <f>VLOOKUP(A549,Sheet2!A:I,6,"FALSE")</f>
        <v>Escherichia coli</v>
      </c>
      <c r="E549">
        <v>156</v>
      </c>
      <c r="F549">
        <v>4535048</v>
      </c>
      <c r="G549">
        <v>34.909999999999997</v>
      </c>
    </row>
    <row r="550" spans="1:8" x14ac:dyDescent="0.35">
      <c r="A550" s="1" t="s">
        <v>73</v>
      </c>
      <c r="B550" s="6" t="s">
        <v>64</v>
      </c>
      <c r="D550" t="str">
        <f>VLOOKUP(A550,Sheet2!A:I,6,"FALSE")</f>
        <v>Escherichia coli</v>
      </c>
      <c r="E550">
        <v>145.69999999999999</v>
      </c>
      <c r="F550">
        <v>4535229</v>
      </c>
      <c r="G550">
        <v>35.1</v>
      </c>
    </row>
    <row r="551" spans="1:8" x14ac:dyDescent="0.35">
      <c r="A551" s="1" t="s">
        <v>75</v>
      </c>
      <c r="B551" s="6" t="s">
        <v>64</v>
      </c>
      <c r="D551" t="str">
        <f>VLOOKUP(A551,Sheet2!A:I,6,"FALSE")</f>
        <v>Escherichia coli</v>
      </c>
      <c r="E551">
        <v>101.75</v>
      </c>
      <c r="F551">
        <v>4856664</v>
      </c>
      <c r="G551">
        <v>36.28</v>
      </c>
    </row>
    <row r="552" spans="1:8" x14ac:dyDescent="0.35">
      <c r="A552" s="1" t="s">
        <v>76</v>
      </c>
      <c r="B552" s="6" t="s">
        <v>64</v>
      </c>
      <c r="D552" t="str">
        <f>VLOOKUP(A552,Sheet2!A:I,6,"FALSE")</f>
        <v>Escherichia coli</v>
      </c>
      <c r="E552">
        <v>68.64</v>
      </c>
      <c r="F552">
        <v>4695624</v>
      </c>
      <c r="G552">
        <v>36.22</v>
      </c>
    </row>
    <row r="553" spans="1:8" x14ac:dyDescent="0.35">
      <c r="A553" s="1" t="s">
        <v>79</v>
      </c>
      <c r="B553" s="6" t="s">
        <v>64</v>
      </c>
      <c r="D553" t="str">
        <f>VLOOKUP(A553,Sheet2!A:I,6,"FALSE")</f>
        <v>Escherichia coli</v>
      </c>
      <c r="E553">
        <v>66.19</v>
      </c>
      <c r="F553">
        <v>4829103</v>
      </c>
      <c r="G553">
        <v>34.64</v>
      </c>
    </row>
    <row r="554" spans="1:8" x14ac:dyDescent="0.35">
      <c r="A554" s="1" t="s">
        <v>81</v>
      </c>
      <c r="B554" s="6" t="s">
        <v>64</v>
      </c>
      <c r="D554" t="str">
        <f>VLOOKUP(A554,Sheet2!A:I,6,"FALSE")</f>
        <v>Escherichia coli</v>
      </c>
      <c r="E554">
        <v>81.06</v>
      </c>
      <c r="F554">
        <v>4797836</v>
      </c>
      <c r="G554">
        <v>35.68</v>
      </c>
    </row>
    <row r="555" spans="1:8" x14ac:dyDescent="0.35">
      <c r="A555" s="1" t="s">
        <v>82</v>
      </c>
      <c r="B555" s="6" t="s">
        <v>64</v>
      </c>
      <c r="D555" t="str">
        <f>VLOOKUP(A555,Sheet2!A:I,6,"FALSE")</f>
        <v>Escherichia coli</v>
      </c>
      <c r="E555">
        <v>103.45</v>
      </c>
      <c r="F555">
        <v>4561252</v>
      </c>
      <c r="G555">
        <v>35.74</v>
      </c>
    </row>
    <row r="556" spans="1:8" x14ac:dyDescent="0.35">
      <c r="A556" s="1" t="s">
        <v>83</v>
      </c>
      <c r="B556" s="6" t="s">
        <v>64</v>
      </c>
      <c r="D556" t="str">
        <f>VLOOKUP(A556,Sheet2!A:I,6,"FALSE")</f>
        <v>Escherichia coli</v>
      </c>
      <c r="E556">
        <v>90.4</v>
      </c>
      <c r="F556">
        <v>4577531</v>
      </c>
      <c r="G556">
        <v>35.71</v>
      </c>
    </row>
    <row r="557" spans="1:8" x14ac:dyDescent="0.35">
      <c r="A557" s="1" t="s">
        <v>85</v>
      </c>
      <c r="B557" s="6" t="s">
        <v>64</v>
      </c>
      <c r="D557" t="str">
        <f>VLOOKUP(A557,Sheet2!A:I,6,"FALSE")</f>
        <v>Escherichia coli</v>
      </c>
      <c r="E557">
        <v>155.04</v>
      </c>
      <c r="F557">
        <v>4722294</v>
      </c>
      <c r="G557">
        <v>35.229999999999997</v>
      </c>
    </row>
    <row r="558" spans="1:8" x14ac:dyDescent="0.35">
      <c r="A558" s="1" t="s">
        <v>86</v>
      </c>
      <c r="B558" s="6" t="s">
        <v>64</v>
      </c>
      <c r="D558" t="str">
        <f>VLOOKUP(A558,Sheet2!A:I,6,"FALSE")</f>
        <v>Escherichia coli</v>
      </c>
      <c r="E558">
        <v>159.66</v>
      </c>
      <c r="F558">
        <v>4726772</v>
      </c>
      <c r="G558">
        <v>35.619999999999997</v>
      </c>
    </row>
    <row r="559" spans="1:8" x14ac:dyDescent="0.35">
      <c r="A559" s="1" t="s">
        <v>87</v>
      </c>
      <c r="B559" s="6" t="s">
        <v>64</v>
      </c>
      <c r="D559" t="str">
        <f>VLOOKUP(A559,Sheet2!A:I,6,"FALSE")</f>
        <v>Escherichia coli</v>
      </c>
      <c r="E559">
        <v>195.91</v>
      </c>
      <c r="F559">
        <v>4728010</v>
      </c>
      <c r="G559">
        <v>35.520000000000003</v>
      </c>
    </row>
    <row r="560" spans="1:8" x14ac:dyDescent="0.35">
      <c r="A560" s="1" t="s">
        <v>88</v>
      </c>
      <c r="B560" s="6" t="s">
        <v>64</v>
      </c>
      <c r="D560" t="str">
        <f>VLOOKUP(A560,Sheet2!A:I,6,"FALSE")</f>
        <v>Escherichia coli</v>
      </c>
      <c r="E560">
        <v>120.62</v>
      </c>
      <c r="F560">
        <v>4745272</v>
      </c>
      <c r="G560">
        <v>35.47</v>
      </c>
    </row>
    <row r="561" spans="1:8" x14ac:dyDescent="0.35">
      <c r="A561" s="1" t="s">
        <v>89</v>
      </c>
      <c r="B561" s="6" t="s">
        <v>64</v>
      </c>
      <c r="D561" t="str">
        <f>VLOOKUP(A561,Sheet2!A:I,6,"FALSE")</f>
        <v>Escherichia coli</v>
      </c>
      <c r="E561">
        <v>170.58</v>
      </c>
      <c r="F561">
        <v>4755178</v>
      </c>
      <c r="G561">
        <v>35.39</v>
      </c>
    </row>
    <row r="562" spans="1:8" x14ac:dyDescent="0.35">
      <c r="A562" s="1" t="s">
        <v>91</v>
      </c>
      <c r="B562" s="6" t="s">
        <v>64</v>
      </c>
      <c r="D562" t="str">
        <f>VLOOKUP(A562,Sheet2!A:I,6,"FALSE")</f>
        <v>Escherichia coli</v>
      </c>
      <c r="E562">
        <v>121.44</v>
      </c>
      <c r="F562">
        <v>4708700</v>
      </c>
      <c r="G562">
        <v>34.799999999999997</v>
      </c>
    </row>
    <row r="563" spans="1:8" x14ac:dyDescent="0.35">
      <c r="A563" s="1" t="s">
        <v>63</v>
      </c>
      <c r="B563" s="6" t="s">
        <v>64</v>
      </c>
      <c r="D563" t="str">
        <f>VLOOKUP(A563,Sheet2!A:I,6,"FALSE")</f>
        <v>Escherichia coli</v>
      </c>
      <c r="E563">
        <v>155.19999999999999</v>
      </c>
      <c r="F563">
        <v>4708560</v>
      </c>
      <c r="G563">
        <v>34.96</v>
      </c>
    </row>
    <row r="564" spans="1:8" x14ac:dyDescent="0.35">
      <c r="A564" s="1" t="s">
        <v>65</v>
      </c>
      <c r="B564" s="6" t="s">
        <v>64</v>
      </c>
      <c r="D564" t="str">
        <f>VLOOKUP(A564,Sheet2!A:I,6,"FALSE")</f>
        <v>Escherichia coli</v>
      </c>
      <c r="E564">
        <v>89.97</v>
      </c>
      <c r="F564">
        <v>4641967</v>
      </c>
      <c r="G564">
        <v>35.6</v>
      </c>
    </row>
    <row r="565" spans="1:8" x14ac:dyDescent="0.35">
      <c r="A565" s="1" t="s">
        <v>66</v>
      </c>
      <c r="B565" s="6" t="s">
        <v>64</v>
      </c>
      <c r="D565" t="str">
        <f>VLOOKUP(A565,Sheet2!A:I,6,"FALSE")</f>
        <v>Escherichia coli</v>
      </c>
      <c r="E565">
        <v>91.3</v>
      </c>
      <c r="F565">
        <v>4666781</v>
      </c>
      <c r="G565">
        <v>35.65</v>
      </c>
    </row>
    <row r="566" spans="1:8" x14ac:dyDescent="0.35">
      <c r="A566" s="1" t="s">
        <v>92</v>
      </c>
      <c r="B566" s="6" t="s">
        <v>64</v>
      </c>
      <c r="D566" t="str">
        <f>VLOOKUP(A566,Sheet2!A:I,6,"FALSE")</f>
        <v>Escherichia coli</v>
      </c>
      <c r="E566">
        <v>133.87</v>
      </c>
      <c r="F566">
        <v>4771317</v>
      </c>
      <c r="G566">
        <v>35.44</v>
      </c>
    </row>
    <row r="567" spans="1:8" x14ac:dyDescent="0.35">
      <c r="A567" s="1" t="s">
        <v>93</v>
      </c>
      <c r="B567" s="6" t="s">
        <v>64</v>
      </c>
      <c r="D567" t="str">
        <f>VLOOKUP(A567,Sheet2!A:I,6,"FALSE")</f>
        <v>Escherichia coli</v>
      </c>
      <c r="E567">
        <v>83.98</v>
      </c>
      <c r="F567">
        <v>4636552</v>
      </c>
      <c r="G567">
        <v>35.56</v>
      </c>
    </row>
    <row r="568" spans="1:8" x14ac:dyDescent="0.35">
      <c r="A568" s="1" t="s">
        <v>707</v>
      </c>
      <c r="B568" s="6" t="s">
        <v>64</v>
      </c>
      <c r="D568" t="str">
        <f>VLOOKUP(A568,Sheet2!A:I,6,"FALSE")</f>
        <v>Escherichia coli</v>
      </c>
      <c r="E568">
        <v>82.74</v>
      </c>
      <c r="F568">
        <v>4576120</v>
      </c>
      <c r="G568">
        <v>36.880000000000003</v>
      </c>
      <c r="H568" t="s">
        <v>690</v>
      </c>
    </row>
    <row r="569" spans="1:8" x14ac:dyDescent="0.35">
      <c r="A569" s="1" t="s">
        <v>713</v>
      </c>
      <c r="B569" s="6" t="s">
        <v>64</v>
      </c>
      <c r="D569" t="str">
        <f>VLOOKUP(A569,Sheet2!A:I,6,"FALSE")</f>
        <v>Escherichia coli</v>
      </c>
      <c r="E569">
        <v>213.12</v>
      </c>
      <c r="F569">
        <v>4800379</v>
      </c>
      <c r="G569">
        <v>36.14</v>
      </c>
      <c r="H569" t="s">
        <v>714</v>
      </c>
    </row>
    <row r="570" spans="1:8" x14ac:dyDescent="0.35">
      <c r="A570" s="1" t="s">
        <v>718</v>
      </c>
      <c r="B570" s="6" t="s">
        <v>64</v>
      </c>
      <c r="D570" t="str">
        <f>VLOOKUP(A570,Sheet2!A:I,6,"FALSE")</f>
        <v>Escherichia coli</v>
      </c>
      <c r="E570">
        <v>151.49</v>
      </c>
      <c r="F570">
        <v>4542622</v>
      </c>
      <c r="G570">
        <v>36.340000000000003</v>
      </c>
      <c r="H570" t="s">
        <v>719</v>
      </c>
    </row>
    <row r="571" spans="1:8" x14ac:dyDescent="0.35">
      <c r="A571" s="1" t="s">
        <v>722</v>
      </c>
      <c r="B571" s="6" t="s">
        <v>64</v>
      </c>
      <c r="D571" t="str">
        <f>VLOOKUP(A571,Sheet2!A:I,6,"FALSE")</f>
        <v>Escherichia coli</v>
      </c>
      <c r="E571">
        <v>176.57</v>
      </c>
      <c r="F571">
        <v>4615425</v>
      </c>
      <c r="G571">
        <v>36.299999999999997</v>
      </c>
      <c r="H571" t="s">
        <v>719</v>
      </c>
    </row>
    <row r="572" spans="1:8" x14ac:dyDescent="0.35">
      <c r="A572" s="1" t="s">
        <v>725</v>
      </c>
      <c r="B572" s="6" t="s">
        <v>64</v>
      </c>
      <c r="D572" t="str">
        <f>VLOOKUP(A572,Sheet2!A:I,6,"FALSE")</f>
        <v>Escherichia coli</v>
      </c>
      <c r="E572">
        <v>177.89</v>
      </c>
      <c r="F572">
        <v>4682145</v>
      </c>
      <c r="G572">
        <v>36.22</v>
      </c>
      <c r="H572" t="s">
        <v>19</v>
      </c>
    </row>
    <row r="573" spans="1:8" x14ac:dyDescent="0.35">
      <c r="A573" s="1" t="s">
        <v>726</v>
      </c>
      <c r="B573" s="6" t="s">
        <v>64</v>
      </c>
      <c r="D573" t="str">
        <f>VLOOKUP(A573,Sheet2!A:I,6,"FALSE")</f>
        <v>Escherichia coli</v>
      </c>
      <c r="E573">
        <v>160.72</v>
      </c>
      <c r="F573">
        <v>4724887</v>
      </c>
      <c r="G573">
        <v>36.020000000000003</v>
      </c>
      <c r="H573" t="s">
        <v>29</v>
      </c>
    </row>
    <row r="574" spans="1:8" x14ac:dyDescent="0.35">
      <c r="A574" s="1" t="s">
        <v>729</v>
      </c>
      <c r="B574" s="6" t="s">
        <v>64</v>
      </c>
      <c r="D574" t="str">
        <f>VLOOKUP(A574,Sheet2!A:I,6,"FALSE")</f>
        <v>Escherichia coli</v>
      </c>
      <c r="E574">
        <v>181.38</v>
      </c>
      <c r="F574">
        <v>4739450</v>
      </c>
      <c r="G574">
        <v>36.35</v>
      </c>
      <c r="H574" t="s">
        <v>730</v>
      </c>
    </row>
    <row r="575" spans="1:8" x14ac:dyDescent="0.35">
      <c r="A575" s="1" t="s">
        <v>736</v>
      </c>
      <c r="B575" s="6" t="s">
        <v>64</v>
      </c>
      <c r="D575" t="str">
        <f>VLOOKUP(A575,Sheet2!A:I,6,"FALSE")</f>
        <v>Escherichia coli</v>
      </c>
      <c r="E575">
        <v>183.99</v>
      </c>
      <c r="F575">
        <v>4595214</v>
      </c>
      <c r="G575">
        <v>36.39</v>
      </c>
      <c r="H575" t="s">
        <v>732</v>
      </c>
    </row>
    <row r="576" spans="1:8" x14ac:dyDescent="0.35">
      <c r="A576" s="1" t="s">
        <v>744</v>
      </c>
      <c r="B576" s="6" t="s">
        <v>64</v>
      </c>
      <c r="D576" t="str">
        <f>VLOOKUP(A576,Sheet2!A:I,6,"FALSE")</f>
        <v>Escherichia coli</v>
      </c>
      <c r="E576">
        <v>67.38</v>
      </c>
      <c r="F576">
        <v>4778155</v>
      </c>
      <c r="G576">
        <v>34.799999999999997</v>
      </c>
    </row>
    <row r="577" spans="1:8" x14ac:dyDescent="0.35">
      <c r="A577" s="1" t="s">
        <v>748</v>
      </c>
      <c r="B577" s="6" t="s">
        <v>64</v>
      </c>
      <c r="D577" t="str">
        <f>VLOOKUP(A577,Sheet2!A:I,6,"FALSE")</f>
        <v>Escherichia coli</v>
      </c>
      <c r="E577">
        <v>107.6</v>
      </c>
      <c r="F577">
        <v>4710151</v>
      </c>
      <c r="G577">
        <v>34.67</v>
      </c>
    </row>
    <row r="578" spans="1:8" x14ac:dyDescent="0.35">
      <c r="A578" s="1" t="s">
        <v>749</v>
      </c>
      <c r="B578" s="6" t="s">
        <v>64</v>
      </c>
      <c r="D578" t="str">
        <f>VLOOKUP(A578,Sheet2!A:I,6,"FALSE")</f>
        <v>Escherichia coli</v>
      </c>
      <c r="E578">
        <v>363.21</v>
      </c>
      <c r="F578">
        <v>4624688</v>
      </c>
      <c r="G578">
        <v>34.61</v>
      </c>
    </row>
    <row r="579" spans="1:8" x14ac:dyDescent="0.35">
      <c r="A579" s="1" t="s">
        <v>750</v>
      </c>
      <c r="B579" s="6" t="s">
        <v>64</v>
      </c>
      <c r="D579" t="str">
        <f>VLOOKUP(A579,Sheet2!A:I,6,"FALSE")</f>
        <v>Escherichia coli</v>
      </c>
      <c r="E579">
        <v>108.76</v>
      </c>
      <c r="F579">
        <v>4599228</v>
      </c>
      <c r="G579">
        <v>36.06</v>
      </c>
    </row>
    <row r="580" spans="1:8" x14ac:dyDescent="0.35">
      <c r="A580" s="1" t="s">
        <v>266</v>
      </c>
      <c r="B580" t="s">
        <v>267</v>
      </c>
      <c r="D580" t="str">
        <f>VLOOKUP(A580,Sheet2!A:I,6,"FALSE")</f>
        <v>Streptococcus dysgalactiae</v>
      </c>
      <c r="E580">
        <v>64.53</v>
      </c>
      <c r="F580">
        <v>2175427</v>
      </c>
      <c r="G580">
        <v>33.47</v>
      </c>
      <c r="H580" t="s">
        <v>191</v>
      </c>
    </row>
    <row r="581" spans="1:8" x14ac:dyDescent="0.35">
      <c r="A581" s="1" t="s">
        <v>268</v>
      </c>
      <c r="B581" t="s">
        <v>267</v>
      </c>
      <c r="D581" t="str">
        <f>VLOOKUP(A581,Sheet2!A:I,6,"FALSE")</f>
        <v>Streptococcus dysgalactiae</v>
      </c>
      <c r="E581">
        <v>64.64</v>
      </c>
      <c r="F581">
        <v>2121323</v>
      </c>
      <c r="G581">
        <v>33.549999999999997</v>
      </c>
      <c r="H581" t="s">
        <v>191</v>
      </c>
    </row>
    <row r="582" spans="1:8" x14ac:dyDescent="0.35">
      <c r="A582" s="1" t="s">
        <v>44</v>
      </c>
      <c r="B582" t="s">
        <v>45</v>
      </c>
      <c r="D582" t="str">
        <f>VLOOKUP(A582,Sheet2!A:I,6,"FALSE")</f>
        <v>Streptococcus pneumoniae</v>
      </c>
      <c r="E582">
        <v>247.8</v>
      </c>
      <c r="F582">
        <v>2070523</v>
      </c>
      <c r="G582">
        <v>36.39</v>
      </c>
      <c r="H582" t="s">
        <v>46</v>
      </c>
    </row>
    <row r="583" spans="1:8" x14ac:dyDescent="0.35">
      <c r="A583" s="1" t="s">
        <v>47</v>
      </c>
      <c r="B583" t="s">
        <v>45</v>
      </c>
      <c r="D583" t="str">
        <f>VLOOKUP(A583,Sheet2!A:I,6,"FALSE")</f>
        <v>Streptococcus pneumoniae</v>
      </c>
      <c r="E583">
        <v>231.85</v>
      </c>
      <c r="F583">
        <v>1989164</v>
      </c>
      <c r="G583">
        <v>36.479999999999997</v>
      </c>
      <c r="H583" t="s">
        <v>46</v>
      </c>
    </row>
    <row r="584" spans="1:8" x14ac:dyDescent="0.35">
      <c r="A584" s="1" t="s">
        <v>48</v>
      </c>
      <c r="B584" t="s">
        <v>45</v>
      </c>
      <c r="D584" t="str">
        <f>VLOOKUP(A584,Sheet2!A:I,6,"FALSE")</f>
        <v>Streptococcus pneumoniae</v>
      </c>
      <c r="E584">
        <v>142.06</v>
      </c>
      <c r="F584">
        <v>1970729</v>
      </c>
      <c r="G584">
        <v>36.46</v>
      </c>
      <c r="H584" t="s">
        <v>46</v>
      </c>
    </row>
    <row r="585" spans="1:8" x14ac:dyDescent="0.35">
      <c r="A585" s="1" t="s">
        <v>49</v>
      </c>
      <c r="B585" t="s">
        <v>45</v>
      </c>
      <c r="D585" t="str">
        <f>VLOOKUP(A585,Sheet2!A:I,6,"FALSE")</f>
        <v>Streptococcus pneumoniae</v>
      </c>
      <c r="E585">
        <v>155.66</v>
      </c>
      <c r="F585">
        <v>2090841</v>
      </c>
      <c r="G585">
        <v>36.700000000000003</v>
      </c>
      <c r="H585" t="s">
        <v>46</v>
      </c>
    </row>
    <row r="586" spans="1:8" x14ac:dyDescent="0.35">
      <c r="A586" s="1" t="s">
        <v>52</v>
      </c>
      <c r="B586" t="s">
        <v>45</v>
      </c>
      <c r="D586" t="s">
        <v>45</v>
      </c>
      <c r="E586">
        <v>186.53</v>
      </c>
      <c r="F586">
        <v>2104802</v>
      </c>
      <c r="G586">
        <v>37.130000000000003</v>
      </c>
      <c r="H586" t="s">
        <v>53</v>
      </c>
    </row>
    <row r="587" spans="1:8" x14ac:dyDescent="0.35">
      <c r="A587" s="1" t="s">
        <v>54</v>
      </c>
      <c r="B587" t="s">
        <v>45</v>
      </c>
      <c r="D587" t="str">
        <f>VLOOKUP(A587,Sheet2!A:I,6,"FALSE")</f>
        <v>Streptococcus pneumoniae</v>
      </c>
      <c r="E587">
        <v>151.35</v>
      </c>
      <c r="F587">
        <v>1969324</v>
      </c>
      <c r="G587">
        <v>36.549999999999997</v>
      </c>
      <c r="H587" t="s">
        <v>51</v>
      </c>
    </row>
    <row r="588" spans="1:8" x14ac:dyDescent="0.35">
      <c r="A588" s="1" t="s">
        <v>55</v>
      </c>
      <c r="B588" t="s">
        <v>45</v>
      </c>
      <c r="D588" t="str">
        <f>VLOOKUP(A588,Sheet2!A:I,6,"FALSE")</f>
        <v>Streptococcus pneumoniae</v>
      </c>
      <c r="E588">
        <v>130.61000000000001</v>
      </c>
      <c r="F588">
        <v>2017936</v>
      </c>
      <c r="G588">
        <v>36.479999999999997</v>
      </c>
      <c r="H588" t="s">
        <v>51</v>
      </c>
    </row>
    <row r="589" spans="1:8" x14ac:dyDescent="0.35">
      <c r="A589" s="1" t="s">
        <v>56</v>
      </c>
      <c r="B589" t="s">
        <v>45</v>
      </c>
      <c r="D589" t="str">
        <f>VLOOKUP(A589,Sheet2!A:I,6,"FALSE")</f>
        <v>Streptococcus pneumoniae</v>
      </c>
      <c r="E589">
        <v>170.75</v>
      </c>
      <c r="F589">
        <v>1978867</v>
      </c>
      <c r="G589">
        <v>36.5</v>
      </c>
      <c r="H589" t="s">
        <v>51</v>
      </c>
    </row>
    <row r="590" spans="1:8" x14ac:dyDescent="0.35">
      <c r="A590" s="1" t="s">
        <v>57</v>
      </c>
      <c r="B590" t="s">
        <v>45</v>
      </c>
      <c r="D590" t="str">
        <f>VLOOKUP(A590,Sheet2!A:I,6,"FALSE")</f>
        <v>Streptococcus pneumoniae</v>
      </c>
      <c r="E590">
        <v>47.79</v>
      </c>
      <c r="F590">
        <v>1988433</v>
      </c>
      <c r="G590">
        <v>37.1</v>
      </c>
      <c r="H590" t="s">
        <v>53</v>
      </c>
    </row>
    <row r="591" spans="1:8" x14ac:dyDescent="0.35">
      <c r="A591" s="1" t="s">
        <v>58</v>
      </c>
      <c r="B591" t="s">
        <v>45</v>
      </c>
      <c r="D591" t="str">
        <f>VLOOKUP(A591,Sheet2!A:I,6,"FALSE")</f>
        <v>Streptococcus pneumoniae</v>
      </c>
      <c r="E591">
        <v>217.29</v>
      </c>
      <c r="F591">
        <v>2073416</v>
      </c>
      <c r="G591">
        <v>36.53</v>
      </c>
      <c r="H591" t="s">
        <v>51</v>
      </c>
    </row>
    <row r="592" spans="1:8" x14ac:dyDescent="0.35">
      <c r="A592" s="1" t="s">
        <v>59</v>
      </c>
      <c r="B592" t="s">
        <v>45</v>
      </c>
      <c r="D592" t="str">
        <f>VLOOKUP(A592,Sheet2!A:I,6,"FALSE")</f>
        <v>Streptococcus pneumoniae</v>
      </c>
      <c r="E592">
        <v>128.88999999999999</v>
      </c>
      <c r="F592">
        <v>1986377</v>
      </c>
      <c r="G592">
        <v>36.68</v>
      </c>
      <c r="H592" t="s">
        <v>51</v>
      </c>
    </row>
    <row r="593" spans="1:8" x14ac:dyDescent="0.35">
      <c r="A593" s="1" t="s">
        <v>60</v>
      </c>
      <c r="B593" t="s">
        <v>45</v>
      </c>
      <c r="D593" t="str">
        <f>VLOOKUP(A593,Sheet2!A:I,6,"FALSE")</f>
        <v>Streptococcus pneumoniae</v>
      </c>
      <c r="E593">
        <v>77.989999999999995</v>
      </c>
      <c r="F593">
        <v>2002504</v>
      </c>
      <c r="G593">
        <v>36.65</v>
      </c>
      <c r="H593" t="s">
        <v>51</v>
      </c>
    </row>
    <row r="594" spans="1:8" x14ac:dyDescent="0.35">
      <c r="A594" s="1" t="s">
        <v>61</v>
      </c>
      <c r="B594" t="s">
        <v>45</v>
      </c>
      <c r="D594" t="s">
        <v>45</v>
      </c>
      <c r="E594">
        <v>55.87</v>
      </c>
      <c r="F594">
        <v>2102194</v>
      </c>
      <c r="G594">
        <v>36.74</v>
      </c>
      <c r="H594" t="s">
        <v>62</v>
      </c>
    </row>
    <row r="595" spans="1:8" x14ac:dyDescent="0.35">
      <c r="A595" s="1" t="s">
        <v>391</v>
      </c>
      <c r="B595" t="s">
        <v>392</v>
      </c>
      <c r="D595" t="str">
        <f>VLOOKUP(A595,Sheet2!A:I,6,"FALSE")</f>
        <v>Vibrio parahaemolyticus</v>
      </c>
      <c r="E595">
        <v>58.49</v>
      </c>
      <c r="F595">
        <v>5199825</v>
      </c>
      <c r="G595">
        <v>34.86</v>
      </c>
      <c r="H595" t="s">
        <v>368</v>
      </c>
    </row>
    <row r="596" spans="1:8" x14ac:dyDescent="0.35">
      <c r="A596" s="1" t="s">
        <v>393</v>
      </c>
      <c r="B596" t="s">
        <v>392</v>
      </c>
      <c r="D596" t="str">
        <f>VLOOKUP(A596,Sheet2!A:I,6,"FALSE")</f>
        <v>Vibrio parahaemolyticus</v>
      </c>
      <c r="E596">
        <v>107.89</v>
      </c>
      <c r="F596">
        <v>5288407</v>
      </c>
      <c r="G596">
        <v>35.020000000000003</v>
      </c>
      <c r="H596" t="s">
        <v>368</v>
      </c>
    </row>
    <row r="597" spans="1:8" x14ac:dyDescent="0.35">
      <c r="A597" s="1" t="s">
        <v>394</v>
      </c>
      <c r="B597" t="s">
        <v>392</v>
      </c>
      <c r="D597" t="str">
        <f>VLOOKUP(A597,Sheet2!A:I,6,"FALSE")</f>
        <v>Vibrio parahaemolyticus</v>
      </c>
      <c r="E597">
        <v>80.8</v>
      </c>
      <c r="F597">
        <v>4961250</v>
      </c>
      <c r="G597">
        <v>35.06</v>
      </c>
      <c r="H597" t="s">
        <v>368</v>
      </c>
    </row>
    <row r="598" spans="1:8" x14ac:dyDescent="0.35">
      <c r="A598" s="1" t="s">
        <v>395</v>
      </c>
      <c r="B598" t="s">
        <v>392</v>
      </c>
      <c r="D598" t="str">
        <f>VLOOKUP(A598,Sheet2!A:I,6,"FALSE")</f>
        <v>Vibrio parahaemolyticus</v>
      </c>
      <c r="E598">
        <v>63.47</v>
      </c>
      <c r="F598">
        <v>5374818</v>
      </c>
      <c r="G598">
        <v>34.81</v>
      </c>
      <c r="H598" t="s">
        <v>368</v>
      </c>
    </row>
    <row r="599" spans="1:8" x14ac:dyDescent="0.35">
      <c r="A599" s="1" t="s">
        <v>396</v>
      </c>
      <c r="B599" t="s">
        <v>392</v>
      </c>
      <c r="D599" t="str">
        <f>VLOOKUP(A599,Sheet2!A:I,6,"FALSE")</f>
        <v>Vibrio parahaemolyticus</v>
      </c>
      <c r="E599">
        <v>52.62</v>
      </c>
      <c r="F599">
        <v>5263253</v>
      </c>
      <c r="G599">
        <v>34.909999999999997</v>
      </c>
      <c r="H599" t="s">
        <v>368</v>
      </c>
    </row>
    <row r="600" spans="1:8" x14ac:dyDescent="0.35">
      <c r="A600" s="1" t="s">
        <v>404</v>
      </c>
      <c r="B600" t="s">
        <v>392</v>
      </c>
      <c r="D600" t="str">
        <f>VLOOKUP(A600,Sheet2!A:I,6,"FALSE")</f>
        <v>Vibrio parahaemolyticus</v>
      </c>
      <c r="E600">
        <v>76.02</v>
      </c>
      <c r="F600">
        <v>5318679</v>
      </c>
      <c r="G600">
        <v>35.01</v>
      </c>
      <c r="H600" t="s">
        <v>368</v>
      </c>
    </row>
    <row r="601" spans="1:8" x14ac:dyDescent="0.35">
      <c r="A601" s="1" t="s">
        <v>405</v>
      </c>
      <c r="B601" t="s">
        <v>392</v>
      </c>
      <c r="D601" t="str">
        <f>VLOOKUP(A601,Sheet2!A:I,6,"FALSE")</f>
        <v>Vibrio parahaemolyticus</v>
      </c>
      <c r="E601">
        <v>49.08</v>
      </c>
      <c r="F601">
        <v>5269375</v>
      </c>
      <c r="G601">
        <v>34.880000000000003</v>
      </c>
      <c r="H601" t="s">
        <v>368</v>
      </c>
    </row>
    <row r="602" spans="1:8" x14ac:dyDescent="0.35">
      <c r="A602" s="1" t="s">
        <v>406</v>
      </c>
      <c r="B602" t="s">
        <v>392</v>
      </c>
      <c r="D602" t="str">
        <f>VLOOKUP(A602,Sheet2!A:I,6,"FALSE")</f>
        <v>Vibrio parahaemolyticus</v>
      </c>
      <c r="E602">
        <v>39.659999999999997</v>
      </c>
      <c r="F602">
        <v>5287055</v>
      </c>
      <c r="G602">
        <v>34.86</v>
      </c>
      <c r="H602" t="s">
        <v>368</v>
      </c>
    </row>
    <row r="603" spans="1:8" x14ac:dyDescent="0.35">
      <c r="A603" s="1" t="s">
        <v>407</v>
      </c>
      <c r="B603" t="s">
        <v>392</v>
      </c>
      <c r="D603" t="str">
        <f>VLOOKUP(A603,Sheet2!A:I,6,"FALSE")</f>
        <v>Vibrio parahaemolyticus</v>
      </c>
      <c r="E603">
        <v>48.87</v>
      </c>
      <c r="F603">
        <v>5463705</v>
      </c>
      <c r="G603">
        <v>34.83</v>
      </c>
      <c r="H603" t="s">
        <v>368</v>
      </c>
    </row>
    <row r="604" spans="1:8" x14ac:dyDescent="0.35">
      <c r="A604" s="1" t="s">
        <v>685</v>
      </c>
      <c r="B604" t="s">
        <v>392</v>
      </c>
      <c r="D604" t="s">
        <v>392</v>
      </c>
      <c r="E604">
        <v>107.68</v>
      </c>
      <c r="F604">
        <v>5070379</v>
      </c>
      <c r="G604">
        <v>35.479999999999997</v>
      </c>
      <c r="H604" t="s">
        <v>10</v>
      </c>
    </row>
    <row r="605" spans="1:8" x14ac:dyDescent="0.35">
      <c r="A605" s="1" t="s">
        <v>688</v>
      </c>
      <c r="B605" t="s">
        <v>392</v>
      </c>
      <c r="D605" t="s">
        <v>392</v>
      </c>
      <c r="E605">
        <v>77.72</v>
      </c>
      <c r="F605">
        <v>5048476</v>
      </c>
      <c r="G605">
        <v>35.950000000000003</v>
      </c>
      <c r="H605" t="s">
        <v>8</v>
      </c>
    </row>
    <row r="606" spans="1:8" x14ac:dyDescent="0.35">
      <c r="A606" s="1" t="s">
        <v>16</v>
      </c>
      <c r="B606" t="s">
        <v>17</v>
      </c>
      <c r="D606" t="s">
        <v>17</v>
      </c>
      <c r="E606">
        <v>70.010000000000005</v>
      </c>
      <c r="F606">
        <v>4676414</v>
      </c>
      <c r="G606">
        <v>36.01</v>
      </c>
    </row>
    <row r="607" spans="1:8" x14ac:dyDescent="0.35">
      <c r="A607" s="1" t="s">
        <v>544</v>
      </c>
      <c r="B607" t="s">
        <v>17</v>
      </c>
      <c r="D607" t="s">
        <v>17</v>
      </c>
      <c r="E607">
        <v>56.43</v>
      </c>
      <c r="F607">
        <v>4862674</v>
      </c>
      <c r="G607">
        <v>35.630000000000003</v>
      </c>
      <c r="H607" t="s">
        <v>543</v>
      </c>
    </row>
    <row r="608" spans="1:8" x14ac:dyDescent="0.35">
      <c r="A608" s="1" t="s">
        <v>564</v>
      </c>
      <c r="B608" t="s">
        <v>17</v>
      </c>
      <c r="D608" t="s">
        <v>17</v>
      </c>
      <c r="E608">
        <v>82.42</v>
      </c>
      <c r="F608">
        <v>4658167</v>
      </c>
      <c r="G608">
        <v>33.64</v>
      </c>
      <c r="H608" t="s">
        <v>565</v>
      </c>
    </row>
  </sheetData>
  <sortState ref="A2:H608">
    <sortCondition ref="B2:B6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34D4-FA61-472D-8810-AA1988226914}">
  <dimension ref="A1:O487"/>
  <sheetViews>
    <sheetView workbookViewId="0">
      <selection activeCell="A24" sqref="A24"/>
    </sheetView>
  </sheetViews>
  <sheetFormatPr defaultRowHeight="14.5" x14ac:dyDescent="0.35"/>
  <cols>
    <col min="1" max="1" width="26.81640625" style="1" bestFit="1" customWidth="1"/>
    <col min="2" max="2" width="12.7265625" style="1" bestFit="1" customWidth="1"/>
    <col min="3" max="3" width="15.1796875" style="1" bestFit="1" customWidth="1"/>
    <col min="4" max="4" width="16.453125" style="1" bestFit="1" customWidth="1"/>
    <col min="5" max="5" width="24" style="1" bestFit="1" customWidth="1"/>
    <col min="6" max="6" width="24" style="1" customWidth="1"/>
    <col min="7" max="7" width="17.54296875" style="1" bestFit="1" customWidth="1"/>
    <col min="8" max="8" width="16.81640625" style="1" bestFit="1" customWidth="1"/>
    <col min="9" max="9" width="16.81640625" style="1" customWidth="1"/>
    <col min="10" max="10" width="15.453125" style="1" customWidth="1"/>
    <col min="11" max="11" width="17" style="1" bestFit="1" customWidth="1"/>
    <col min="15" max="15" width="26.81640625" style="1" bestFit="1" customWidth="1"/>
  </cols>
  <sheetData>
    <row r="1" spans="1:14" x14ac:dyDescent="0.35">
      <c r="A1" s="1" t="s">
        <v>762</v>
      </c>
      <c r="B1" s="1" t="s">
        <v>2</v>
      </c>
      <c r="C1" s="1" t="s">
        <v>3</v>
      </c>
      <c r="D1" s="1" t="s">
        <v>763</v>
      </c>
      <c r="E1" s="1" t="s">
        <v>764</v>
      </c>
      <c r="F1" s="1" t="s">
        <v>821</v>
      </c>
      <c r="G1" s="1" t="s">
        <v>765</v>
      </c>
      <c r="H1" s="1" t="s">
        <v>766</v>
      </c>
      <c r="I1" s="1" t="s">
        <v>822</v>
      </c>
      <c r="J1" s="1" t="s">
        <v>767</v>
      </c>
      <c r="K1" s="1" t="s">
        <v>768</v>
      </c>
    </row>
    <row r="2" spans="1:14" x14ac:dyDescent="0.35">
      <c r="A2" s="1" t="s">
        <v>92</v>
      </c>
      <c r="B2" s="1">
        <v>134.76</v>
      </c>
      <c r="C2" s="1">
        <v>4738488</v>
      </c>
      <c r="D2" s="2" t="s">
        <v>814</v>
      </c>
      <c r="E2" s="2" t="s">
        <v>815</v>
      </c>
      <c r="F2" s="2" t="str">
        <f t="shared" ref="F2:F65" si="0">G2&amp;" "&amp;H2</f>
        <v>Escherichia coli</v>
      </c>
      <c r="G2" s="4" t="s">
        <v>779</v>
      </c>
      <c r="H2" s="4" t="s">
        <v>771</v>
      </c>
      <c r="I2" s="2" t="str">
        <f>J2&amp;" "&amp;K2</f>
        <v>Escherichia coli</v>
      </c>
      <c r="J2" s="4" t="s">
        <v>779</v>
      </c>
      <c r="K2" s="4" t="s">
        <v>771</v>
      </c>
    </row>
    <row r="3" spans="1:14" x14ac:dyDescent="0.35">
      <c r="A3" s="1" t="s">
        <v>93</v>
      </c>
      <c r="B3" s="1">
        <v>84.4</v>
      </c>
      <c r="C3" s="1">
        <v>4613690</v>
      </c>
      <c r="D3" s="2" t="s">
        <v>814</v>
      </c>
      <c r="E3" s="2" t="s">
        <v>815</v>
      </c>
      <c r="F3" s="2" t="str">
        <f t="shared" si="0"/>
        <v>Escherichia coli</v>
      </c>
      <c r="G3" s="4" t="s">
        <v>779</v>
      </c>
      <c r="H3" s="4" t="s">
        <v>771</v>
      </c>
      <c r="I3" s="2" t="str">
        <f>J3&amp;" "&amp;K3</f>
        <v>Escherichia coli</v>
      </c>
      <c r="J3" s="4" t="s">
        <v>779</v>
      </c>
      <c r="K3" s="4" t="s">
        <v>771</v>
      </c>
    </row>
    <row r="4" spans="1:14" x14ac:dyDescent="0.35">
      <c r="A4" s="1" t="s">
        <v>98</v>
      </c>
      <c r="B4" s="1">
        <v>430.86</v>
      </c>
      <c r="C4" s="1">
        <v>5664770</v>
      </c>
      <c r="D4" s="2" t="s">
        <v>270</v>
      </c>
      <c r="E4" s="2" t="s">
        <v>781</v>
      </c>
      <c r="F4" s="2" t="str">
        <f t="shared" si="0"/>
        <v>Klebsiella pneumoniae</v>
      </c>
      <c r="G4" s="2" t="s">
        <v>270</v>
      </c>
      <c r="H4" s="2" t="s">
        <v>781</v>
      </c>
      <c r="I4" s="2"/>
      <c r="N4" t="str">
        <f t="shared" ref="N4:N35" si="1">"20-00"&amp;A4</f>
        <v>20-0020-00155734</v>
      </c>
    </row>
    <row r="5" spans="1:14" x14ac:dyDescent="0.35">
      <c r="A5" s="1" t="s">
        <v>100</v>
      </c>
      <c r="B5" s="1">
        <v>93.88</v>
      </c>
      <c r="C5" s="1">
        <v>5615756</v>
      </c>
      <c r="D5" s="2" t="s">
        <v>270</v>
      </c>
      <c r="E5" s="3" t="s">
        <v>777</v>
      </c>
      <c r="F5" s="2" t="str">
        <f t="shared" si="0"/>
        <v>Klebsiella pneumoniae</v>
      </c>
      <c r="G5" s="2" t="s">
        <v>270</v>
      </c>
      <c r="H5" s="2" t="s">
        <v>781</v>
      </c>
      <c r="I5" s="2"/>
      <c r="N5" t="str">
        <f t="shared" si="1"/>
        <v>20-0020-00155735</v>
      </c>
    </row>
    <row r="6" spans="1:14" x14ac:dyDescent="0.35">
      <c r="A6" s="1" t="s">
        <v>102</v>
      </c>
      <c r="B6" s="1">
        <v>962.88</v>
      </c>
      <c r="C6" s="1">
        <v>5491339</v>
      </c>
      <c r="D6" s="2" t="s">
        <v>270</v>
      </c>
      <c r="E6" s="2" t="s">
        <v>781</v>
      </c>
      <c r="F6" s="2" t="str">
        <f t="shared" si="0"/>
        <v>Klebsiella pneumoniae</v>
      </c>
      <c r="G6" s="2" t="s">
        <v>270</v>
      </c>
      <c r="H6" s="2" t="s">
        <v>781</v>
      </c>
      <c r="I6" s="2"/>
      <c r="N6" t="str">
        <f t="shared" si="1"/>
        <v>20-0020-00155736</v>
      </c>
    </row>
    <row r="7" spans="1:14" x14ac:dyDescent="0.35">
      <c r="A7" s="1" t="s">
        <v>103</v>
      </c>
      <c r="B7" s="1">
        <v>495.1</v>
      </c>
      <c r="C7" s="1">
        <v>5465561</v>
      </c>
      <c r="D7" s="2" t="s">
        <v>270</v>
      </c>
      <c r="E7" s="2" t="s">
        <v>781</v>
      </c>
      <c r="F7" s="2" t="str">
        <f t="shared" si="0"/>
        <v>Klebsiella pneumoniae</v>
      </c>
      <c r="G7" s="2" t="s">
        <v>270</v>
      </c>
      <c r="H7" s="2" t="s">
        <v>781</v>
      </c>
      <c r="I7" s="2"/>
      <c r="N7" t="str">
        <f t="shared" si="1"/>
        <v>20-0020-00155737</v>
      </c>
    </row>
    <row r="8" spans="1:14" x14ac:dyDescent="0.35">
      <c r="A8" s="1" t="s">
        <v>104</v>
      </c>
      <c r="B8" s="1">
        <v>261.8</v>
      </c>
      <c r="C8" s="1">
        <v>5358367</v>
      </c>
      <c r="D8" s="2" t="s">
        <v>270</v>
      </c>
      <c r="E8" s="2" t="s">
        <v>781</v>
      </c>
      <c r="F8" s="2" t="str">
        <f t="shared" si="0"/>
        <v>Klebsiella pneumoniae</v>
      </c>
      <c r="G8" s="2" t="s">
        <v>270</v>
      </c>
      <c r="H8" s="2" t="s">
        <v>781</v>
      </c>
      <c r="I8" s="2"/>
      <c r="N8" t="str">
        <f t="shared" si="1"/>
        <v>20-0020-00159423</v>
      </c>
    </row>
    <row r="9" spans="1:14" x14ac:dyDescent="0.35">
      <c r="A9" s="1" t="s">
        <v>105</v>
      </c>
      <c r="B9" s="1">
        <v>299.2</v>
      </c>
      <c r="C9" s="1">
        <v>5653608</v>
      </c>
      <c r="D9" s="2" t="s">
        <v>270</v>
      </c>
      <c r="E9" s="2" t="s">
        <v>781</v>
      </c>
      <c r="F9" s="2" t="str">
        <f t="shared" si="0"/>
        <v>Klebsiella pneumoniae</v>
      </c>
      <c r="G9" s="2" t="s">
        <v>270</v>
      </c>
      <c r="H9" s="2" t="s">
        <v>781</v>
      </c>
      <c r="I9" s="2"/>
      <c r="N9" t="str">
        <f t="shared" si="1"/>
        <v>20-0020-00159425</v>
      </c>
    </row>
    <row r="10" spans="1:14" x14ac:dyDescent="0.35">
      <c r="A10" s="1" t="s">
        <v>106</v>
      </c>
      <c r="B10" s="1">
        <v>353.08</v>
      </c>
      <c r="C10" s="1">
        <v>5714743</v>
      </c>
      <c r="D10" s="2" t="s">
        <v>270</v>
      </c>
      <c r="E10" s="2" t="s">
        <v>781</v>
      </c>
      <c r="F10" s="2" t="str">
        <f t="shared" si="0"/>
        <v>Klebsiella pneumoniae</v>
      </c>
      <c r="G10" s="2" t="s">
        <v>270</v>
      </c>
      <c r="H10" s="2" t="s">
        <v>781</v>
      </c>
      <c r="I10" s="2"/>
      <c r="N10" t="str">
        <f t="shared" si="1"/>
        <v>20-0020-00159426</v>
      </c>
    </row>
    <row r="11" spans="1:14" x14ac:dyDescent="0.35">
      <c r="A11" s="1" t="s">
        <v>107</v>
      </c>
      <c r="B11" s="1">
        <v>338.02</v>
      </c>
      <c r="C11" s="1">
        <v>6329468</v>
      </c>
      <c r="D11" s="2" t="s">
        <v>270</v>
      </c>
      <c r="E11" s="2" t="s">
        <v>784</v>
      </c>
      <c r="F11" s="2" t="str">
        <f t="shared" si="0"/>
        <v>Klebsiella oxytoca</v>
      </c>
      <c r="G11" s="2" t="s">
        <v>270</v>
      </c>
      <c r="H11" s="2" t="s">
        <v>784</v>
      </c>
      <c r="I11" s="2"/>
      <c r="N11" t="str">
        <f t="shared" si="1"/>
        <v>20-0020-00159428</v>
      </c>
    </row>
    <row r="12" spans="1:14" x14ac:dyDescent="0.35">
      <c r="A12" s="1" t="s">
        <v>110</v>
      </c>
      <c r="B12" s="1">
        <v>517.41999999999996</v>
      </c>
      <c r="C12" s="1">
        <v>5494126</v>
      </c>
      <c r="D12" s="2" t="s">
        <v>270</v>
      </c>
      <c r="E12" s="2" t="s">
        <v>781</v>
      </c>
      <c r="F12" s="2" t="str">
        <f t="shared" si="0"/>
        <v>Klebsiella pneumoniae</v>
      </c>
      <c r="G12" s="2" t="s">
        <v>270</v>
      </c>
      <c r="H12" s="2" t="s">
        <v>781</v>
      </c>
      <c r="I12" s="2"/>
      <c r="N12" t="str">
        <f t="shared" si="1"/>
        <v>20-0020-00159433</v>
      </c>
    </row>
    <row r="13" spans="1:14" x14ac:dyDescent="0.35">
      <c r="A13" s="1" t="s">
        <v>111</v>
      </c>
      <c r="B13" s="1">
        <v>385.42</v>
      </c>
      <c r="C13" s="1">
        <v>5627194</v>
      </c>
      <c r="D13" s="2" t="s">
        <v>270</v>
      </c>
      <c r="E13" s="2" t="s">
        <v>781</v>
      </c>
      <c r="F13" s="2" t="str">
        <f t="shared" si="0"/>
        <v>Klebsiella pneumoniae</v>
      </c>
      <c r="G13" s="2" t="s">
        <v>270</v>
      </c>
      <c r="H13" s="2" t="s">
        <v>781</v>
      </c>
      <c r="I13" s="2"/>
      <c r="N13" t="str">
        <f t="shared" si="1"/>
        <v>20-0020-00159436</v>
      </c>
    </row>
    <row r="14" spans="1:14" x14ac:dyDescent="0.35">
      <c r="A14" s="1" t="s">
        <v>112</v>
      </c>
      <c r="B14" s="1">
        <v>49.16</v>
      </c>
      <c r="C14" s="1">
        <v>5720187</v>
      </c>
      <c r="D14" s="2" t="s">
        <v>270</v>
      </c>
      <c r="E14" s="2" t="s">
        <v>781</v>
      </c>
      <c r="F14" s="2" t="str">
        <f t="shared" si="0"/>
        <v>Klebsiella pneumoniae</v>
      </c>
      <c r="G14" s="2" t="s">
        <v>270</v>
      </c>
      <c r="H14" s="2" t="s">
        <v>781</v>
      </c>
      <c r="I14" s="2"/>
      <c r="N14" t="str">
        <f t="shared" si="1"/>
        <v>20-0020-00175806</v>
      </c>
    </row>
    <row r="15" spans="1:14" x14ac:dyDescent="0.35">
      <c r="A15" s="1" t="s">
        <v>114</v>
      </c>
      <c r="B15" s="1">
        <v>67.78</v>
      </c>
      <c r="C15" s="1">
        <v>5464343</v>
      </c>
      <c r="D15" s="2" t="s">
        <v>270</v>
      </c>
      <c r="E15" s="2" t="s">
        <v>781</v>
      </c>
      <c r="F15" s="2" t="str">
        <f t="shared" si="0"/>
        <v>Klebsiella pneumoniae</v>
      </c>
      <c r="G15" s="2" t="s">
        <v>270</v>
      </c>
      <c r="H15" s="2" t="s">
        <v>781</v>
      </c>
      <c r="I15" s="2"/>
      <c r="N15" t="str">
        <f t="shared" si="1"/>
        <v>20-0020-00175807</v>
      </c>
    </row>
    <row r="16" spans="1:14" x14ac:dyDescent="0.35">
      <c r="A16" s="1" t="s">
        <v>115</v>
      </c>
      <c r="B16" s="1">
        <v>28.1</v>
      </c>
      <c r="C16" s="1">
        <v>5587048</v>
      </c>
      <c r="D16" s="2" t="s">
        <v>270</v>
      </c>
      <c r="E16" s="2" t="s">
        <v>781</v>
      </c>
      <c r="F16" s="2" t="str">
        <f t="shared" si="0"/>
        <v>Klebsiella pneumoniae</v>
      </c>
      <c r="G16" s="2" t="s">
        <v>270</v>
      </c>
      <c r="H16" s="2" t="s">
        <v>781</v>
      </c>
      <c r="I16" s="2"/>
      <c r="N16" t="str">
        <f t="shared" si="1"/>
        <v>20-0020-00175809</v>
      </c>
    </row>
    <row r="17" spans="1:14" x14ac:dyDescent="0.35">
      <c r="A17" s="1" t="s">
        <v>117</v>
      </c>
      <c r="B17" s="1">
        <v>22.2</v>
      </c>
      <c r="C17" s="1">
        <v>5621721</v>
      </c>
      <c r="D17" s="2" t="s">
        <v>270</v>
      </c>
      <c r="E17" s="2" t="s">
        <v>781</v>
      </c>
      <c r="F17" s="2" t="str">
        <f t="shared" si="0"/>
        <v>Klebsiella pneumoniae</v>
      </c>
      <c r="G17" s="2" t="s">
        <v>270</v>
      </c>
      <c r="H17" s="2" t="s">
        <v>781</v>
      </c>
      <c r="I17" s="2"/>
      <c r="N17" t="str">
        <f t="shared" si="1"/>
        <v>20-0020-00194248</v>
      </c>
    </row>
    <row r="18" spans="1:14" x14ac:dyDescent="0.35">
      <c r="A18" s="1" t="s">
        <v>118</v>
      </c>
      <c r="B18" s="1">
        <v>37.979999999999997</v>
      </c>
      <c r="C18" s="1">
        <v>5548773</v>
      </c>
      <c r="D18" s="2" t="s">
        <v>270</v>
      </c>
      <c r="E18" s="2" t="s">
        <v>781</v>
      </c>
      <c r="F18" s="2" t="str">
        <f t="shared" si="0"/>
        <v>Klebsiella pneumoniae</v>
      </c>
      <c r="G18" s="2" t="s">
        <v>270</v>
      </c>
      <c r="H18" s="2" t="s">
        <v>781</v>
      </c>
      <c r="I18" s="2"/>
      <c r="N18" t="str">
        <f t="shared" si="1"/>
        <v>20-0020-00194250</v>
      </c>
    </row>
    <row r="19" spans="1:14" x14ac:dyDescent="0.35">
      <c r="A19" s="1" t="s">
        <v>119</v>
      </c>
      <c r="B19" s="1">
        <v>71.260000000000005</v>
      </c>
      <c r="C19" s="1">
        <v>5691369</v>
      </c>
      <c r="D19" s="2" t="s">
        <v>270</v>
      </c>
      <c r="E19" s="2" t="s">
        <v>781</v>
      </c>
      <c r="F19" s="2" t="str">
        <f t="shared" si="0"/>
        <v>Klebsiella pneumoniae</v>
      </c>
      <c r="G19" s="2" t="s">
        <v>270</v>
      </c>
      <c r="H19" s="2" t="s">
        <v>781</v>
      </c>
      <c r="I19" s="2"/>
      <c r="N19" t="str">
        <f t="shared" si="1"/>
        <v>20-0020-00230865</v>
      </c>
    </row>
    <row r="20" spans="1:14" x14ac:dyDescent="0.35">
      <c r="A20" s="1" t="s">
        <v>120</v>
      </c>
      <c r="B20" s="1">
        <v>86.86</v>
      </c>
      <c r="C20" s="1">
        <v>5530826</v>
      </c>
      <c r="D20" s="2" t="s">
        <v>270</v>
      </c>
      <c r="E20" s="2" t="s">
        <v>781</v>
      </c>
      <c r="F20" s="2" t="str">
        <f t="shared" si="0"/>
        <v>Klebsiella pneumoniae</v>
      </c>
      <c r="G20" s="2" t="s">
        <v>270</v>
      </c>
      <c r="H20" s="2" t="s">
        <v>781</v>
      </c>
      <c r="I20" s="2"/>
      <c r="N20" t="str">
        <f t="shared" si="1"/>
        <v>20-0020-00249817</v>
      </c>
    </row>
    <row r="21" spans="1:14" x14ac:dyDescent="0.35">
      <c r="A21" s="1" t="s">
        <v>122</v>
      </c>
      <c r="B21" s="1">
        <v>38.28</v>
      </c>
      <c r="C21" s="1">
        <v>6385358</v>
      </c>
      <c r="D21" s="2" t="s">
        <v>270</v>
      </c>
      <c r="E21" s="2" t="s">
        <v>784</v>
      </c>
      <c r="F21" s="2" t="str">
        <f t="shared" si="0"/>
        <v>Klebsiella oxytoca</v>
      </c>
      <c r="G21" s="2" t="s">
        <v>270</v>
      </c>
      <c r="H21" s="2" t="s">
        <v>784</v>
      </c>
      <c r="I21" s="2"/>
      <c r="N21" t="str">
        <f t="shared" si="1"/>
        <v>20-0020-00249818</v>
      </c>
    </row>
    <row r="22" spans="1:14" x14ac:dyDescent="0.35">
      <c r="A22" s="1" t="s">
        <v>123</v>
      </c>
      <c r="B22" s="1">
        <v>38.6</v>
      </c>
      <c r="C22" s="1">
        <v>5511150</v>
      </c>
      <c r="D22" s="2" t="s">
        <v>270</v>
      </c>
      <c r="E22" s="2" t="s">
        <v>781</v>
      </c>
      <c r="F22" s="2" t="str">
        <f t="shared" si="0"/>
        <v>Klebsiella pneumoniae</v>
      </c>
      <c r="G22" s="2" t="s">
        <v>270</v>
      </c>
      <c r="H22" s="2" t="s">
        <v>781</v>
      </c>
      <c r="I22" s="2"/>
      <c r="N22" t="str">
        <f t="shared" si="1"/>
        <v>20-0020-00249820</v>
      </c>
    </row>
    <row r="23" spans="1:14" x14ac:dyDescent="0.35">
      <c r="A23" s="1" t="s">
        <v>124</v>
      </c>
      <c r="B23" s="1">
        <v>55.3</v>
      </c>
      <c r="C23" s="1">
        <v>6319705</v>
      </c>
      <c r="D23" s="2" t="s">
        <v>270</v>
      </c>
      <c r="E23" s="2" t="s">
        <v>784</v>
      </c>
      <c r="F23" s="2" t="str">
        <f t="shared" si="0"/>
        <v>Klebsiella oxytoca</v>
      </c>
      <c r="G23" s="2" t="s">
        <v>270</v>
      </c>
      <c r="H23" s="2" t="s">
        <v>784</v>
      </c>
      <c r="I23" s="2"/>
      <c r="N23" t="str">
        <f t="shared" si="1"/>
        <v>20-0020-00249824</v>
      </c>
    </row>
    <row r="24" spans="1:14" x14ac:dyDescent="0.35">
      <c r="A24" s="1" t="s">
        <v>125</v>
      </c>
      <c r="B24" s="1">
        <v>28.64</v>
      </c>
      <c r="C24" s="1">
        <v>5281898</v>
      </c>
      <c r="D24" s="2" t="s">
        <v>270</v>
      </c>
      <c r="E24" s="2" t="s">
        <v>781</v>
      </c>
      <c r="F24" s="2" t="str">
        <f t="shared" si="0"/>
        <v>Klebsiella pneumoniae</v>
      </c>
      <c r="G24" s="2" t="s">
        <v>270</v>
      </c>
      <c r="H24" s="2" t="s">
        <v>781</v>
      </c>
      <c r="I24" s="2"/>
      <c r="N24" t="str">
        <f t="shared" si="1"/>
        <v>20-0020-00249825</v>
      </c>
    </row>
    <row r="25" spans="1:14" x14ac:dyDescent="0.35">
      <c r="A25" s="1" t="s">
        <v>126</v>
      </c>
      <c r="B25" s="1">
        <v>88.82</v>
      </c>
      <c r="C25" s="1">
        <v>5805958</v>
      </c>
      <c r="D25" s="2" t="s">
        <v>270</v>
      </c>
      <c r="E25" s="2" t="s">
        <v>781</v>
      </c>
      <c r="F25" s="2" t="str">
        <f t="shared" si="0"/>
        <v>Klebsiella pneumoniae</v>
      </c>
      <c r="G25" s="2" t="s">
        <v>270</v>
      </c>
      <c r="H25" s="2" t="s">
        <v>781</v>
      </c>
      <c r="I25" s="2"/>
      <c r="N25" t="str">
        <f t="shared" si="1"/>
        <v>20-0020-00249831</v>
      </c>
    </row>
    <row r="26" spans="1:14" x14ac:dyDescent="0.35">
      <c r="A26" s="1" t="s">
        <v>127</v>
      </c>
      <c r="B26" s="1">
        <v>29.2</v>
      </c>
      <c r="C26" s="1">
        <v>5606339</v>
      </c>
      <c r="D26" s="2" t="s">
        <v>270</v>
      </c>
      <c r="E26" s="2" t="s">
        <v>781</v>
      </c>
      <c r="F26" s="2" t="str">
        <f t="shared" si="0"/>
        <v>Klebsiella pneumoniae</v>
      </c>
      <c r="G26" s="2" t="s">
        <v>270</v>
      </c>
      <c r="H26" s="2" t="s">
        <v>781</v>
      </c>
      <c r="I26" s="2"/>
      <c r="N26" t="str">
        <f t="shared" si="1"/>
        <v>20-0020-00249833</v>
      </c>
    </row>
    <row r="27" spans="1:14" ht="16.5" customHeight="1" x14ac:dyDescent="0.35">
      <c r="A27" s="1" t="s">
        <v>128</v>
      </c>
      <c r="B27" s="1">
        <v>75.34</v>
      </c>
      <c r="C27" s="1">
        <v>5527657</v>
      </c>
      <c r="D27" s="2" t="s">
        <v>270</v>
      </c>
      <c r="E27" s="2" t="s">
        <v>781</v>
      </c>
      <c r="F27" s="2" t="str">
        <f t="shared" si="0"/>
        <v>Klebsiella pneumoniae</v>
      </c>
      <c r="G27" s="2" t="s">
        <v>270</v>
      </c>
      <c r="H27" s="2" t="s">
        <v>781</v>
      </c>
      <c r="I27" s="2"/>
      <c r="N27" t="str">
        <f t="shared" si="1"/>
        <v>20-0020-00249835</v>
      </c>
    </row>
    <row r="28" spans="1:14" ht="16.5" customHeight="1" x14ac:dyDescent="0.35">
      <c r="A28" s="1" t="s">
        <v>129</v>
      </c>
      <c r="B28" s="1">
        <v>31.54</v>
      </c>
      <c r="C28" s="1">
        <v>5356905</v>
      </c>
      <c r="D28" s="2" t="s">
        <v>270</v>
      </c>
      <c r="E28" s="2" t="s">
        <v>781</v>
      </c>
      <c r="F28" s="2" t="str">
        <f t="shared" si="0"/>
        <v>Klebsiella pneumoniae</v>
      </c>
      <c r="G28" s="2" t="s">
        <v>270</v>
      </c>
      <c r="H28" s="2" t="s">
        <v>781</v>
      </c>
      <c r="I28" s="2"/>
      <c r="N28" t="str">
        <f t="shared" si="1"/>
        <v>20-0020-00249838</v>
      </c>
    </row>
    <row r="29" spans="1:14" x14ac:dyDescent="0.35">
      <c r="A29" s="1" t="s">
        <v>130</v>
      </c>
      <c r="B29" s="1">
        <v>22.22</v>
      </c>
      <c r="C29" s="1">
        <v>5621904</v>
      </c>
      <c r="D29" s="2" t="s">
        <v>270</v>
      </c>
      <c r="E29" s="2" t="s">
        <v>781</v>
      </c>
      <c r="F29" s="2" t="str">
        <f t="shared" si="0"/>
        <v>Klebsiella pneumoniae</v>
      </c>
      <c r="G29" s="2" t="s">
        <v>270</v>
      </c>
      <c r="H29" s="2" t="s">
        <v>781</v>
      </c>
      <c r="I29" s="2"/>
      <c r="N29" t="str">
        <f t="shared" si="1"/>
        <v>20-0020-00249842</v>
      </c>
    </row>
    <row r="30" spans="1:14" x14ac:dyDescent="0.35">
      <c r="A30" s="1" t="s">
        <v>131</v>
      </c>
      <c r="B30" s="1">
        <v>23.14</v>
      </c>
      <c r="C30" s="1">
        <v>5370158</v>
      </c>
      <c r="D30" s="2" t="s">
        <v>270</v>
      </c>
      <c r="E30" s="2" t="s">
        <v>781</v>
      </c>
      <c r="F30" s="2" t="str">
        <f t="shared" si="0"/>
        <v>Klebsiella pneumoniae</v>
      </c>
      <c r="G30" s="2" t="s">
        <v>270</v>
      </c>
      <c r="H30" s="2" t="s">
        <v>781</v>
      </c>
      <c r="I30" s="2"/>
      <c r="N30" t="str">
        <f t="shared" si="1"/>
        <v>20-0020-00249844</v>
      </c>
    </row>
    <row r="31" spans="1:14" x14ac:dyDescent="0.35">
      <c r="A31" s="1" t="s">
        <v>132</v>
      </c>
      <c r="B31" s="1">
        <v>67.459999999999994</v>
      </c>
      <c r="C31" s="1">
        <v>5480473</v>
      </c>
      <c r="D31" s="2" t="s">
        <v>270</v>
      </c>
      <c r="E31" s="2" t="s">
        <v>781</v>
      </c>
      <c r="F31" s="2" t="str">
        <f t="shared" si="0"/>
        <v>Klebsiella pneumoniae</v>
      </c>
      <c r="G31" s="2" t="s">
        <v>270</v>
      </c>
      <c r="H31" s="2" t="s">
        <v>781</v>
      </c>
      <c r="I31" s="2"/>
      <c r="N31" t="str">
        <f t="shared" si="1"/>
        <v>20-0020-00249846</v>
      </c>
    </row>
    <row r="32" spans="1:14" x14ac:dyDescent="0.35">
      <c r="A32" s="1" t="s">
        <v>133</v>
      </c>
      <c r="B32" s="1">
        <v>32.56</v>
      </c>
      <c r="C32" s="1">
        <v>5431044</v>
      </c>
      <c r="D32" s="2" t="s">
        <v>270</v>
      </c>
      <c r="E32" s="2" t="s">
        <v>781</v>
      </c>
      <c r="F32" s="2" t="str">
        <f t="shared" si="0"/>
        <v>Klebsiella pneumoniae</v>
      </c>
      <c r="G32" s="2" t="s">
        <v>270</v>
      </c>
      <c r="H32" s="2" t="s">
        <v>781</v>
      </c>
      <c r="I32" s="2"/>
      <c r="N32" t="str">
        <f t="shared" si="1"/>
        <v>20-0020-00249847</v>
      </c>
    </row>
    <row r="33" spans="1:14" x14ac:dyDescent="0.35">
      <c r="A33" s="1" t="s">
        <v>134</v>
      </c>
      <c r="B33" s="1">
        <v>65.2</v>
      </c>
      <c r="C33" s="1">
        <v>5357124</v>
      </c>
      <c r="D33" s="2" t="s">
        <v>270</v>
      </c>
      <c r="E33" s="2" t="s">
        <v>781</v>
      </c>
      <c r="F33" s="2" t="str">
        <f t="shared" si="0"/>
        <v>Klebsiella pneumoniae</v>
      </c>
      <c r="G33" s="2" t="s">
        <v>270</v>
      </c>
      <c r="H33" s="2" t="s">
        <v>781</v>
      </c>
      <c r="I33" s="2"/>
      <c r="N33" t="str">
        <f t="shared" si="1"/>
        <v>20-0020-00249848</v>
      </c>
    </row>
    <row r="34" spans="1:14" x14ac:dyDescent="0.35">
      <c r="A34" s="1" t="s">
        <v>135</v>
      </c>
      <c r="B34" s="1">
        <v>102.84</v>
      </c>
      <c r="C34" s="1">
        <v>2610988</v>
      </c>
      <c r="D34" s="2" t="s">
        <v>270</v>
      </c>
      <c r="E34" s="3" t="s">
        <v>777</v>
      </c>
      <c r="F34" s="2" t="str">
        <f t="shared" si="0"/>
        <v>Klebsiella pneumoniae</v>
      </c>
      <c r="G34" s="2" t="s">
        <v>270</v>
      </c>
      <c r="H34" s="2" t="s">
        <v>781</v>
      </c>
      <c r="I34" s="2"/>
      <c r="N34" t="str">
        <f t="shared" si="1"/>
        <v>20-0020-00249850</v>
      </c>
    </row>
    <row r="35" spans="1:14" x14ac:dyDescent="0.35">
      <c r="A35" s="1" t="s">
        <v>136</v>
      </c>
      <c r="B35" s="1">
        <v>37.36</v>
      </c>
      <c r="C35" s="1">
        <v>5473331</v>
      </c>
      <c r="D35" s="2" t="s">
        <v>270</v>
      </c>
      <c r="E35" s="2" t="s">
        <v>781</v>
      </c>
      <c r="F35" s="2" t="str">
        <f t="shared" si="0"/>
        <v>Klebsiella pneumoniae</v>
      </c>
      <c r="G35" s="2" t="s">
        <v>270</v>
      </c>
      <c r="H35" s="2" t="s">
        <v>781</v>
      </c>
      <c r="I35" s="2"/>
      <c r="N35" t="str">
        <f t="shared" si="1"/>
        <v>20-0020-00249851</v>
      </c>
    </row>
    <row r="36" spans="1:14" x14ac:dyDescent="0.35">
      <c r="A36" s="1" t="s">
        <v>138</v>
      </c>
      <c r="B36" s="1">
        <v>92.94</v>
      </c>
      <c r="C36" s="1">
        <v>5638219</v>
      </c>
      <c r="D36" s="2" t="s">
        <v>270</v>
      </c>
      <c r="E36" s="2" t="s">
        <v>781</v>
      </c>
      <c r="F36" s="2" t="str">
        <f t="shared" si="0"/>
        <v>Klebsiella pneumoniae</v>
      </c>
      <c r="G36" s="2" t="s">
        <v>270</v>
      </c>
      <c r="H36" s="2" t="s">
        <v>781</v>
      </c>
      <c r="I36" s="2"/>
      <c r="N36" t="str">
        <f t="shared" ref="N36:N70" si="2">"20-00"&amp;A36</f>
        <v>20-0020-00249852</v>
      </c>
    </row>
    <row r="37" spans="1:14" x14ac:dyDescent="0.35">
      <c r="A37" s="1" t="s">
        <v>139</v>
      </c>
      <c r="B37" s="1">
        <v>113.52</v>
      </c>
      <c r="C37" s="1">
        <v>5602011</v>
      </c>
      <c r="D37" s="2" t="s">
        <v>270</v>
      </c>
      <c r="E37" s="2" t="s">
        <v>781</v>
      </c>
      <c r="F37" s="2" t="str">
        <f t="shared" si="0"/>
        <v>Klebsiella pneumoniae</v>
      </c>
      <c r="G37" s="2" t="s">
        <v>270</v>
      </c>
      <c r="H37" s="2" t="s">
        <v>781</v>
      </c>
      <c r="I37" s="2"/>
      <c r="N37" t="str">
        <f t="shared" si="2"/>
        <v>20-0020-00249854</v>
      </c>
    </row>
    <row r="38" spans="1:14" x14ac:dyDescent="0.35">
      <c r="A38" s="1" t="s">
        <v>140</v>
      </c>
      <c r="B38" s="1">
        <v>83.34</v>
      </c>
      <c r="C38" s="1">
        <v>5490717</v>
      </c>
      <c r="D38" s="2" t="s">
        <v>270</v>
      </c>
      <c r="E38" s="2" t="s">
        <v>781</v>
      </c>
      <c r="F38" s="2" t="str">
        <f t="shared" si="0"/>
        <v>Klebsiella pneumoniae</v>
      </c>
      <c r="G38" s="2" t="s">
        <v>270</v>
      </c>
      <c r="H38" s="2" t="s">
        <v>781</v>
      </c>
      <c r="I38" s="2"/>
      <c r="N38" t="str">
        <f t="shared" si="2"/>
        <v>20-0020-00249856</v>
      </c>
    </row>
    <row r="39" spans="1:14" x14ac:dyDescent="0.35">
      <c r="A39" s="1" t="s">
        <v>141</v>
      </c>
      <c r="B39" s="1">
        <v>79.22</v>
      </c>
      <c r="C39" s="1">
        <v>5561689</v>
      </c>
      <c r="D39" s="2" t="s">
        <v>270</v>
      </c>
      <c r="E39" s="2" t="s">
        <v>781</v>
      </c>
      <c r="F39" s="2" t="str">
        <f t="shared" si="0"/>
        <v>Klebsiella pneumoniae</v>
      </c>
      <c r="G39" s="2" t="s">
        <v>270</v>
      </c>
      <c r="H39" s="2" t="s">
        <v>781</v>
      </c>
      <c r="I39" s="2"/>
      <c r="N39" t="str">
        <f t="shared" si="2"/>
        <v>20-0020-00249857</v>
      </c>
    </row>
    <row r="40" spans="1:14" x14ac:dyDescent="0.35">
      <c r="A40" s="1" t="s">
        <v>142</v>
      </c>
      <c r="B40" s="1">
        <v>25.56</v>
      </c>
      <c r="C40" s="1">
        <v>5574365</v>
      </c>
      <c r="D40" s="2" t="s">
        <v>270</v>
      </c>
      <c r="E40" s="2" t="s">
        <v>781</v>
      </c>
      <c r="F40" s="2" t="str">
        <f t="shared" si="0"/>
        <v>Klebsiella pneumoniae</v>
      </c>
      <c r="G40" s="2" t="s">
        <v>270</v>
      </c>
      <c r="H40" s="2" t="s">
        <v>781</v>
      </c>
      <c r="I40" s="2"/>
      <c r="N40" t="str">
        <f t="shared" si="2"/>
        <v>20-0020-00249861</v>
      </c>
    </row>
    <row r="41" spans="1:14" x14ac:dyDescent="0.35">
      <c r="A41" s="1" t="s">
        <v>143</v>
      </c>
      <c r="B41" s="1">
        <v>67.760000000000005</v>
      </c>
      <c r="C41" s="1">
        <v>5545847</v>
      </c>
      <c r="D41" s="2" t="s">
        <v>270</v>
      </c>
      <c r="E41" s="2" t="s">
        <v>781</v>
      </c>
      <c r="F41" s="2" t="str">
        <f t="shared" si="0"/>
        <v>Klebsiella pneumoniae</v>
      </c>
      <c r="G41" s="2" t="s">
        <v>270</v>
      </c>
      <c r="H41" s="2" t="s">
        <v>781</v>
      </c>
      <c r="I41" s="2"/>
      <c r="N41" t="str">
        <f t="shared" si="2"/>
        <v>20-0020-00249863</v>
      </c>
    </row>
    <row r="42" spans="1:14" x14ac:dyDescent="0.35">
      <c r="A42" s="1" t="s">
        <v>144</v>
      </c>
      <c r="B42" s="1">
        <v>67.260000000000005</v>
      </c>
      <c r="C42" s="1">
        <v>5687004</v>
      </c>
      <c r="D42" s="2" t="s">
        <v>270</v>
      </c>
      <c r="E42" s="2" t="s">
        <v>781</v>
      </c>
      <c r="F42" s="2" t="str">
        <f t="shared" si="0"/>
        <v>Klebsiella pneumoniae</v>
      </c>
      <c r="G42" s="2" t="s">
        <v>270</v>
      </c>
      <c r="H42" s="2" t="s">
        <v>781</v>
      </c>
      <c r="I42" s="2"/>
      <c r="N42" t="str">
        <f t="shared" si="2"/>
        <v>20-0020-00249866</v>
      </c>
    </row>
    <row r="43" spans="1:14" x14ac:dyDescent="0.35">
      <c r="A43" s="1" t="s">
        <v>145</v>
      </c>
      <c r="B43" s="1">
        <v>59.32</v>
      </c>
      <c r="C43" s="1">
        <v>5218199</v>
      </c>
      <c r="D43" s="2" t="s">
        <v>270</v>
      </c>
      <c r="E43" s="2" t="s">
        <v>781</v>
      </c>
      <c r="F43" s="2" t="str">
        <f t="shared" si="0"/>
        <v>Klebsiella pneumoniae</v>
      </c>
      <c r="G43" s="2" t="s">
        <v>270</v>
      </c>
      <c r="H43" s="2" t="s">
        <v>781</v>
      </c>
      <c r="I43" s="2"/>
      <c r="N43" t="str">
        <f t="shared" si="2"/>
        <v>20-0020-00249869</v>
      </c>
    </row>
    <row r="44" spans="1:14" x14ac:dyDescent="0.35">
      <c r="A44" s="1" t="s">
        <v>146</v>
      </c>
      <c r="B44" s="1">
        <v>30.26</v>
      </c>
      <c r="C44" s="1">
        <v>5346983</v>
      </c>
      <c r="D44" s="2" t="s">
        <v>270</v>
      </c>
      <c r="E44" s="2" t="s">
        <v>781</v>
      </c>
      <c r="F44" s="2" t="str">
        <f t="shared" si="0"/>
        <v>Klebsiella pneumoniae</v>
      </c>
      <c r="G44" s="2" t="s">
        <v>270</v>
      </c>
      <c r="H44" s="2" t="s">
        <v>781</v>
      </c>
      <c r="I44" s="2"/>
      <c r="N44" t="str">
        <f t="shared" si="2"/>
        <v>20-0020-00249870</v>
      </c>
    </row>
    <row r="45" spans="1:14" x14ac:dyDescent="0.35">
      <c r="A45" s="1" t="s">
        <v>147</v>
      </c>
      <c r="B45" s="1">
        <v>92.28</v>
      </c>
      <c r="C45" s="1">
        <v>5682322</v>
      </c>
      <c r="D45" s="2" t="s">
        <v>270</v>
      </c>
      <c r="E45" s="2" t="s">
        <v>781</v>
      </c>
      <c r="F45" s="2" t="str">
        <f t="shared" si="0"/>
        <v>Klebsiella pneumoniae</v>
      </c>
      <c r="G45" s="2" t="s">
        <v>270</v>
      </c>
      <c r="H45" s="2" t="s">
        <v>781</v>
      </c>
      <c r="I45" s="2"/>
      <c r="N45" t="str">
        <f t="shared" si="2"/>
        <v>20-0020-00249871</v>
      </c>
    </row>
    <row r="46" spans="1:14" x14ac:dyDescent="0.35">
      <c r="A46" s="1" t="s">
        <v>148</v>
      </c>
      <c r="B46" s="1">
        <v>47.32</v>
      </c>
      <c r="C46" s="1">
        <v>5522366</v>
      </c>
      <c r="D46" s="2" t="s">
        <v>270</v>
      </c>
      <c r="E46" s="2" t="s">
        <v>781</v>
      </c>
      <c r="F46" s="2" t="str">
        <f t="shared" si="0"/>
        <v>Klebsiella pneumoniae</v>
      </c>
      <c r="G46" s="2" t="s">
        <v>270</v>
      </c>
      <c r="H46" s="2" t="s">
        <v>781</v>
      </c>
      <c r="I46" s="2"/>
      <c r="N46" t="str">
        <f t="shared" si="2"/>
        <v>20-0020-00283099</v>
      </c>
    </row>
    <row r="47" spans="1:14" x14ac:dyDescent="0.35">
      <c r="A47" s="1" t="s">
        <v>149</v>
      </c>
      <c r="B47" s="1">
        <v>79.260000000000005</v>
      </c>
      <c r="C47" s="1">
        <v>5586331</v>
      </c>
      <c r="D47" s="2" t="s">
        <v>270</v>
      </c>
      <c r="E47" s="2" t="s">
        <v>781</v>
      </c>
      <c r="F47" s="2" t="str">
        <f t="shared" si="0"/>
        <v>Klebsiella pneumoniae</v>
      </c>
      <c r="G47" s="2" t="s">
        <v>270</v>
      </c>
      <c r="H47" s="2" t="s">
        <v>781</v>
      </c>
      <c r="I47" s="2"/>
      <c r="N47" t="str">
        <f t="shared" si="2"/>
        <v>20-0020-00283100</v>
      </c>
    </row>
    <row r="48" spans="1:14" x14ac:dyDescent="0.35">
      <c r="A48" s="1" t="s">
        <v>150</v>
      </c>
      <c r="B48" s="1">
        <v>408.36</v>
      </c>
      <c r="C48" s="1">
        <v>5539022</v>
      </c>
      <c r="D48" s="2" t="s">
        <v>270</v>
      </c>
      <c r="E48" s="2" t="s">
        <v>781</v>
      </c>
      <c r="F48" s="2" t="str">
        <f t="shared" si="0"/>
        <v>Klebsiella pneumoniae</v>
      </c>
      <c r="G48" s="2" t="s">
        <v>270</v>
      </c>
      <c r="H48" s="2" t="s">
        <v>781</v>
      </c>
      <c r="I48" s="2"/>
      <c r="N48" t="str">
        <f t="shared" si="2"/>
        <v>20-0020-00283101</v>
      </c>
    </row>
    <row r="49" spans="1:14" x14ac:dyDescent="0.35">
      <c r="A49" s="1" t="s">
        <v>151</v>
      </c>
      <c r="B49" s="1">
        <v>37.520000000000003</v>
      </c>
      <c r="C49" s="1">
        <v>5474101</v>
      </c>
      <c r="D49" s="2" t="s">
        <v>270</v>
      </c>
      <c r="E49" s="2" t="s">
        <v>781</v>
      </c>
      <c r="F49" s="2" t="str">
        <f t="shared" si="0"/>
        <v>Klebsiella pneumoniae</v>
      </c>
      <c r="G49" s="2" t="s">
        <v>270</v>
      </c>
      <c r="H49" s="2" t="s">
        <v>781</v>
      </c>
      <c r="I49" s="2"/>
      <c r="N49" t="str">
        <f t="shared" si="2"/>
        <v>20-0020-00283103</v>
      </c>
    </row>
    <row r="50" spans="1:14" x14ac:dyDescent="0.35">
      <c r="A50" s="1" t="s">
        <v>152</v>
      </c>
      <c r="B50" s="1">
        <v>55.72</v>
      </c>
      <c r="C50" s="1">
        <v>4558208</v>
      </c>
      <c r="D50" s="2" t="s">
        <v>779</v>
      </c>
      <c r="E50" s="2" t="s">
        <v>771</v>
      </c>
      <c r="F50" s="2" t="str">
        <f t="shared" si="0"/>
        <v>Escherichia coli</v>
      </c>
      <c r="G50" s="2" t="s">
        <v>779</v>
      </c>
      <c r="H50" s="2" t="s">
        <v>771</v>
      </c>
      <c r="I50" s="2"/>
      <c r="N50" t="str">
        <f t="shared" si="2"/>
        <v>20-0020-00283104</v>
      </c>
    </row>
    <row r="51" spans="1:14" x14ac:dyDescent="0.35">
      <c r="A51" s="1" t="s">
        <v>153</v>
      </c>
      <c r="B51" s="1">
        <v>27.9</v>
      </c>
      <c r="C51" s="1">
        <v>5033408</v>
      </c>
      <c r="D51" s="2" t="s">
        <v>270</v>
      </c>
      <c r="E51" s="2" t="s">
        <v>781</v>
      </c>
      <c r="F51" s="2" t="str">
        <f t="shared" si="0"/>
        <v>Klebsiella pneumoniae</v>
      </c>
      <c r="G51" s="2" t="s">
        <v>270</v>
      </c>
      <c r="H51" s="2" t="s">
        <v>781</v>
      </c>
      <c r="I51" s="2"/>
      <c r="N51" t="str">
        <f t="shared" si="2"/>
        <v>20-0020-00283117</v>
      </c>
    </row>
    <row r="52" spans="1:14" x14ac:dyDescent="0.35">
      <c r="A52" s="1" t="s">
        <v>155</v>
      </c>
      <c r="B52" s="1">
        <v>31.8</v>
      </c>
      <c r="C52" s="1">
        <v>5392851</v>
      </c>
      <c r="D52" s="2" t="s">
        <v>270</v>
      </c>
      <c r="E52" s="2" t="s">
        <v>781</v>
      </c>
      <c r="F52" s="2" t="str">
        <f t="shared" si="0"/>
        <v>Klebsiella pneumoniae</v>
      </c>
      <c r="G52" s="2" t="s">
        <v>270</v>
      </c>
      <c r="H52" s="2" t="s">
        <v>781</v>
      </c>
      <c r="I52" s="2"/>
      <c r="N52" t="str">
        <f t="shared" si="2"/>
        <v>20-0020-00283118</v>
      </c>
    </row>
    <row r="53" spans="1:14" x14ac:dyDescent="0.35">
      <c r="A53" s="1" t="s">
        <v>156</v>
      </c>
      <c r="B53" s="1">
        <v>64.28</v>
      </c>
      <c r="C53" s="1">
        <v>5349925</v>
      </c>
      <c r="D53" s="2" t="s">
        <v>270</v>
      </c>
      <c r="E53" s="2" t="s">
        <v>781</v>
      </c>
      <c r="F53" s="2" t="str">
        <f t="shared" si="0"/>
        <v>Klebsiella pneumoniae</v>
      </c>
      <c r="G53" s="2" t="s">
        <v>270</v>
      </c>
      <c r="H53" s="2" t="s">
        <v>781</v>
      </c>
      <c r="I53" s="2"/>
      <c r="N53" t="str">
        <f t="shared" si="2"/>
        <v>20-0020-00302749</v>
      </c>
    </row>
    <row r="54" spans="1:14" x14ac:dyDescent="0.35">
      <c r="A54" s="1" t="s">
        <v>157</v>
      </c>
      <c r="B54" s="1">
        <v>71.88</v>
      </c>
      <c r="C54" s="1">
        <v>5315220</v>
      </c>
      <c r="D54" s="2" t="s">
        <v>270</v>
      </c>
      <c r="E54" s="2" t="s">
        <v>782</v>
      </c>
      <c r="F54" s="2" t="str">
        <f t="shared" si="0"/>
        <v>Klebsiella aerogenes</v>
      </c>
      <c r="G54" s="2" t="s">
        <v>270</v>
      </c>
      <c r="H54" s="2" t="s">
        <v>783</v>
      </c>
      <c r="I54" s="2"/>
      <c r="N54" t="str">
        <f t="shared" si="2"/>
        <v>20-0020-00302752</v>
      </c>
    </row>
    <row r="55" spans="1:14" x14ac:dyDescent="0.35">
      <c r="A55" s="1" t="s">
        <v>159</v>
      </c>
      <c r="B55" s="1">
        <v>76.78</v>
      </c>
      <c r="C55" s="1">
        <v>4952505</v>
      </c>
      <c r="D55" s="2" t="s">
        <v>160</v>
      </c>
      <c r="E55" s="3" t="s">
        <v>777</v>
      </c>
      <c r="F55" s="2" t="str">
        <f t="shared" si="0"/>
        <v>Enterobacter cloacae</v>
      </c>
      <c r="G55" s="2" t="s">
        <v>160</v>
      </c>
      <c r="H55" s="2" t="s">
        <v>778</v>
      </c>
      <c r="I55" s="2"/>
      <c r="N55" t="str">
        <f t="shared" si="2"/>
        <v>20-0020-00302753</v>
      </c>
    </row>
    <row r="56" spans="1:14" x14ac:dyDescent="0.35">
      <c r="A56" s="1" t="s">
        <v>161</v>
      </c>
      <c r="B56" s="1">
        <v>47.54</v>
      </c>
      <c r="C56" s="1">
        <v>4881466</v>
      </c>
      <c r="D56" s="2" t="s">
        <v>160</v>
      </c>
      <c r="E56" s="2" t="s">
        <v>780</v>
      </c>
      <c r="F56" s="2" t="str">
        <f t="shared" si="0"/>
        <v>Enterobacter cloacae</v>
      </c>
      <c r="G56" s="2" t="s">
        <v>160</v>
      </c>
      <c r="H56" s="2" t="s">
        <v>778</v>
      </c>
      <c r="I56" s="2"/>
      <c r="N56" t="str">
        <f t="shared" si="2"/>
        <v>20-0020-00302754</v>
      </c>
    </row>
    <row r="57" spans="1:14" x14ac:dyDescent="0.35">
      <c r="A57" s="1" t="s">
        <v>162</v>
      </c>
      <c r="B57" s="1">
        <v>75.98</v>
      </c>
      <c r="C57" s="1">
        <v>5095622</v>
      </c>
      <c r="D57" s="2" t="s">
        <v>160</v>
      </c>
      <c r="E57" s="3" t="s">
        <v>777</v>
      </c>
      <c r="F57" s="2" t="str">
        <f t="shared" si="0"/>
        <v>Enterobacter cloacae</v>
      </c>
      <c r="G57" s="2" t="s">
        <v>160</v>
      </c>
      <c r="H57" s="2" t="s">
        <v>778</v>
      </c>
      <c r="I57" s="2"/>
      <c r="N57" t="str">
        <f t="shared" si="2"/>
        <v>20-0020-00302756</v>
      </c>
    </row>
    <row r="58" spans="1:14" x14ac:dyDescent="0.35">
      <c r="A58" s="1" t="s">
        <v>164</v>
      </c>
      <c r="B58" s="1">
        <v>53.88</v>
      </c>
      <c r="C58" s="1">
        <v>5359891</v>
      </c>
      <c r="D58" s="2" t="s">
        <v>270</v>
      </c>
      <c r="E58" s="2" t="s">
        <v>781</v>
      </c>
      <c r="F58" s="2" t="str">
        <f t="shared" si="0"/>
        <v>Klebsiella pneumoniae</v>
      </c>
      <c r="G58" s="2" t="s">
        <v>270</v>
      </c>
      <c r="H58" s="2" t="s">
        <v>781</v>
      </c>
      <c r="I58" s="2"/>
      <c r="N58" t="str">
        <f t="shared" si="2"/>
        <v>20-0020-00302757</v>
      </c>
    </row>
    <row r="59" spans="1:14" x14ac:dyDescent="0.35">
      <c r="A59" s="1" t="s">
        <v>165</v>
      </c>
      <c r="B59" s="1">
        <v>27.62</v>
      </c>
      <c r="C59" s="1">
        <v>5184057</v>
      </c>
      <c r="D59" s="2" t="s">
        <v>270</v>
      </c>
      <c r="E59" s="2" t="s">
        <v>781</v>
      </c>
      <c r="F59" s="2" t="str">
        <f t="shared" si="0"/>
        <v>Klebsiella pneumoniae</v>
      </c>
      <c r="G59" s="2" t="s">
        <v>270</v>
      </c>
      <c r="H59" s="2" t="s">
        <v>781</v>
      </c>
      <c r="I59" s="2"/>
      <c r="N59" t="str">
        <f t="shared" si="2"/>
        <v>20-0020-00302758</v>
      </c>
    </row>
    <row r="60" spans="1:14" x14ac:dyDescent="0.35">
      <c r="A60" s="1" t="s">
        <v>166</v>
      </c>
      <c r="B60" s="1">
        <v>59.9</v>
      </c>
      <c r="C60" s="1">
        <v>5597755</v>
      </c>
      <c r="D60" s="2" t="s">
        <v>270</v>
      </c>
      <c r="E60" s="2" t="s">
        <v>781</v>
      </c>
      <c r="F60" s="2" t="str">
        <f t="shared" si="0"/>
        <v>Klebsiella pneumoniae</v>
      </c>
      <c r="G60" s="2" t="s">
        <v>270</v>
      </c>
      <c r="H60" s="2" t="s">
        <v>781</v>
      </c>
      <c r="I60" s="2"/>
      <c r="N60" t="str">
        <f t="shared" si="2"/>
        <v>20-0020-00302759</v>
      </c>
    </row>
    <row r="61" spans="1:14" x14ac:dyDescent="0.35">
      <c r="A61" s="1" t="s">
        <v>168</v>
      </c>
      <c r="B61" s="1">
        <v>71.5</v>
      </c>
      <c r="C61" s="1">
        <v>5398872</v>
      </c>
      <c r="D61" s="2" t="s">
        <v>270</v>
      </c>
      <c r="E61" s="2" t="s">
        <v>781</v>
      </c>
      <c r="F61" s="2" t="str">
        <f t="shared" si="0"/>
        <v>Klebsiella pneumoniae</v>
      </c>
      <c r="G61" s="2" t="s">
        <v>270</v>
      </c>
      <c r="H61" s="2" t="s">
        <v>781</v>
      </c>
      <c r="I61" s="2"/>
      <c r="N61" t="str">
        <f t="shared" si="2"/>
        <v>20-0020-00302762</v>
      </c>
    </row>
    <row r="62" spans="1:14" x14ac:dyDescent="0.35">
      <c r="A62" s="1" t="s">
        <v>169</v>
      </c>
      <c r="B62" s="1">
        <v>89.02</v>
      </c>
      <c r="C62" s="1">
        <v>5583934</v>
      </c>
      <c r="D62" s="2" t="s">
        <v>270</v>
      </c>
      <c r="E62" s="2" t="s">
        <v>781</v>
      </c>
      <c r="F62" s="2" t="str">
        <f t="shared" si="0"/>
        <v>Klebsiella pneumoniae</v>
      </c>
      <c r="G62" s="2" t="s">
        <v>270</v>
      </c>
      <c r="H62" s="2" t="s">
        <v>781</v>
      </c>
      <c r="I62" s="2"/>
      <c r="N62" t="str">
        <f t="shared" si="2"/>
        <v>20-0020-00307547</v>
      </c>
    </row>
    <row r="63" spans="1:14" x14ac:dyDescent="0.35">
      <c r="A63" s="1" t="s">
        <v>170</v>
      </c>
      <c r="B63" s="1">
        <v>62.42</v>
      </c>
      <c r="C63" s="1">
        <v>5525618</v>
      </c>
      <c r="D63" s="2" t="s">
        <v>270</v>
      </c>
      <c r="E63" s="2" t="s">
        <v>781</v>
      </c>
      <c r="F63" s="2" t="str">
        <f t="shared" si="0"/>
        <v>Klebsiella pneumoniae</v>
      </c>
      <c r="G63" s="2" t="s">
        <v>270</v>
      </c>
      <c r="H63" s="2" t="s">
        <v>781</v>
      </c>
      <c r="I63" s="2"/>
      <c r="N63" t="str">
        <f t="shared" si="2"/>
        <v>20-0020-00307549</v>
      </c>
    </row>
    <row r="64" spans="1:14" x14ac:dyDescent="0.35">
      <c r="A64" s="1" t="s">
        <v>171</v>
      </c>
      <c r="B64" s="1">
        <v>74.48</v>
      </c>
      <c r="C64" s="1">
        <v>5515850</v>
      </c>
      <c r="D64" s="2" t="s">
        <v>270</v>
      </c>
      <c r="E64" s="2" t="s">
        <v>781</v>
      </c>
      <c r="F64" s="2" t="str">
        <f t="shared" si="0"/>
        <v>Klebsiella pneumoniae</v>
      </c>
      <c r="G64" s="2" t="s">
        <v>270</v>
      </c>
      <c r="H64" s="2" t="s">
        <v>781</v>
      </c>
      <c r="I64" s="2"/>
      <c r="N64" t="str">
        <f t="shared" si="2"/>
        <v>20-0020-00307550</v>
      </c>
    </row>
    <row r="65" spans="1:14" x14ac:dyDescent="0.35">
      <c r="A65" s="1" t="s">
        <v>172</v>
      </c>
      <c r="B65" s="1">
        <v>69.98</v>
      </c>
      <c r="C65" s="1">
        <v>5610731</v>
      </c>
      <c r="D65" s="2" t="s">
        <v>270</v>
      </c>
      <c r="E65" s="2" t="s">
        <v>781</v>
      </c>
      <c r="F65" s="2" t="str">
        <f t="shared" si="0"/>
        <v>Klebsiella pneumoniae</v>
      </c>
      <c r="G65" s="2" t="s">
        <v>270</v>
      </c>
      <c r="H65" s="2" t="s">
        <v>781</v>
      </c>
      <c r="I65" s="2"/>
      <c r="N65" t="str">
        <f t="shared" si="2"/>
        <v>20-0020-00307551</v>
      </c>
    </row>
    <row r="66" spans="1:14" x14ac:dyDescent="0.35">
      <c r="A66" s="1" t="s">
        <v>173</v>
      </c>
      <c r="B66" s="1">
        <v>74.92</v>
      </c>
      <c r="C66" s="1">
        <v>5505044</v>
      </c>
      <c r="D66" s="2" t="s">
        <v>270</v>
      </c>
      <c r="E66" s="2" t="s">
        <v>781</v>
      </c>
      <c r="F66" s="2" t="str">
        <f t="shared" ref="F66:F129" si="3">G66&amp;" "&amp;H66</f>
        <v>Klebsiella pneumoniae</v>
      </c>
      <c r="G66" s="2" t="s">
        <v>270</v>
      </c>
      <c r="H66" s="2" t="s">
        <v>781</v>
      </c>
      <c r="I66" s="2"/>
      <c r="N66" t="str">
        <f t="shared" si="2"/>
        <v>20-0020-00317566</v>
      </c>
    </row>
    <row r="67" spans="1:14" x14ac:dyDescent="0.35">
      <c r="A67" s="1" t="s">
        <v>174</v>
      </c>
      <c r="B67" s="1">
        <v>39.14</v>
      </c>
      <c r="C67" s="1">
        <v>5659159</v>
      </c>
      <c r="D67" s="2" t="s">
        <v>270</v>
      </c>
      <c r="E67" s="2" t="s">
        <v>781</v>
      </c>
      <c r="F67" s="2" t="str">
        <f t="shared" si="3"/>
        <v>Klebsiella pneumoniae</v>
      </c>
      <c r="G67" s="2" t="s">
        <v>270</v>
      </c>
      <c r="H67" s="2" t="s">
        <v>781</v>
      </c>
      <c r="I67" s="2"/>
      <c r="N67" t="str">
        <f t="shared" si="2"/>
        <v>20-0020-00317568</v>
      </c>
    </row>
    <row r="68" spans="1:14" x14ac:dyDescent="0.35">
      <c r="A68" s="1" t="s">
        <v>175</v>
      </c>
      <c r="B68" s="1">
        <v>86.18</v>
      </c>
      <c r="C68" s="1">
        <v>5348698</v>
      </c>
      <c r="D68" s="2" t="s">
        <v>270</v>
      </c>
      <c r="E68" s="2" t="s">
        <v>781</v>
      </c>
      <c r="F68" s="2" t="str">
        <f t="shared" si="3"/>
        <v>Klebsiella pneumoniae</v>
      </c>
      <c r="G68" s="2" t="s">
        <v>270</v>
      </c>
      <c r="H68" s="2" t="s">
        <v>781</v>
      </c>
      <c r="I68" s="2"/>
      <c r="N68" t="str">
        <f t="shared" si="2"/>
        <v>20-0020-00317570</v>
      </c>
    </row>
    <row r="69" spans="1:14" x14ac:dyDescent="0.35">
      <c r="A69" s="1" t="s">
        <v>176</v>
      </c>
      <c r="B69" s="1">
        <v>86.96</v>
      </c>
      <c r="C69" s="1">
        <v>5613945</v>
      </c>
      <c r="D69" s="2" t="s">
        <v>270</v>
      </c>
      <c r="E69" s="2" t="s">
        <v>781</v>
      </c>
      <c r="F69" s="2" t="str">
        <f t="shared" si="3"/>
        <v>Klebsiella pneumoniae</v>
      </c>
      <c r="G69" s="2" t="s">
        <v>270</v>
      </c>
      <c r="H69" s="2" t="s">
        <v>781</v>
      </c>
      <c r="I69" s="2"/>
      <c r="N69" t="str">
        <f t="shared" si="2"/>
        <v>20-0020-00317573</v>
      </c>
    </row>
    <row r="70" spans="1:14" x14ac:dyDescent="0.35">
      <c r="A70" s="1" t="s">
        <v>177</v>
      </c>
      <c r="B70" s="1">
        <v>61.7</v>
      </c>
      <c r="C70" s="1">
        <v>5593416</v>
      </c>
      <c r="D70" s="2" t="s">
        <v>270</v>
      </c>
      <c r="E70" s="2" t="s">
        <v>781</v>
      </c>
      <c r="F70" s="2" t="str">
        <f t="shared" si="3"/>
        <v>Klebsiella pneumoniae</v>
      </c>
      <c r="G70" s="2" t="s">
        <v>270</v>
      </c>
      <c r="H70" s="2" t="s">
        <v>781</v>
      </c>
      <c r="I70" s="2"/>
      <c r="N70" t="str">
        <f t="shared" si="2"/>
        <v>20-0020-00317578</v>
      </c>
    </row>
    <row r="71" spans="1:14" x14ac:dyDescent="0.35">
      <c r="A71" s="1" t="s">
        <v>186</v>
      </c>
      <c r="B71" s="1">
        <v>176.22</v>
      </c>
      <c r="C71" s="1">
        <v>5231507</v>
      </c>
      <c r="D71" s="2" t="s">
        <v>779</v>
      </c>
      <c r="E71" s="2" t="s">
        <v>771</v>
      </c>
      <c r="F71" s="2" t="str">
        <f t="shared" si="3"/>
        <v>Escherichia coli</v>
      </c>
      <c r="G71" s="2" t="s">
        <v>779</v>
      </c>
      <c r="H71" s="2" t="s">
        <v>771</v>
      </c>
      <c r="I71" s="2"/>
      <c r="N71" t="str">
        <f t="shared" ref="N71:N102" si="4">"21-00"&amp;A71</f>
        <v>21-0021-00325050</v>
      </c>
    </row>
    <row r="72" spans="1:14" x14ac:dyDescent="0.35">
      <c r="A72" s="1" t="s">
        <v>187</v>
      </c>
      <c r="B72" s="1">
        <v>79.86</v>
      </c>
      <c r="C72" s="1">
        <v>5600785</v>
      </c>
      <c r="D72" s="2" t="s">
        <v>270</v>
      </c>
      <c r="E72" s="2" t="s">
        <v>781</v>
      </c>
      <c r="F72" s="2" t="str">
        <f t="shared" si="3"/>
        <v>Klebsiella pneumoniae</v>
      </c>
      <c r="G72" s="2" t="s">
        <v>270</v>
      </c>
      <c r="H72" s="2" t="s">
        <v>781</v>
      </c>
      <c r="I72" s="2"/>
      <c r="N72" t="str">
        <f t="shared" si="4"/>
        <v>21-0021-00325051</v>
      </c>
    </row>
    <row r="73" spans="1:14" x14ac:dyDescent="0.35">
      <c r="A73" s="1" t="s">
        <v>188</v>
      </c>
      <c r="B73" s="1">
        <v>68.88</v>
      </c>
      <c r="C73" s="1">
        <v>5483310</v>
      </c>
      <c r="D73" s="2" t="s">
        <v>270</v>
      </c>
      <c r="E73" s="2" t="s">
        <v>781</v>
      </c>
      <c r="F73" s="2" t="str">
        <f t="shared" si="3"/>
        <v>Klebsiella pneumoniae</v>
      </c>
      <c r="G73" s="2" t="s">
        <v>270</v>
      </c>
      <c r="H73" s="2" t="s">
        <v>781</v>
      </c>
      <c r="I73" s="2"/>
      <c r="N73" t="str">
        <f t="shared" si="4"/>
        <v>21-0021-00325054</v>
      </c>
    </row>
    <row r="74" spans="1:14" x14ac:dyDescent="0.35">
      <c r="A74" s="1" t="s">
        <v>189</v>
      </c>
      <c r="B74" s="1">
        <v>59</v>
      </c>
      <c r="C74" s="1">
        <v>5571490</v>
      </c>
      <c r="D74" s="2" t="s">
        <v>270</v>
      </c>
      <c r="E74" s="2" t="s">
        <v>781</v>
      </c>
      <c r="F74" s="2" t="str">
        <f t="shared" si="3"/>
        <v>Klebsiella pneumoniae</v>
      </c>
      <c r="G74" s="2" t="s">
        <v>270</v>
      </c>
      <c r="H74" s="2" t="s">
        <v>781</v>
      </c>
      <c r="I74" s="2"/>
      <c r="N74" t="str">
        <f t="shared" si="4"/>
        <v>21-0021-00325056</v>
      </c>
    </row>
    <row r="75" spans="1:14" x14ac:dyDescent="0.35">
      <c r="A75" s="1" t="s">
        <v>190</v>
      </c>
      <c r="B75" s="1">
        <v>64.52</v>
      </c>
      <c r="C75" s="1">
        <v>5448031</v>
      </c>
      <c r="D75" s="2" t="s">
        <v>270</v>
      </c>
      <c r="E75" s="2" t="s">
        <v>781</v>
      </c>
      <c r="F75" s="2" t="str">
        <f t="shared" si="3"/>
        <v>Klebsiella pneumoniae</v>
      </c>
      <c r="G75" s="2" t="s">
        <v>270</v>
      </c>
      <c r="H75" s="2" t="s">
        <v>781</v>
      </c>
      <c r="I75" s="2"/>
      <c r="N75" t="str">
        <f t="shared" si="4"/>
        <v>21-0021-00325057</v>
      </c>
    </row>
    <row r="76" spans="1:14" x14ac:dyDescent="0.35">
      <c r="A76" s="1" t="s">
        <v>192</v>
      </c>
      <c r="B76" s="1">
        <v>94.42</v>
      </c>
      <c r="C76" s="1">
        <v>5578345</v>
      </c>
      <c r="D76" s="2" t="s">
        <v>270</v>
      </c>
      <c r="E76" s="2" t="s">
        <v>781</v>
      </c>
      <c r="F76" s="2" t="str">
        <f t="shared" si="3"/>
        <v>Klebsiella pneumoniae</v>
      </c>
      <c r="G76" s="2" t="s">
        <v>270</v>
      </c>
      <c r="H76" s="2" t="s">
        <v>781</v>
      </c>
      <c r="I76" s="2"/>
      <c r="N76" t="str">
        <f t="shared" si="4"/>
        <v>21-0021-00325059</v>
      </c>
    </row>
    <row r="77" spans="1:14" x14ac:dyDescent="0.35">
      <c r="A77" s="1" t="s">
        <v>193</v>
      </c>
      <c r="B77" s="1">
        <v>80.56</v>
      </c>
      <c r="C77" s="1">
        <v>5514120</v>
      </c>
      <c r="D77" s="2" t="s">
        <v>270</v>
      </c>
      <c r="E77" s="2" t="s">
        <v>781</v>
      </c>
      <c r="F77" s="2" t="str">
        <f t="shared" si="3"/>
        <v>Klebsiella pneumoniae</v>
      </c>
      <c r="G77" s="2" t="s">
        <v>270</v>
      </c>
      <c r="H77" s="2" t="s">
        <v>781</v>
      </c>
      <c r="I77" s="2"/>
      <c r="N77" t="str">
        <f t="shared" si="4"/>
        <v>21-0021-00325061</v>
      </c>
    </row>
    <row r="78" spans="1:14" x14ac:dyDescent="0.35">
      <c r="A78" s="1" t="s">
        <v>195</v>
      </c>
      <c r="B78" s="1">
        <v>117.64</v>
      </c>
      <c r="C78" s="1">
        <v>5536679</v>
      </c>
      <c r="D78" s="2" t="s">
        <v>270</v>
      </c>
      <c r="E78" s="2" t="s">
        <v>781</v>
      </c>
      <c r="F78" s="2" t="str">
        <f t="shared" si="3"/>
        <v>Klebsiella pneumoniae</v>
      </c>
      <c r="G78" s="2" t="s">
        <v>270</v>
      </c>
      <c r="H78" s="2" t="s">
        <v>781</v>
      </c>
      <c r="I78" s="2"/>
      <c r="N78" t="str">
        <f t="shared" si="4"/>
        <v>21-0021-00325062</v>
      </c>
    </row>
    <row r="79" spans="1:14" x14ac:dyDescent="0.35">
      <c r="A79" s="1" t="s">
        <v>196</v>
      </c>
      <c r="B79" s="1">
        <v>70.38</v>
      </c>
      <c r="C79" s="1">
        <v>5522493</v>
      </c>
      <c r="D79" s="2" t="s">
        <v>270</v>
      </c>
      <c r="E79" s="2" t="s">
        <v>781</v>
      </c>
      <c r="F79" s="2" t="str">
        <f t="shared" si="3"/>
        <v>Klebsiella pneumoniae</v>
      </c>
      <c r="G79" s="2" t="s">
        <v>270</v>
      </c>
      <c r="H79" s="2" t="s">
        <v>781</v>
      </c>
      <c r="I79" s="2"/>
      <c r="N79" t="str">
        <f t="shared" si="4"/>
        <v>21-0021-00325063</v>
      </c>
    </row>
    <row r="80" spans="1:14" x14ac:dyDescent="0.35">
      <c r="A80" s="1" t="s">
        <v>198</v>
      </c>
      <c r="B80" s="1">
        <v>88.4</v>
      </c>
      <c r="C80" s="1">
        <v>5445850</v>
      </c>
      <c r="D80" s="2" t="s">
        <v>270</v>
      </c>
      <c r="E80" s="2" t="s">
        <v>781</v>
      </c>
      <c r="F80" s="2" t="str">
        <f t="shared" si="3"/>
        <v>Klebsiella pneumoniae</v>
      </c>
      <c r="G80" s="2" t="s">
        <v>270</v>
      </c>
      <c r="H80" s="2" t="s">
        <v>781</v>
      </c>
      <c r="I80" s="2"/>
      <c r="N80" t="str">
        <f t="shared" si="4"/>
        <v>21-0021-00333645</v>
      </c>
    </row>
    <row r="81" spans="1:14" x14ac:dyDescent="0.35">
      <c r="A81" s="1" t="s">
        <v>199</v>
      </c>
      <c r="B81" s="1">
        <v>57.34</v>
      </c>
      <c r="C81" s="1">
        <v>5382103</v>
      </c>
      <c r="D81" s="2" t="s">
        <v>270</v>
      </c>
      <c r="E81" s="2" t="s">
        <v>781</v>
      </c>
      <c r="F81" s="2" t="str">
        <f t="shared" si="3"/>
        <v>Klebsiella pneumoniae</v>
      </c>
      <c r="G81" s="2" t="s">
        <v>270</v>
      </c>
      <c r="H81" s="2" t="s">
        <v>781</v>
      </c>
      <c r="I81" s="2"/>
      <c r="N81" t="str">
        <f t="shared" si="4"/>
        <v>21-0021-00333648</v>
      </c>
    </row>
    <row r="82" spans="1:14" x14ac:dyDescent="0.35">
      <c r="A82" s="1" t="s">
        <v>201</v>
      </c>
      <c r="B82" s="1">
        <v>56.66</v>
      </c>
      <c r="C82" s="1">
        <v>5362154</v>
      </c>
      <c r="D82" s="2" t="s">
        <v>270</v>
      </c>
      <c r="E82" s="2" t="s">
        <v>781</v>
      </c>
      <c r="F82" s="2" t="str">
        <f t="shared" si="3"/>
        <v>Klebsiella pneumoniae</v>
      </c>
      <c r="G82" s="2" t="s">
        <v>270</v>
      </c>
      <c r="H82" s="2" t="s">
        <v>781</v>
      </c>
      <c r="I82" s="2"/>
      <c r="N82" t="str">
        <f t="shared" si="4"/>
        <v>21-0021-00336476</v>
      </c>
    </row>
    <row r="83" spans="1:14" x14ac:dyDescent="0.35">
      <c r="A83" s="1" t="s">
        <v>202</v>
      </c>
      <c r="B83" s="1">
        <v>95.56</v>
      </c>
      <c r="C83" s="1">
        <v>5458504</v>
      </c>
      <c r="D83" s="2" t="s">
        <v>270</v>
      </c>
      <c r="E83" s="2" t="s">
        <v>781</v>
      </c>
      <c r="F83" s="2" t="str">
        <f t="shared" si="3"/>
        <v>Klebsiella pneumoniae</v>
      </c>
      <c r="G83" s="2" t="s">
        <v>270</v>
      </c>
      <c r="H83" s="2" t="s">
        <v>781</v>
      </c>
      <c r="I83" s="2"/>
      <c r="N83" t="str">
        <f t="shared" si="4"/>
        <v>21-0021-00336477</v>
      </c>
    </row>
    <row r="84" spans="1:14" x14ac:dyDescent="0.35">
      <c r="A84" s="1" t="s">
        <v>203</v>
      </c>
      <c r="B84" s="1">
        <v>58.68</v>
      </c>
      <c r="C84" s="1">
        <v>5312212</v>
      </c>
      <c r="D84" s="2" t="s">
        <v>270</v>
      </c>
      <c r="E84" s="2" t="s">
        <v>781</v>
      </c>
      <c r="F84" s="2" t="str">
        <f t="shared" si="3"/>
        <v>Klebsiella pneumoniae</v>
      </c>
      <c r="G84" s="2" t="s">
        <v>270</v>
      </c>
      <c r="H84" s="2" t="s">
        <v>781</v>
      </c>
      <c r="I84" s="2"/>
      <c r="N84" t="str">
        <f t="shared" si="4"/>
        <v>21-0021-00336483</v>
      </c>
    </row>
    <row r="85" spans="1:14" x14ac:dyDescent="0.35">
      <c r="A85" s="1" t="s">
        <v>204</v>
      </c>
      <c r="B85" s="1">
        <v>66.12</v>
      </c>
      <c r="C85" s="1">
        <v>5554528</v>
      </c>
      <c r="D85" s="2" t="s">
        <v>270</v>
      </c>
      <c r="E85" s="2" t="s">
        <v>781</v>
      </c>
      <c r="F85" s="2" t="str">
        <f t="shared" si="3"/>
        <v>Klebsiella pneumoniae</v>
      </c>
      <c r="G85" s="2" t="s">
        <v>270</v>
      </c>
      <c r="H85" s="2" t="s">
        <v>781</v>
      </c>
      <c r="I85" s="2"/>
      <c r="N85" t="str">
        <f t="shared" si="4"/>
        <v>21-0021-00336485</v>
      </c>
    </row>
    <row r="86" spans="1:14" x14ac:dyDescent="0.35">
      <c r="A86" s="1" t="s">
        <v>205</v>
      </c>
      <c r="B86" s="1">
        <v>63.64</v>
      </c>
      <c r="C86" s="1">
        <v>4929670</v>
      </c>
      <c r="D86" s="2" t="s">
        <v>160</v>
      </c>
      <c r="E86" s="2" t="s">
        <v>778</v>
      </c>
      <c r="F86" s="2" t="str">
        <f t="shared" si="3"/>
        <v>Enterobacter cloacae</v>
      </c>
      <c r="G86" s="2" t="s">
        <v>160</v>
      </c>
      <c r="H86" s="2" t="s">
        <v>778</v>
      </c>
      <c r="I86" s="2"/>
      <c r="N86" t="str">
        <f t="shared" si="4"/>
        <v>21-0021-00336491</v>
      </c>
    </row>
    <row r="87" spans="1:14" x14ac:dyDescent="0.35">
      <c r="A87" s="1" t="s">
        <v>207</v>
      </c>
      <c r="B87" s="1">
        <v>87.22</v>
      </c>
      <c r="C87" s="1">
        <v>5464669</v>
      </c>
      <c r="D87" s="2" t="s">
        <v>270</v>
      </c>
      <c r="E87" s="2" t="s">
        <v>781</v>
      </c>
      <c r="F87" s="2" t="str">
        <f t="shared" si="3"/>
        <v>Klebsiella pneumoniae</v>
      </c>
      <c r="G87" s="2" t="s">
        <v>270</v>
      </c>
      <c r="H87" s="2" t="s">
        <v>781</v>
      </c>
      <c r="I87" s="2"/>
      <c r="N87" t="str">
        <f t="shared" si="4"/>
        <v>21-0021-00336493</v>
      </c>
    </row>
    <row r="88" spans="1:14" x14ac:dyDescent="0.35">
      <c r="A88" s="1" t="s">
        <v>208</v>
      </c>
      <c r="B88" s="1">
        <v>100.74</v>
      </c>
      <c r="C88" s="1">
        <v>5453571</v>
      </c>
      <c r="D88" s="2" t="s">
        <v>270</v>
      </c>
      <c r="E88" s="2" t="s">
        <v>781</v>
      </c>
      <c r="F88" s="2" t="str">
        <f t="shared" si="3"/>
        <v>Klebsiella pneumoniae</v>
      </c>
      <c r="G88" s="2" t="s">
        <v>270</v>
      </c>
      <c r="H88" s="2" t="s">
        <v>781</v>
      </c>
      <c r="I88" s="2"/>
      <c r="N88" t="str">
        <f t="shared" si="4"/>
        <v>21-0021-00336494</v>
      </c>
    </row>
    <row r="89" spans="1:14" x14ac:dyDescent="0.35">
      <c r="A89" s="1" t="s">
        <v>209</v>
      </c>
      <c r="B89" s="1">
        <v>69.34</v>
      </c>
      <c r="C89" s="1">
        <v>5568342</v>
      </c>
      <c r="D89" s="2" t="s">
        <v>270</v>
      </c>
      <c r="E89" s="2" t="s">
        <v>781</v>
      </c>
      <c r="F89" s="2" t="str">
        <f t="shared" si="3"/>
        <v>Klebsiella pneumoniae</v>
      </c>
      <c r="G89" s="2" t="s">
        <v>270</v>
      </c>
      <c r="H89" s="2" t="s">
        <v>781</v>
      </c>
      <c r="I89" s="2"/>
      <c r="N89" t="str">
        <f t="shared" si="4"/>
        <v>21-0021-00340612</v>
      </c>
    </row>
    <row r="90" spans="1:14" x14ac:dyDescent="0.35">
      <c r="A90" s="1" t="s">
        <v>210</v>
      </c>
      <c r="B90" s="1">
        <v>38.5</v>
      </c>
      <c r="C90" s="1">
        <v>5584292</v>
      </c>
      <c r="D90" s="2" t="s">
        <v>270</v>
      </c>
      <c r="E90" s="2" t="s">
        <v>781</v>
      </c>
      <c r="F90" s="2" t="str">
        <f t="shared" si="3"/>
        <v>Klebsiella pneumoniae</v>
      </c>
      <c r="G90" s="2" t="s">
        <v>270</v>
      </c>
      <c r="H90" s="2" t="s">
        <v>781</v>
      </c>
      <c r="I90" s="2"/>
      <c r="N90" t="str">
        <f t="shared" si="4"/>
        <v>21-0021-00340616</v>
      </c>
    </row>
    <row r="91" spans="1:14" x14ac:dyDescent="0.35">
      <c r="A91" s="1" t="s">
        <v>211</v>
      </c>
      <c r="B91" s="1">
        <v>58.88</v>
      </c>
      <c r="C91" s="1">
        <v>5809879</v>
      </c>
      <c r="D91" s="2" t="s">
        <v>270</v>
      </c>
      <c r="E91" s="2" t="s">
        <v>781</v>
      </c>
      <c r="F91" s="2" t="str">
        <f t="shared" si="3"/>
        <v>Klebsiella pneumoniae</v>
      </c>
      <c r="G91" s="2" t="s">
        <v>270</v>
      </c>
      <c r="H91" s="2" t="s">
        <v>781</v>
      </c>
      <c r="I91" s="2"/>
      <c r="N91" t="str">
        <f t="shared" si="4"/>
        <v>21-0021-00340620</v>
      </c>
    </row>
    <row r="92" spans="1:14" x14ac:dyDescent="0.35">
      <c r="A92" s="1" t="s">
        <v>213</v>
      </c>
      <c r="B92" s="1">
        <v>80.08</v>
      </c>
      <c r="C92" s="1">
        <v>5424904</v>
      </c>
      <c r="D92" s="2" t="s">
        <v>270</v>
      </c>
      <c r="E92" s="2" t="s">
        <v>781</v>
      </c>
      <c r="F92" s="2" t="str">
        <f t="shared" si="3"/>
        <v>Klebsiella pneumoniae</v>
      </c>
      <c r="G92" s="2" t="s">
        <v>270</v>
      </c>
      <c r="H92" s="2" t="s">
        <v>781</v>
      </c>
      <c r="I92" s="2"/>
      <c r="N92" t="str">
        <f t="shared" si="4"/>
        <v>21-0021-00340623</v>
      </c>
    </row>
    <row r="93" spans="1:14" x14ac:dyDescent="0.35">
      <c r="A93" s="1" t="s">
        <v>214</v>
      </c>
      <c r="B93" s="1">
        <v>66.66</v>
      </c>
      <c r="C93" s="1">
        <v>5115286</v>
      </c>
      <c r="D93" s="2" t="s">
        <v>160</v>
      </c>
      <c r="E93" s="3" t="s">
        <v>777</v>
      </c>
      <c r="F93" s="2" t="str">
        <f t="shared" si="3"/>
        <v>Enterobacter cloacae</v>
      </c>
      <c r="G93" s="2" t="s">
        <v>160</v>
      </c>
      <c r="H93" s="2" t="s">
        <v>778</v>
      </c>
      <c r="I93" s="2"/>
      <c r="N93" t="str">
        <f t="shared" si="4"/>
        <v>21-0021-00342440</v>
      </c>
    </row>
    <row r="94" spans="1:14" x14ac:dyDescent="0.35">
      <c r="A94" s="1" t="s">
        <v>215</v>
      </c>
      <c r="B94" s="1">
        <v>78.62</v>
      </c>
      <c r="C94" s="1">
        <v>5561794</v>
      </c>
      <c r="D94" s="2" t="s">
        <v>270</v>
      </c>
      <c r="E94" s="2" t="s">
        <v>781</v>
      </c>
      <c r="F94" s="2" t="str">
        <f t="shared" si="3"/>
        <v>Klebsiella pneumoniae</v>
      </c>
      <c r="G94" s="2" t="s">
        <v>270</v>
      </c>
      <c r="H94" s="2" t="s">
        <v>781</v>
      </c>
      <c r="I94" s="2"/>
      <c r="N94" t="str">
        <f t="shared" si="4"/>
        <v>21-0021-00342461</v>
      </c>
    </row>
    <row r="95" spans="1:14" x14ac:dyDescent="0.35">
      <c r="A95" s="1" t="s">
        <v>216</v>
      </c>
      <c r="B95" s="1">
        <v>75.959999999999994</v>
      </c>
      <c r="C95" s="1">
        <v>5589403</v>
      </c>
      <c r="D95" s="2" t="s">
        <v>270</v>
      </c>
      <c r="E95" s="2" t="s">
        <v>781</v>
      </c>
      <c r="F95" s="2" t="str">
        <f t="shared" si="3"/>
        <v>Klebsiella pneumoniae</v>
      </c>
      <c r="G95" s="2" t="s">
        <v>270</v>
      </c>
      <c r="H95" s="2" t="s">
        <v>781</v>
      </c>
      <c r="I95" s="2"/>
      <c r="N95" t="str">
        <f t="shared" si="4"/>
        <v>21-0021-00345447</v>
      </c>
    </row>
    <row r="96" spans="1:14" x14ac:dyDescent="0.35">
      <c r="A96" s="1" t="s">
        <v>217</v>
      </c>
      <c r="B96" s="1">
        <v>352.38</v>
      </c>
      <c r="C96" s="1">
        <v>5530144</v>
      </c>
      <c r="D96" s="2" t="s">
        <v>270</v>
      </c>
      <c r="E96" s="2" t="s">
        <v>781</v>
      </c>
      <c r="F96" s="2" t="str">
        <f t="shared" si="3"/>
        <v>Klebsiella pneumoniae</v>
      </c>
      <c r="G96" s="2" t="s">
        <v>270</v>
      </c>
      <c r="H96" s="2" t="s">
        <v>781</v>
      </c>
      <c r="I96" s="2"/>
      <c r="N96" t="str">
        <f t="shared" si="4"/>
        <v>21-0021-00345448</v>
      </c>
    </row>
    <row r="97" spans="1:14" x14ac:dyDescent="0.35">
      <c r="A97" s="1" t="s">
        <v>218</v>
      </c>
      <c r="B97" s="1">
        <v>77.38</v>
      </c>
      <c r="C97" s="1">
        <v>5526597</v>
      </c>
      <c r="D97" s="2" t="s">
        <v>270</v>
      </c>
      <c r="E97" s="2" t="s">
        <v>781</v>
      </c>
      <c r="F97" s="2" t="str">
        <f t="shared" si="3"/>
        <v>Klebsiella pneumoniae</v>
      </c>
      <c r="G97" s="2" t="s">
        <v>270</v>
      </c>
      <c r="H97" s="2" t="s">
        <v>781</v>
      </c>
      <c r="I97" s="2"/>
      <c r="N97" t="str">
        <f t="shared" si="4"/>
        <v>21-0021-00345449</v>
      </c>
    </row>
    <row r="98" spans="1:14" x14ac:dyDescent="0.35">
      <c r="A98" s="1" t="s">
        <v>219</v>
      </c>
      <c r="B98" s="1">
        <v>58.02</v>
      </c>
      <c r="C98" s="1">
        <v>5624361</v>
      </c>
      <c r="D98" s="2" t="s">
        <v>270</v>
      </c>
      <c r="E98" s="2" t="s">
        <v>781</v>
      </c>
      <c r="F98" s="2" t="str">
        <f t="shared" si="3"/>
        <v>Klebsiella pneumoniae</v>
      </c>
      <c r="G98" s="2" t="s">
        <v>270</v>
      </c>
      <c r="H98" s="2" t="s">
        <v>781</v>
      </c>
      <c r="I98" s="2"/>
      <c r="N98" t="str">
        <f t="shared" si="4"/>
        <v>21-0021-00345450</v>
      </c>
    </row>
    <row r="99" spans="1:14" x14ac:dyDescent="0.35">
      <c r="A99" s="1" t="s">
        <v>220</v>
      </c>
      <c r="B99" s="1">
        <v>88.9</v>
      </c>
      <c r="C99" s="1">
        <v>4882712</v>
      </c>
      <c r="D99" s="2" t="s">
        <v>160</v>
      </c>
      <c r="E99" s="3" t="s">
        <v>777</v>
      </c>
      <c r="F99" s="2" t="str">
        <f t="shared" si="3"/>
        <v>Enterobacter cloacae</v>
      </c>
      <c r="G99" s="2" t="s">
        <v>160</v>
      </c>
      <c r="H99" s="2" t="s">
        <v>778</v>
      </c>
      <c r="I99" s="2"/>
      <c r="N99" t="str">
        <f t="shared" si="4"/>
        <v>21-0021-00349260</v>
      </c>
    </row>
    <row r="100" spans="1:14" x14ac:dyDescent="0.35">
      <c r="A100" s="1" t="s">
        <v>221</v>
      </c>
      <c r="B100" s="1">
        <v>89.58</v>
      </c>
      <c r="C100" s="1">
        <v>4580344</v>
      </c>
      <c r="D100" s="3" t="s">
        <v>160</v>
      </c>
      <c r="E100" s="3" t="s">
        <v>778</v>
      </c>
      <c r="F100" s="2" t="str">
        <f t="shared" si="3"/>
        <v>Escherichia coli</v>
      </c>
      <c r="G100" s="1" t="s">
        <v>779</v>
      </c>
      <c r="H100" s="1" t="s">
        <v>771</v>
      </c>
      <c r="N100" t="str">
        <f t="shared" si="4"/>
        <v>21-0021-00349262</v>
      </c>
    </row>
    <row r="101" spans="1:14" x14ac:dyDescent="0.35">
      <c r="A101" s="1" t="s">
        <v>223</v>
      </c>
      <c r="B101" s="1">
        <v>61.66</v>
      </c>
      <c r="C101" s="1">
        <v>5543291</v>
      </c>
      <c r="D101" s="2" t="s">
        <v>270</v>
      </c>
      <c r="E101" s="2" t="s">
        <v>781</v>
      </c>
      <c r="F101" s="2" t="str">
        <f t="shared" si="3"/>
        <v>Klebsiella pneumoniae</v>
      </c>
      <c r="G101" s="2" t="s">
        <v>270</v>
      </c>
      <c r="H101" s="2" t="s">
        <v>781</v>
      </c>
      <c r="I101" s="2"/>
      <c r="N101" t="str">
        <f t="shared" si="4"/>
        <v>21-0021-00349263</v>
      </c>
    </row>
    <row r="102" spans="1:14" x14ac:dyDescent="0.35">
      <c r="A102" s="1" t="s">
        <v>224</v>
      </c>
      <c r="B102" s="1">
        <v>62.74</v>
      </c>
      <c r="C102" s="1">
        <v>5197706</v>
      </c>
      <c r="D102" s="2" t="s">
        <v>779</v>
      </c>
      <c r="E102" s="2" t="s">
        <v>771</v>
      </c>
      <c r="F102" s="2" t="str">
        <f t="shared" si="3"/>
        <v>Escherichia coli</v>
      </c>
      <c r="G102" s="2" t="s">
        <v>779</v>
      </c>
      <c r="H102" s="2" t="s">
        <v>771</v>
      </c>
      <c r="I102" s="2"/>
      <c r="N102" t="str">
        <f t="shared" si="4"/>
        <v>21-0021-00349264</v>
      </c>
    </row>
    <row r="103" spans="1:14" x14ac:dyDescent="0.35">
      <c r="A103" s="1" t="s">
        <v>225</v>
      </c>
      <c r="B103" s="1">
        <v>76.48</v>
      </c>
      <c r="C103" s="1">
        <v>5448637</v>
      </c>
      <c r="D103" s="2" t="s">
        <v>270</v>
      </c>
      <c r="E103" s="2" t="s">
        <v>781</v>
      </c>
      <c r="F103" s="2" t="str">
        <f t="shared" si="3"/>
        <v>Klebsiella pneumoniae</v>
      </c>
      <c r="G103" s="2" t="s">
        <v>270</v>
      </c>
      <c r="H103" s="2" t="s">
        <v>781</v>
      </c>
      <c r="I103" s="2"/>
      <c r="N103" t="str">
        <f t="shared" ref="N103:N134" si="5">"21-00"&amp;A103</f>
        <v>21-0021-00349265</v>
      </c>
    </row>
    <row r="104" spans="1:14" x14ac:dyDescent="0.35">
      <c r="A104" s="1" t="s">
        <v>226</v>
      </c>
      <c r="B104" s="1">
        <v>98.74</v>
      </c>
      <c r="C104" s="1">
        <v>5154992</v>
      </c>
      <c r="D104" s="2" t="s">
        <v>270</v>
      </c>
      <c r="E104" s="2" t="s">
        <v>782</v>
      </c>
      <c r="F104" s="2" t="str">
        <f t="shared" si="3"/>
        <v>Klebsiella aerogenes</v>
      </c>
      <c r="G104" s="2" t="s">
        <v>270</v>
      </c>
      <c r="H104" s="2" t="s">
        <v>783</v>
      </c>
      <c r="I104" s="2"/>
      <c r="N104" t="str">
        <f t="shared" si="5"/>
        <v>21-0021-00349266</v>
      </c>
    </row>
    <row r="105" spans="1:14" x14ac:dyDescent="0.35">
      <c r="A105" s="1" t="s">
        <v>227</v>
      </c>
      <c r="B105" s="1">
        <v>41.66</v>
      </c>
      <c r="C105" s="1">
        <v>5400410</v>
      </c>
      <c r="D105" s="2" t="s">
        <v>270</v>
      </c>
      <c r="E105" s="2" t="s">
        <v>781</v>
      </c>
      <c r="F105" s="2" t="str">
        <f t="shared" si="3"/>
        <v>Klebsiella pneumoniae</v>
      </c>
      <c r="G105" s="2" t="s">
        <v>270</v>
      </c>
      <c r="H105" s="2" t="s">
        <v>781</v>
      </c>
      <c r="I105" s="2"/>
      <c r="N105" t="str">
        <f t="shared" si="5"/>
        <v>21-0021-00349881</v>
      </c>
    </row>
    <row r="106" spans="1:14" x14ac:dyDescent="0.35">
      <c r="A106" s="1" t="s">
        <v>228</v>
      </c>
      <c r="B106" s="1">
        <v>74.5</v>
      </c>
      <c r="C106" s="1">
        <v>5472948</v>
      </c>
      <c r="D106" s="2" t="s">
        <v>270</v>
      </c>
      <c r="E106" s="2" t="s">
        <v>781</v>
      </c>
      <c r="F106" s="2" t="str">
        <f t="shared" si="3"/>
        <v>Klebsiella pneumoniae</v>
      </c>
      <c r="G106" s="2" t="s">
        <v>270</v>
      </c>
      <c r="H106" s="2" t="s">
        <v>781</v>
      </c>
      <c r="I106" s="2"/>
      <c r="N106" t="str">
        <f t="shared" si="5"/>
        <v>21-0021-00352139</v>
      </c>
    </row>
    <row r="107" spans="1:14" x14ac:dyDescent="0.35">
      <c r="A107" s="1" t="s">
        <v>231</v>
      </c>
      <c r="B107" s="1">
        <v>75.86</v>
      </c>
      <c r="C107" s="1">
        <v>5518406</v>
      </c>
      <c r="D107" s="2" t="s">
        <v>270</v>
      </c>
      <c r="E107" s="2" t="s">
        <v>781</v>
      </c>
      <c r="F107" s="2" t="str">
        <f t="shared" si="3"/>
        <v>Klebsiella pneumoniae</v>
      </c>
      <c r="G107" s="2" t="s">
        <v>270</v>
      </c>
      <c r="H107" s="2" t="s">
        <v>781</v>
      </c>
      <c r="I107" s="2"/>
      <c r="N107" t="str">
        <f t="shared" si="5"/>
        <v>21-0021-00354151</v>
      </c>
    </row>
    <row r="108" spans="1:14" x14ac:dyDescent="0.35">
      <c r="A108" s="1" t="s">
        <v>232</v>
      </c>
      <c r="B108" s="1">
        <v>63.3</v>
      </c>
      <c r="C108" s="1">
        <v>5494349</v>
      </c>
      <c r="D108" s="2" t="s">
        <v>270</v>
      </c>
      <c r="E108" s="2" t="s">
        <v>781</v>
      </c>
      <c r="F108" s="2" t="str">
        <f t="shared" si="3"/>
        <v>Klebsiella pneumoniae</v>
      </c>
      <c r="G108" s="2" t="s">
        <v>270</v>
      </c>
      <c r="H108" s="2" t="s">
        <v>781</v>
      </c>
      <c r="I108" s="2"/>
      <c r="N108" t="str">
        <f t="shared" si="5"/>
        <v>21-0021-00355229</v>
      </c>
    </row>
    <row r="109" spans="1:14" x14ac:dyDescent="0.35">
      <c r="A109" s="1" t="s">
        <v>233</v>
      </c>
      <c r="B109" s="1">
        <v>92.8</v>
      </c>
      <c r="C109" s="1">
        <v>5500289</v>
      </c>
      <c r="D109" s="2" t="s">
        <v>270</v>
      </c>
      <c r="E109" s="2" t="s">
        <v>781</v>
      </c>
      <c r="F109" s="2" t="str">
        <f t="shared" si="3"/>
        <v>Klebsiella pneumoniae</v>
      </c>
      <c r="G109" s="2" t="s">
        <v>270</v>
      </c>
      <c r="H109" s="2" t="s">
        <v>781</v>
      </c>
      <c r="I109" s="2"/>
      <c r="N109" t="str">
        <f t="shared" si="5"/>
        <v>21-0021-00355232</v>
      </c>
    </row>
    <row r="110" spans="1:14" x14ac:dyDescent="0.35">
      <c r="A110" s="1" t="s">
        <v>234</v>
      </c>
      <c r="B110" s="1">
        <v>67.86</v>
      </c>
      <c r="C110" s="1">
        <v>5473195</v>
      </c>
      <c r="D110" s="2" t="s">
        <v>270</v>
      </c>
      <c r="E110" s="2" t="s">
        <v>781</v>
      </c>
      <c r="F110" s="2" t="str">
        <f t="shared" si="3"/>
        <v>Klebsiella pneumoniae</v>
      </c>
      <c r="G110" s="2" t="s">
        <v>270</v>
      </c>
      <c r="H110" s="2" t="s">
        <v>781</v>
      </c>
      <c r="I110" s="2"/>
      <c r="N110" t="str">
        <f t="shared" si="5"/>
        <v>21-0021-00355235</v>
      </c>
    </row>
    <row r="111" spans="1:14" x14ac:dyDescent="0.35">
      <c r="A111" s="1" t="s">
        <v>235</v>
      </c>
      <c r="B111" s="1">
        <v>74.58</v>
      </c>
      <c r="C111" s="1">
        <v>5662249</v>
      </c>
      <c r="D111" s="2" t="s">
        <v>270</v>
      </c>
      <c r="E111" s="2" t="s">
        <v>781</v>
      </c>
      <c r="F111" s="2" t="str">
        <f t="shared" si="3"/>
        <v>Klebsiella pneumoniae</v>
      </c>
      <c r="G111" s="2" t="s">
        <v>270</v>
      </c>
      <c r="H111" s="2" t="s">
        <v>781</v>
      </c>
      <c r="I111" s="2"/>
      <c r="N111" t="str">
        <f t="shared" si="5"/>
        <v>21-0021-00355237</v>
      </c>
    </row>
    <row r="112" spans="1:14" x14ac:dyDescent="0.35">
      <c r="A112" s="1" t="s">
        <v>236</v>
      </c>
      <c r="B112" s="1">
        <v>79.459999999999994</v>
      </c>
      <c r="C112" s="1">
        <v>5575047</v>
      </c>
      <c r="D112" s="2" t="s">
        <v>270</v>
      </c>
      <c r="E112" s="2" t="s">
        <v>781</v>
      </c>
      <c r="F112" s="2" t="str">
        <f t="shared" si="3"/>
        <v>Klebsiella pneumoniae</v>
      </c>
      <c r="G112" s="2" t="s">
        <v>270</v>
      </c>
      <c r="H112" s="2" t="s">
        <v>781</v>
      </c>
      <c r="I112" s="2"/>
      <c r="N112" t="str">
        <f t="shared" si="5"/>
        <v>21-0021-00355240</v>
      </c>
    </row>
    <row r="113" spans="1:14" x14ac:dyDescent="0.35">
      <c r="A113" s="1" t="s">
        <v>237</v>
      </c>
      <c r="B113" s="1">
        <v>62.04</v>
      </c>
      <c r="C113" s="1">
        <v>5805386</v>
      </c>
      <c r="D113" s="2" t="s">
        <v>270</v>
      </c>
      <c r="E113" s="2" t="s">
        <v>781</v>
      </c>
      <c r="F113" s="2" t="str">
        <f t="shared" si="3"/>
        <v>Klebsiella pneumoniae</v>
      </c>
      <c r="G113" s="2" t="s">
        <v>270</v>
      </c>
      <c r="H113" s="2" t="s">
        <v>781</v>
      </c>
      <c r="I113" s="2"/>
      <c r="N113" t="str">
        <f t="shared" si="5"/>
        <v>21-0021-00357388</v>
      </c>
    </row>
    <row r="114" spans="1:14" x14ac:dyDescent="0.35">
      <c r="A114" s="1" t="s">
        <v>238</v>
      </c>
      <c r="B114" s="1">
        <v>75.98</v>
      </c>
      <c r="C114" s="1">
        <v>5503958</v>
      </c>
      <c r="D114" s="2" t="s">
        <v>270</v>
      </c>
      <c r="E114" s="2" t="s">
        <v>781</v>
      </c>
      <c r="F114" s="2" t="str">
        <f t="shared" si="3"/>
        <v>Klebsiella pneumoniae</v>
      </c>
      <c r="G114" s="2" t="s">
        <v>270</v>
      </c>
      <c r="H114" s="2" t="s">
        <v>781</v>
      </c>
      <c r="I114" s="2"/>
      <c r="N114" t="str">
        <f t="shared" si="5"/>
        <v>21-0021-00357389</v>
      </c>
    </row>
    <row r="115" spans="1:14" x14ac:dyDescent="0.35">
      <c r="A115" s="1" t="s">
        <v>239</v>
      </c>
      <c r="B115" s="1">
        <v>80.959999999999994</v>
      </c>
      <c r="C115" s="1">
        <v>5388610</v>
      </c>
      <c r="D115" s="2" t="s">
        <v>270</v>
      </c>
      <c r="E115" s="2" t="s">
        <v>781</v>
      </c>
      <c r="F115" s="2" t="str">
        <f t="shared" si="3"/>
        <v>Klebsiella pneumoniae</v>
      </c>
      <c r="G115" s="2" t="s">
        <v>270</v>
      </c>
      <c r="H115" s="2" t="s">
        <v>781</v>
      </c>
      <c r="I115" s="2"/>
      <c r="N115" t="str">
        <f t="shared" si="5"/>
        <v>21-0021-00357391</v>
      </c>
    </row>
    <row r="116" spans="1:14" x14ac:dyDescent="0.35">
      <c r="A116" s="1" t="s">
        <v>240</v>
      </c>
      <c r="B116" s="1">
        <v>90.92</v>
      </c>
      <c r="C116" s="1">
        <v>5652500</v>
      </c>
      <c r="D116" s="2" t="s">
        <v>270</v>
      </c>
      <c r="E116" s="2" t="s">
        <v>781</v>
      </c>
      <c r="F116" s="2" t="str">
        <f t="shared" si="3"/>
        <v>Klebsiella pneumoniae</v>
      </c>
      <c r="G116" s="2" t="s">
        <v>270</v>
      </c>
      <c r="H116" s="2" t="s">
        <v>781</v>
      </c>
      <c r="I116" s="2"/>
      <c r="N116" t="str">
        <f t="shared" si="5"/>
        <v>21-0021-00357392</v>
      </c>
    </row>
    <row r="117" spans="1:14" x14ac:dyDescent="0.35">
      <c r="A117" s="1" t="s">
        <v>241</v>
      </c>
      <c r="B117" s="1">
        <v>74.52</v>
      </c>
      <c r="C117" s="1">
        <v>5392237</v>
      </c>
      <c r="D117" s="2" t="s">
        <v>270</v>
      </c>
      <c r="E117" s="2" t="s">
        <v>781</v>
      </c>
      <c r="F117" s="2" t="str">
        <f t="shared" si="3"/>
        <v>Klebsiella pneumoniae</v>
      </c>
      <c r="G117" s="2" t="s">
        <v>270</v>
      </c>
      <c r="H117" s="2" t="s">
        <v>781</v>
      </c>
      <c r="I117" s="2"/>
      <c r="N117" t="str">
        <f t="shared" si="5"/>
        <v>21-0021-00357393</v>
      </c>
    </row>
    <row r="118" spans="1:14" x14ac:dyDescent="0.35">
      <c r="A118" s="1" t="s">
        <v>242</v>
      </c>
      <c r="B118" s="1">
        <v>65.44</v>
      </c>
      <c r="C118" s="1">
        <v>5524002</v>
      </c>
      <c r="D118" s="2" t="s">
        <v>270</v>
      </c>
      <c r="E118" s="2" t="s">
        <v>781</v>
      </c>
      <c r="F118" s="2" t="str">
        <f t="shared" si="3"/>
        <v>Klebsiella pneumoniae</v>
      </c>
      <c r="G118" s="2" t="s">
        <v>270</v>
      </c>
      <c r="H118" s="2" t="s">
        <v>781</v>
      </c>
      <c r="I118" s="2"/>
      <c r="N118" t="str">
        <f t="shared" si="5"/>
        <v>21-0021-00357397</v>
      </c>
    </row>
    <row r="119" spans="1:14" x14ac:dyDescent="0.35">
      <c r="A119" s="1" t="s">
        <v>243</v>
      </c>
      <c r="B119" s="1">
        <v>71.8</v>
      </c>
      <c r="C119" s="1">
        <v>5562162</v>
      </c>
      <c r="D119" s="2" t="s">
        <v>270</v>
      </c>
      <c r="E119" s="2" t="s">
        <v>781</v>
      </c>
      <c r="F119" s="2" t="str">
        <f t="shared" si="3"/>
        <v>Klebsiella pneumoniae</v>
      </c>
      <c r="G119" s="2" t="s">
        <v>270</v>
      </c>
      <c r="H119" s="2" t="s">
        <v>781</v>
      </c>
      <c r="I119" s="2"/>
      <c r="N119" t="str">
        <f t="shared" si="5"/>
        <v>21-0021-00357398</v>
      </c>
    </row>
    <row r="120" spans="1:14" x14ac:dyDescent="0.35">
      <c r="A120" s="1" t="s">
        <v>244</v>
      </c>
      <c r="B120" s="1">
        <v>82.76</v>
      </c>
      <c r="C120" s="1">
        <v>5460431</v>
      </c>
      <c r="D120" s="2" t="s">
        <v>270</v>
      </c>
      <c r="E120" s="2" t="s">
        <v>781</v>
      </c>
      <c r="F120" s="2" t="str">
        <f t="shared" si="3"/>
        <v>Klebsiella pneumoniae</v>
      </c>
      <c r="G120" s="2" t="s">
        <v>270</v>
      </c>
      <c r="H120" s="2" t="s">
        <v>781</v>
      </c>
      <c r="I120" s="2"/>
      <c r="N120" t="str">
        <f t="shared" si="5"/>
        <v>21-0021-00357399</v>
      </c>
    </row>
    <row r="121" spans="1:14" x14ac:dyDescent="0.35">
      <c r="A121" s="1" t="s">
        <v>245</v>
      </c>
      <c r="B121" s="1">
        <v>58.34</v>
      </c>
      <c r="C121" s="1">
        <v>5639871</v>
      </c>
      <c r="D121" s="2" t="s">
        <v>270</v>
      </c>
      <c r="E121" s="2" t="s">
        <v>781</v>
      </c>
      <c r="F121" s="2" t="str">
        <f t="shared" si="3"/>
        <v>Klebsiella pneumoniae</v>
      </c>
      <c r="G121" s="2" t="s">
        <v>270</v>
      </c>
      <c r="H121" s="2" t="s">
        <v>781</v>
      </c>
      <c r="I121" s="2"/>
      <c r="N121" t="str">
        <f t="shared" si="5"/>
        <v>21-0021-00357400</v>
      </c>
    </row>
    <row r="122" spans="1:14" x14ac:dyDescent="0.35">
      <c r="A122" s="1" t="s">
        <v>246</v>
      </c>
      <c r="B122" s="1">
        <v>60.72</v>
      </c>
      <c r="C122" s="1">
        <v>5550581</v>
      </c>
      <c r="D122" s="2" t="s">
        <v>270</v>
      </c>
      <c r="E122" s="2" t="s">
        <v>781</v>
      </c>
      <c r="F122" s="2" t="str">
        <f t="shared" si="3"/>
        <v>Klebsiella pneumoniae</v>
      </c>
      <c r="G122" s="2" t="s">
        <v>270</v>
      </c>
      <c r="H122" s="2" t="s">
        <v>781</v>
      </c>
      <c r="I122" s="2"/>
      <c r="N122" t="str">
        <f t="shared" si="5"/>
        <v>21-0021-00357401</v>
      </c>
    </row>
    <row r="123" spans="1:14" x14ac:dyDescent="0.35">
      <c r="A123" s="1" t="s">
        <v>247</v>
      </c>
      <c r="B123" s="1">
        <v>88.88</v>
      </c>
      <c r="C123" s="1">
        <v>5200392</v>
      </c>
      <c r="D123" s="2" t="s">
        <v>270</v>
      </c>
      <c r="E123" s="2" t="s">
        <v>781</v>
      </c>
      <c r="F123" s="2" t="str">
        <f t="shared" si="3"/>
        <v>Klebsiella pneumoniae</v>
      </c>
      <c r="G123" s="2" t="s">
        <v>270</v>
      </c>
      <c r="H123" s="2" t="s">
        <v>781</v>
      </c>
      <c r="I123" s="2"/>
      <c r="N123" t="str">
        <f t="shared" si="5"/>
        <v>21-0021-00357402</v>
      </c>
    </row>
    <row r="124" spans="1:14" x14ac:dyDescent="0.35">
      <c r="A124" s="1" t="s">
        <v>248</v>
      </c>
      <c r="B124" s="1">
        <v>603.02</v>
      </c>
      <c r="C124" s="1">
        <v>5441393</v>
      </c>
      <c r="D124" s="2" t="s">
        <v>270</v>
      </c>
      <c r="E124" s="2" t="s">
        <v>781</v>
      </c>
      <c r="F124" s="2" t="str">
        <f t="shared" si="3"/>
        <v>Klebsiella pneumoniae</v>
      </c>
      <c r="G124" s="2" t="s">
        <v>270</v>
      </c>
      <c r="H124" s="2" t="s">
        <v>781</v>
      </c>
      <c r="I124" s="2"/>
      <c r="N124" t="str">
        <f t="shared" si="5"/>
        <v>21-0021-00360763</v>
      </c>
    </row>
    <row r="125" spans="1:14" x14ac:dyDescent="0.35">
      <c r="A125" s="1" t="s">
        <v>249</v>
      </c>
      <c r="B125" s="1">
        <v>562.82000000000005</v>
      </c>
      <c r="C125" s="1">
        <v>5168691</v>
      </c>
      <c r="D125" s="2" t="s">
        <v>775</v>
      </c>
      <c r="E125" s="2" t="s">
        <v>776</v>
      </c>
      <c r="F125" s="2" t="str">
        <f t="shared" si="3"/>
        <v>Citrobacter freundii</v>
      </c>
      <c r="G125" s="2" t="s">
        <v>775</v>
      </c>
      <c r="H125" s="2" t="s">
        <v>776</v>
      </c>
      <c r="I125" s="2"/>
      <c r="N125" t="str">
        <f t="shared" si="5"/>
        <v>21-0021-00360765</v>
      </c>
    </row>
    <row r="126" spans="1:14" x14ac:dyDescent="0.35">
      <c r="A126" s="1" t="s">
        <v>251</v>
      </c>
      <c r="B126" s="1">
        <v>483.46</v>
      </c>
      <c r="C126" s="1">
        <v>5543200</v>
      </c>
      <c r="D126" s="2" t="s">
        <v>270</v>
      </c>
      <c r="E126" s="2" t="s">
        <v>781</v>
      </c>
      <c r="F126" s="2" t="str">
        <f t="shared" si="3"/>
        <v>Klebsiella pneumoniae</v>
      </c>
      <c r="G126" s="2" t="s">
        <v>270</v>
      </c>
      <c r="H126" s="2" t="s">
        <v>781</v>
      </c>
      <c r="I126" s="2"/>
      <c r="N126" t="str">
        <f t="shared" si="5"/>
        <v>21-0021-00360766</v>
      </c>
    </row>
    <row r="127" spans="1:14" x14ac:dyDescent="0.35">
      <c r="A127" s="1" t="s">
        <v>252</v>
      </c>
      <c r="B127" s="1">
        <v>302.04000000000002</v>
      </c>
      <c r="C127" s="1">
        <v>5561229</v>
      </c>
      <c r="D127" s="2" t="s">
        <v>270</v>
      </c>
      <c r="E127" s="2" t="s">
        <v>781</v>
      </c>
      <c r="F127" s="2" t="str">
        <f t="shared" si="3"/>
        <v>Klebsiella pneumoniae</v>
      </c>
      <c r="G127" s="2" t="s">
        <v>270</v>
      </c>
      <c r="H127" s="2" t="s">
        <v>781</v>
      </c>
      <c r="I127" s="2"/>
      <c r="N127" t="str">
        <f t="shared" si="5"/>
        <v>21-0021-00360767</v>
      </c>
    </row>
    <row r="128" spans="1:14" x14ac:dyDescent="0.35">
      <c r="A128" s="1" t="s">
        <v>253</v>
      </c>
      <c r="B128" s="1">
        <v>1225.02</v>
      </c>
      <c r="C128" s="1">
        <v>5494453</v>
      </c>
      <c r="D128" s="2" t="s">
        <v>270</v>
      </c>
      <c r="E128" s="2" t="s">
        <v>781</v>
      </c>
      <c r="F128" s="2" t="str">
        <f t="shared" si="3"/>
        <v>Klebsiella pneumoniae</v>
      </c>
      <c r="G128" s="2" t="s">
        <v>270</v>
      </c>
      <c r="H128" s="2" t="s">
        <v>781</v>
      </c>
      <c r="I128" s="2"/>
      <c r="N128" t="str">
        <f t="shared" si="5"/>
        <v>21-0021-00360768</v>
      </c>
    </row>
    <row r="129" spans="1:14" x14ac:dyDescent="0.35">
      <c r="A129" s="1" t="s">
        <v>255</v>
      </c>
      <c r="B129" s="1">
        <v>585.4</v>
      </c>
      <c r="C129" s="1">
        <v>5677115</v>
      </c>
      <c r="D129" s="2" t="s">
        <v>270</v>
      </c>
      <c r="E129" s="2" t="s">
        <v>781</v>
      </c>
      <c r="F129" s="2" t="str">
        <f t="shared" si="3"/>
        <v>Klebsiella pneumoniae</v>
      </c>
      <c r="G129" s="2" t="s">
        <v>270</v>
      </c>
      <c r="H129" s="2" t="s">
        <v>781</v>
      </c>
      <c r="I129" s="2"/>
      <c r="N129" t="str">
        <f t="shared" si="5"/>
        <v>21-0021-00364020</v>
      </c>
    </row>
    <row r="130" spans="1:14" x14ac:dyDescent="0.35">
      <c r="A130" s="1" t="s">
        <v>256</v>
      </c>
      <c r="B130" s="1">
        <v>385.28</v>
      </c>
      <c r="C130" s="1">
        <v>6020722</v>
      </c>
      <c r="D130" s="2" t="s">
        <v>270</v>
      </c>
      <c r="E130" s="2" t="s">
        <v>784</v>
      </c>
      <c r="F130" s="2" t="str">
        <f t="shared" ref="F130:F193" si="6">G130&amp;" "&amp;H130</f>
        <v>Klebsiella oxytoca</v>
      </c>
      <c r="G130" s="2" t="s">
        <v>270</v>
      </c>
      <c r="H130" s="2" t="s">
        <v>784</v>
      </c>
      <c r="I130" s="2"/>
      <c r="N130" t="str">
        <f t="shared" si="5"/>
        <v>21-0021-00364021</v>
      </c>
    </row>
    <row r="131" spans="1:14" x14ac:dyDescent="0.35">
      <c r="A131" s="1" t="s">
        <v>257</v>
      </c>
      <c r="B131" s="1">
        <v>246.48</v>
      </c>
      <c r="C131" s="1">
        <v>5522611</v>
      </c>
      <c r="D131" s="2" t="s">
        <v>270</v>
      </c>
      <c r="E131" s="2" t="s">
        <v>781</v>
      </c>
      <c r="F131" s="2" t="str">
        <f t="shared" si="6"/>
        <v>Klebsiella pneumoniae</v>
      </c>
      <c r="G131" s="2" t="s">
        <v>270</v>
      </c>
      <c r="H131" s="2" t="s">
        <v>781</v>
      </c>
      <c r="I131" s="2"/>
      <c r="N131" t="str">
        <f t="shared" si="5"/>
        <v>21-0021-00364027</v>
      </c>
    </row>
    <row r="132" spans="1:14" x14ac:dyDescent="0.35">
      <c r="A132" s="1" t="s">
        <v>258</v>
      </c>
      <c r="B132" s="1">
        <v>381.54</v>
      </c>
      <c r="C132" s="1">
        <v>5446154</v>
      </c>
      <c r="D132" s="2" t="s">
        <v>270</v>
      </c>
      <c r="E132" s="2" t="s">
        <v>781</v>
      </c>
      <c r="F132" s="2" t="str">
        <f t="shared" si="6"/>
        <v>Klebsiella pneumoniae</v>
      </c>
      <c r="G132" s="2" t="s">
        <v>270</v>
      </c>
      <c r="H132" s="2" t="s">
        <v>781</v>
      </c>
      <c r="I132" s="2"/>
      <c r="N132" t="str">
        <f t="shared" si="5"/>
        <v>21-0021-00364028</v>
      </c>
    </row>
    <row r="133" spans="1:14" x14ac:dyDescent="0.35">
      <c r="A133" s="1" t="s">
        <v>259</v>
      </c>
      <c r="B133" s="1">
        <v>318.62</v>
      </c>
      <c r="C133" s="1">
        <v>5724722</v>
      </c>
      <c r="D133" s="2" t="s">
        <v>270</v>
      </c>
      <c r="E133" s="2" t="s">
        <v>781</v>
      </c>
      <c r="F133" s="2" t="str">
        <f t="shared" si="6"/>
        <v>Klebsiella pneumoniae</v>
      </c>
      <c r="G133" s="2" t="s">
        <v>270</v>
      </c>
      <c r="H133" s="2" t="s">
        <v>781</v>
      </c>
      <c r="I133" s="2"/>
      <c r="N133" t="str">
        <f t="shared" si="5"/>
        <v>21-0021-00364029</v>
      </c>
    </row>
    <row r="134" spans="1:14" x14ac:dyDescent="0.35">
      <c r="A134" s="1" t="s">
        <v>260</v>
      </c>
      <c r="B134" s="1">
        <v>367.16</v>
      </c>
      <c r="C134" s="1">
        <v>5503971</v>
      </c>
      <c r="D134" s="2" t="s">
        <v>270</v>
      </c>
      <c r="E134" s="2" t="s">
        <v>781</v>
      </c>
      <c r="F134" s="2" t="str">
        <f t="shared" si="6"/>
        <v>Klebsiella pneumoniae</v>
      </c>
      <c r="G134" s="2" t="s">
        <v>270</v>
      </c>
      <c r="H134" s="2" t="s">
        <v>781</v>
      </c>
      <c r="I134" s="2"/>
      <c r="N134" t="str">
        <f t="shared" si="5"/>
        <v>21-0021-00364031</v>
      </c>
    </row>
    <row r="135" spans="1:14" x14ac:dyDescent="0.35">
      <c r="A135" s="1" t="s">
        <v>261</v>
      </c>
      <c r="B135" s="1">
        <v>210.42</v>
      </c>
      <c r="C135" s="1">
        <v>5604833</v>
      </c>
      <c r="D135" s="2" t="s">
        <v>270</v>
      </c>
      <c r="E135" s="2" t="s">
        <v>781</v>
      </c>
      <c r="F135" s="2" t="str">
        <f t="shared" si="6"/>
        <v>Klebsiella pneumoniae</v>
      </c>
      <c r="G135" s="2" t="s">
        <v>270</v>
      </c>
      <c r="H135" s="2" t="s">
        <v>781</v>
      </c>
      <c r="I135" s="2"/>
      <c r="N135" t="str">
        <f t="shared" ref="N135:N166" si="7">"21-00"&amp;A135</f>
        <v>21-0021-00364033</v>
      </c>
    </row>
    <row r="136" spans="1:14" x14ac:dyDescent="0.35">
      <c r="A136" s="1" t="s">
        <v>262</v>
      </c>
      <c r="B136" s="1">
        <v>469.86</v>
      </c>
      <c r="C136" s="1">
        <v>5465382</v>
      </c>
      <c r="D136" s="2" t="s">
        <v>270</v>
      </c>
      <c r="E136" s="2" t="s">
        <v>781</v>
      </c>
      <c r="F136" s="2" t="str">
        <f t="shared" si="6"/>
        <v>Klebsiella pneumoniae</v>
      </c>
      <c r="G136" s="2" t="s">
        <v>270</v>
      </c>
      <c r="H136" s="2" t="s">
        <v>781</v>
      </c>
      <c r="I136" s="2"/>
      <c r="N136" t="str">
        <f t="shared" si="7"/>
        <v>21-0021-00364034</v>
      </c>
    </row>
    <row r="137" spans="1:14" x14ac:dyDescent="0.35">
      <c r="A137" s="1" t="s">
        <v>263</v>
      </c>
      <c r="B137" s="1">
        <v>344.16</v>
      </c>
      <c r="C137" s="1">
        <v>5511935</v>
      </c>
      <c r="D137" s="2" t="s">
        <v>270</v>
      </c>
      <c r="E137" s="2" t="s">
        <v>781</v>
      </c>
      <c r="F137" s="2" t="str">
        <f t="shared" si="6"/>
        <v>Klebsiella pneumoniae</v>
      </c>
      <c r="G137" s="2" t="s">
        <v>270</v>
      </c>
      <c r="H137" s="2" t="s">
        <v>781</v>
      </c>
      <c r="I137" s="2"/>
      <c r="N137" t="str">
        <f t="shared" si="7"/>
        <v>21-0021-00364035</v>
      </c>
    </row>
    <row r="138" spans="1:14" x14ac:dyDescent="0.35">
      <c r="A138" s="1" t="s">
        <v>264</v>
      </c>
      <c r="B138" s="1">
        <v>345.62</v>
      </c>
      <c r="C138" s="1">
        <v>5631508</v>
      </c>
      <c r="D138" s="2" t="s">
        <v>270</v>
      </c>
      <c r="E138" s="2" t="s">
        <v>781</v>
      </c>
      <c r="F138" s="2" t="str">
        <f t="shared" si="6"/>
        <v>Klebsiella pneumoniae</v>
      </c>
      <c r="G138" s="2" t="s">
        <v>270</v>
      </c>
      <c r="H138" s="2" t="s">
        <v>781</v>
      </c>
      <c r="I138" s="2"/>
      <c r="N138" t="str">
        <f t="shared" si="7"/>
        <v>21-0021-00364041</v>
      </c>
    </row>
    <row r="139" spans="1:14" x14ac:dyDescent="0.35">
      <c r="A139" s="1" t="s">
        <v>269</v>
      </c>
      <c r="B139" s="1">
        <v>54.2</v>
      </c>
      <c r="C139" s="1">
        <v>7416594</v>
      </c>
      <c r="D139" s="2" t="s">
        <v>270</v>
      </c>
      <c r="E139" s="3" t="s">
        <v>777</v>
      </c>
      <c r="F139" s="2" t="str">
        <f t="shared" si="6"/>
        <v>Klebsiella pneumoniae</v>
      </c>
      <c r="G139" s="2" t="s">
        <v>270</v>
      </c>
      <c r="H139" s="2" t="s">
        <v>781</v>
      </c>
      <c r="I139" s="2"/>
      <c r="N139" t="str">
        <f t="shared" si="7"/>
        <v>21-0021-00364975</v>
      </c>
    </row>
    <row r="140" spans="1:14" x14ac:dyDescent="0.35">
      <c r="A140" s="1" t="s">
        <v>271</v>
      </c>
      <c r="B140" s="1">
        <v>486.02</v>
      </c>
      <c r="C140" s="1">
        <v>5878759</v>
      </c>
      <c r="D140" s="2" t="s">
        <v>270</v>
      </c>
      <c r="E140" s="2" t="s">
        <v>781</v>
      </c>
      <c r="F140" s="2" t="str">
        <f t="shared" si="6"/>
        <v>Klebsiella pneumoniae</v>
      </c>
      <c r="G140" s="2" t="s">
        <v>270</v>
      </c>
      <c r="H140" s="2" t="s">
        <v>781</v>
      </c>
      <c r="I140" s="2"/>
      <c r="N140" t="str">
        <f t="shared" si="7"/>
        <v>21-0021-00365295</v>
      </c>
    </row>
    <row r="141" spans="1:14" x14ac:dyDescent="0.35">
      <c r="A141" s="1" t="s">
        <v>275</v>
      </c>
      <c r="B141" s="1">
        <v>359.96</v>
      </c>
      <c r="C141" s="1">
        <v>5610713</v>
      </c>
      <c r="D141" s="2" t="s">
        <v>270</v>
      </c>
      <c r="E141" s="2" t="s">
        <v>781</v>
      </c>
      <c r="F141" s="2" t="str">
        <f t="shared" si="6"/>
        <v>Klebsiella pneumoniae</v>
      </c>
      <c r="G141" s="2" t="s">
        <v>270</v>
      </c>
      <c r="H141" s="2" t="s">
        <v>781</v>
      </c>
      <c r="I141" s="2"/>
      <c r="N141" t="str">
        <f t="shared" si="7"/>
        <v>21-0021-00365511</v>
      </c>
    </row>
    <row r="142" spans="1:14" x14ac:dyDescent="0.35">
      <c r="A142" s="1" t="s">
        <v>276</v>
      </c>
      <c r="B142" s="1">
        <v>270.52</v>
      </c>
      <c r="C142" s="1">
        <v>5003685</v>
      </c>
      <c r="D142" s="2" t="s">
        <v>160</v>
      </c>
      <c r="E142" s="2" t="s">
        <v>780</v>
      </c>
      <c r="F142" s="2" t="str">
        <f t="shared" si="6"/>
        <v>Enterobacter cloacae</v>
      </c>
      <c r="G142" s="2" t="s">
        <v>160</v>
      </c>
      <c r="H142" s="2" t="s">
        <v>778</v>
      </c>
      <c r="I142" s="2"/>
      <c r="N142" t="str">
        <f t="shared" si="7"/>
        <v>21-0021-00365513</v>
      </c>
    </row>
    <row r="143" spans="1:14" x14ac:dyDescent="0.35">
      <c r="A143" s="1" t="s">
        <v>277</v>
      </c>
      <c r="B143" s="1">
        <v>498.68</v>
      </c>
      <c r="C143" s="1">
        <v>5394024</v>
      </c>
      <c r="D143" s="2" t="s">
        <v>270</v>
      </c>
      <c r="E143" s="2" t="s">
        <v>781</v>
      </c>
      <c r="F143" s="2" t="str">
        <f t="shared" si="6"/>
        <v>Klebsiella pneumoniae</v>
      </c>
      <c r="G143" s="2" t="s">
        <v>270</v>
      </c>
      <c r="H143" s="2" t="s">
        <v>781</v>
      </c>
      <c r="I143" s="2"/>
      <c r="N143" t="str">
        <f t="shared" si="7"/>
        <v>21-0021-00365514</v>
      </c>
    </row>
    <row r="144" spans="1:14" x14ac:dyDescent="0.35">
      <c r="A144" s="1" t="s">
        <v>278</v>
      </c>
      <c r="B144" s="1">
        <v>494.88</v>
      </c>
      <c r="C144" s="1">
        <v>5523764</v>
      </c>
      <c r="D144" s="2" t="s">
        <v>270</v>
      </c>
      <c r="E144" s="2" t="s">
        <v>781</v>
      </c>
      <c r="F144" s="2" t="str">
        <f t="shared" si="6"/>
        <v>Klebsiella pneumoniae</v>
      </c>
      <c r="G144" s="2" t="s">
        <v>270</v>
      </c>
      <c r="H144" s="2" t="s">
        <v>781</v>
      </c>
      <c r="I144" s="2"/>
      <c r="N144" t="str">
        <f t="shared" si="7"/>
        <v>21-0021-00365516</v>
      </c>
    </row>
    <row r="145" spans="1:14" x14ac:dyDescent="0.35">
      <c r="A145" s="1" t="s">
        <v>279</v>
      </c>
      <c r="B145" s="1">
        <v>182.36</v>
      </c>
      <c r="C145" s="1">
        <v>5492423</v>
      </c>
      <c r="D145" s="2" t="s">
        <v>270</v>
      </c>
      <c r="E145" s="2" t="s">
        <v>781</v>
      </c>
      <c r="F145" s="2" t="str">
        <f t="shared" si="6"/>
        <v>Klebsiella pneumoniae</v>
      </c>
      <c r="G145" s="2" t="s">
        <v>270</v>
      </c>
      <c r="H145" s="2" t="s">
        <v>781</v>
      </c>
      <c r="I145" s="2"/>
      <c r="N145" t="str">
        <f t="shared" si="7"/>
        <v>21-0021-00366466</v>
      </c>
    </row>
    <row r="146" spans="1:14" x14ac:dyDescent="0.35">
      <c r="A146" s="1" t="s">
        <v>281</v>
      </c>
      <c r="B146" s="1">
        <v>46.62</v>
      </c>
      <c r="C146" s="1">
        <v>5414560</v>
      </c>
      <c r="D146" s="2" t="s">
        <v>779</v>
      </c>
      <c r="E146" s="2" t="s">
        <v>771</v>
      </c>
      <c r="F146" s="2" t="str">
        <f t="shared" si="6"/>
        <v>Escherichia coli</v>
      </c>
      <c r="G146" s="2" t="s">
        <v>779</v>
      </c>
      <c r="H146" s="2" t="s">
        <v>771</v>
      </c>
      <c r="I146" s="2"/>
      <c r="N146" t="str">
        <f t="shared" si="7"/>
        <v>21-0021-00366467</v>
      </c>
    </row>
    <row r="147" spans="1:14" x14ac:dyDescent="0.35">
      <c r="A147" s="1" t="s">
        <v>287</v>
      </c>
      <c r="B147" s="1">
        <v>19.2</v>
      </c>
      <c r="C147" s="1">
        <v>5536751</v>
      </c>
      <c r="D147" s="2" t="s">
        <v>270</v>
      </c>
      <c r="E147" s="2" t="s">
        <v>781</v>
      </c>
      <c r="F147" s="2" t="str">
        <f t="shared" si="6"/>
        <v>Klebsiella pneumoniae</v>
      </c>
      <c r="G147" s="2" t="s">
        <v>270</v>
      </c>
      <c r="H147" s="2" t="s">
        <v>781</v>
      </c>
      <c r="I147" s="2"/>
      <c r="N147" t="str">
        <f t="shared" si="7"/>
        <v>21-0021-00368187</v>
      </c>
    </row>
    <row r="148" spans="1:14" x14ac:dyDescent="0.35">
      <c r="A148" s="1" t="s">
        <v>288</v>
      </c>
      <c r="B148" s="1">
        <v>41.3</v>
      </c>
      <c r="C148" s="1">
        <v>5513605</v>
      </c>
      <c r="D148" s="2" t="s">
        <v>270</v>
      </c>
      <c r="E148" s="2" t="s">
        <v>781</v>
      </c>
      <c r="F148" s="2" t="str">
        <f t="shared" si="6"/>
        <v>Klebsiella pneumoniae</v>
      </c>
      <c r="G148" s="2" t="s">
        <v>270</v>
      </c>
      <c r="H148" s="2" t="s">
        <v>781</v>
      </c>
      <c r="I148" s="2"/>
      <c r="N148" t="str">
        <f t="shared" si="7"/>
        <v>21-0021-00368190</v>
      </c>
    </row>
    <row r="149" spans="1:14" x14ac:dyDescent="0.35">
      <c r="A149" s="1" t="s">
        <v>289</v>
      </c>
      <c r="B149" s="1">
        <v>759.3</v>
      </c>
      <c r="C149" s="1">
        <v>5588342</v>
      </c>
      <c r="D149" s="2" t="s">
        <v>270</v>
      </c>
      <c r="E149" s="2" t="s">
        <v>781</v>
      </c>
      <c r="F149" s="2" t="str">
        <f t="shared" si="6"/>
        <v>Klebsiella pneumoniae</v>
      </c>
      <c r="G149" s="2" t="s">
        <v>270</v>
      </c>
      <c r="H149" s="2" t="s">
        <v>781</v>
      </c>
      <c r="I149" s="2"/>
      <c r="N149" t="str">
        <f t="shared" si="7"/>
        <v>21-0021-00368191</v>
      </c>
    </row>
    <row r="150" spans="1:14" x14ac:dyDescent="0.35">
      <c r="A150" s="1" t="s">
        <v>291</v>
      </c>
      <c r="B150" s="1">
        <v>700.92</v>
      </c>
      <c r="C150" s="1">
        <v>5396536</v>
      </c>
      <c r="D150" s="2" t="s">
        <v>270</v>
      </c>
      <c r="E150" s="2" t="s">
        <v>781</v>
      </c>
      <c r="F150" s="2" t="str">
        <f t="shared" si="6"/>
        <v>Klebsiella pneumoniae</v>
      </c>
      <c r="G150" s="2" t="s">
        <v>270</v>
      </c>
      <c r="H150" s="2" t="s">
        <v>781</v>
      </c>
      <c r="I150" s="2"/>
      <c r="N150" t="str">
        <f t="shared" si="7"/>
        <v>21-0021-00368193</v>
      </c>
    </row>
    <row r="151" spans="1:14" x14ac:dyDescent="0.35">
      <c r="A151" s="1" t="s">
        <v>293</v>
      </c>
      <c r="B151" s="1">
        <v>702.32</v>
      </c>
      <c r="C151" s="1">
        <v>5607980</v>
      </c>
      <c r="D151" s="2" t="s">
        <v>270</v>
      </c>
      <c r="E151" s="2" t="s">
        <v>781</v>
      </c>
      <c r="F151" s="2" t="str">
        <f t="shared" si="6"/>
        <v>Klebsiella pneumoniae</v>
      </c>
      <c r="G151" s="2" t="s">
        <v>270</v>
      </c>
      <c r="H151" s="2" t="s">
        <v>781</v>
      </c>
      <c r="I151" s="2"/>
      <c r="N151" t="str">
        <f t="shared" si="7"/>
        <v>21-0021-00368194</v>
      </c>
    </row>
    <row r="152" spans="1:14" x14ac:dyDescent="0.35">
      <c r="A152" s="1" t="s">
        <v>295</v>
      </c>
      <c r="B152" s="1">
        <v>425.08</v>
      </c>
      <c r="C152" s="1">
        <v>5039456</v>
      </c>
      <c r="D152" s="2" t="s">
        <v>160</v>
      </c>
      <c r="E152" s="2" t="s">
        <v>780</v>
      </c>
      <c r="F152" s="2" t="str">
        <f t="shared" si="6"/>
        <v>Enterobacter cloacae</v>
      </c>
      <c r="G152" s="2" t="s">
        <v>160</v>
      </c>
      <c r="H152" s="2" t="s">
        <v>778</v>
      </c>
      <c r="I152" s="2"/>
      <c r="N152" t="str">
        <f t="shared" si="7"/>
        <v>21-0021-00368644</v>
      </c>
    </row>
    <row r="153" spans="1:14" x14ac:dyDescent="0.35">
      <c r="A153" s="1" t="s">
        <v>299</v>
      </c>
      <c r="B153" s="1">
        <v>115.16</v>
      </c>
      <c r="C153" s="1">
        <v>5544624</v>
      </c>
      <c r="D153" s="2" t="s">
        <v>779</v>
      </c>
      <c r="E153" s="2" t="s">
        <v>771</v>
      </c>
      <c r="F153" s="2" t="str">
        <f t="shared" si="6"/>
        <v>Escherichia coli</v>
      </c>
      <c r="G153" s="2" t="s">
        <v>779</v>
      </c>
      <c r="H153" s="2" t="s">
        <v>771</v>
      </c>
      <c r="I153" s="2" t="str">
        <f>J153&amp;" "&amp;K153</f>
        <v>Escherichia coli</v>
      </c>
      <c r="J153" s="2" t="s">
        <v>779</v>
      </c>
      <c r="K153" s="2" t="s">
        <v>771</v>
      </c>
      <c r="N153" t="str">
        <f t="shared" si="7"/>
        <v>21-0021-00369565</v>
      </c>
    </row>
    <row r="154" spans="1:14" x14ac:dyDescent="0.35">
      <c r="A154" s="1" t="s">
        <v>302</v>
      </c>
      <c r="B154" s="1">
        <v>575.5</v>
      </c>
      <c r="C154" s="1">
        <v>5406300</v>
      </c>
      <c r="D154" s="2" t="s">
        <v>270</v>
      </c>
      <c r="E154" s="2" t="s">
        <v>781</v>
      </c>
      <c r="F154" s="2" t="str">
        <f t="shared" si="6"/>
        <v>Klebsiella pneumoniae</v>
      </c>
      <c r="G154" s="2" t="s">
        <v>270</v>
      </c>
      <c r="H154" s="2" t="s">
        <v>781</v>
      </c>
      <c r="I154" s="2"/>
      <c r="N154" t="str">
        <f t="shared" si="7"/>
        <v>21-0021-00370301</v>
      </c>
    </row>
    <row r="155" spans="1:14" x14ac:dyDescent="0.35">
      <c r="A155" s="1" t="s">
        <v>303</v>
      </c>
      <c r="B155" s="1">
        <v>728.96</v>
      </c>
      <c r="C155" s="1">
        <v>5405734</v>
      </c>
      <c r="D155" s="2" t="s">
        <v>270</v>
      </c>
      <c r="E155" s="2" t="s">
        <v>781</v>
      </c>
      <c r="F155" s="2" t="str">
        <f t="shared" si="6"/>
        <v>Klebsiella pneumoniae</v>
      </c>
      <c r="G155" s="2" t="s">
        <v>270</v>
      </c>
      <c r="H155" s="2" t="s">
        <v>781</v>
      </c>
      <c r="I155" s="2"/>
      <c r="N155" t="str">
        <f t="shared" si="7"/>
        <v>21-0021-00370302</v>
      </c>
    </row>
    <row r="156" spans="1:14" x14ac:dyDescent="0.35">
      <c r="A156" s="1" t="s">
        <v>305</v>
      </c>
      <c r="B156" s="1">
        <v>1009.58</v>
      </c>
      <c r="C156" s="1">
        <v>5607166</v>
      </c>
      <c r="D156" s="2" t="s">
        <v>270</v>
      </c>
      <c r="E156" s="2" t="s">
        <v>781</v>
      </c>
      <c r="F156" s="2" t="str">
        <f t="shared" si="6"/>
        <v>Klebsiella pneumoniae</v>
      </c>
      <c r="G156" s="2" t="s">
        <v>270</v>
      </c>
      <c r="H156" s="2" t="s">
        <v>781</v>
      </c>
      <c r="I156" s="2"/>
      <c r="N156" t="str">
        <f t="shared" si="7"/>
        <v>21-0021-00370303</v>
      </c>
    </row>
    <row r="157" spans="1:14" x14ac:dyDescent="0.35">
      <c r="A157" s="1" t="s">
        <v>307</v>
      </c>
      <c r="B157" s="1">
        <v>625.67999999999995</v>
      </c>
      <c r="C157" s="1">
        <v>5498214</v>
      </c>
      <c r="D157" s="2" t="s">
        <v>270</v>
      </c>
      <c r="E157" s="2" t="s">
        <v>781</v>
      </c>
      <c r="F157" s="2" t="str">
        <f t="shared" si="6"/>
        <v>Klebsiella pneumoniae</v>
      </c>
      <c r="G157" s="2" t="s">
        <v>270</v>
      </c>
      <c r="H157" s="2" t="s">
        <v>781</v>
      </c>
      <c r="I157" s="2"/>
      <c r="N157" t="str">
        <f t="shared" si="7"/>
        <v>21-0021-00370304</v>
      </c>
    </row>
    <row r="158" spans="1:14" x14ac:dyDescent="0.35">
      <c r="A158" s="1" t="s">
        <v>309</v>
      </c>
      <c r="B158" s="1">
        <v>786.34</v>
      </c>
      <c r="C158" s="1">
        <v>5087093</v>
      </c>
      <c r="D158" s="2" t="s">
        <v>779</v>
      </c>
      <c r="E158" s="2" t="s">
        <v>771</v>
      </c>
      <c r="F158" s="2" t="str">
        <f t="shared" si="6"/>
        <v>Escherichia coli</v>
      </c>
      <c r="G158" s="2" t="s">
        <v>779</v>
      </c>
      <c r="H158" s="2" t="s">
        <v>771</v>
      </c>
      <c r="I158" s="2"/>
      <c r="N158" t="str">
        <f t="shared" si="7"/>
        <v>21-0021-00370305</v>
      </c>
    </row>
    <row r="159" spans="1:14" x14ac:dyDescent="0.35">
      <c r="A159" s="1" t="s">
        <v>311</v>
      </c>
      <c r="B159" s="1">
        <v>1100.76</v>
      </c>
      <c r="C159" s="1">
        <v>5639738</v>
      </c>
      <c r="D159" s="2" t="s">
        <v>270</v>
      </c>
      <c r="E159" s="2" t="s">
        <v>781</v>
      </c>
      <c r="F159" s="2" t="str">
        <f t="shared" si="6"/>
        <v>Klebsiella pneumoniae</v>
      </c>
      <c r="G159" s="2" t="s">
        <v>270</v>
      </c>
      <c r="H159" s="2" t="s">
        <v>781</v>
      </c>
      <c r="I159" s="2"/>
      <c r="N159" t="str">
        <f t="shared" si="7"/>
        <v>21-0021-00370306</v>
      </c>
    </row>
    <row r="160" spans="1:14" x14ac:dyDescent="0.35">
      <c r="A160" s="1" t="s">
        <v>312</v>
      </c>
      <c r="B160" s="1">
        <v>51.66</v>
      </c>
      <c r="C160" s="1">
        <v>3926662</v>
      </c>
      <c r="D160" s="2" t="s">
        <v>769</v>
      </c>
      <c r="E160" s="2" t="s">
        <v>770</v>
      </c>
      <c r="F160" s="2" t="str">
        <f t="shared" si="6"/>
        <v>Acinetobacter baumannii</v>
      </c>
      <c r="G160" s="2" t="s">
        <v>769</v>
      </c>
      <c r="H160" s="2" t="s">
        <v>770</v>
      </c>
      <c r="I160" s="2"/>
      <c r="N160" t="str">
        <f t="shared" si="7"/>
        <v>21-0021-00370307</v>
      </c>
    </row>
    <row r="161" spans="1:14" x14ac:dyDescent="0.35">
      <c r="A161" s="1" t="s">
        <v>314</v>
      </c>
      <c r="B161" s="1">
        <v>711.66</v>
      </c>
      <c r="C161" s="1">
        <v>5531420</v>
      </c>
      <c r="D161" s="2" t="s">
        <v>270</v>
      </c>
      <c r="E161" s="2" t="s">
        <v>781</v>
      </c>
      <c r="F161" s="2" t="str">
        <f t="shared" si="6"/>
        <v>Klebsiella pneumoniae</v>
      </c>
      <c r="G161" s="2" t="s">
        <v>270</v>
      </c>
      <c r="H161" s="2" t="s">
        <v>781</v>
      </c>
      <c r="I161" s="2"/>
      <c r="N161" t="str">
        <f t="shared" si="7"/>
        <v>21-0021-00370308</v>
      </c>
    </row>
    <row r="162" spans="1:14" x14ac:dyDescent="0.35">
      <c r="A162" s="1" t="s">
        <v>315</v>
      </c>
      <c r="B162" s="1">
        <v>920.34</v>
      </c>
      <c r="C162" s="1">
        <v>4739344</v>
      </c>
      <c r="D162" s="2" t="s">
        <v>779</v>
      </c>
      <c r="E162" s="2" t="s">
        <v>771</v>
      </c>
      <c r="F162" s="2" t="str">
        <f t="shared" si="6"/>
        <v>Escherichia coli</v>
      </c>
      <c r="G162" s="2" t="s">
        <v>779</v>
      </c>
      <c r="H162" s="2" t="s">
        <v>771</v>
      </c>
      <c r="I162" s="2"/>
      <c r="N162" t="str">
        <f t="shared" si="7"/>
        <v>21-0021-00370309</v>
      </c>
    </row>
    <row r="163" spans="1:14" x14ac:dyDescent="0.35">
      <c r="A163" s="1" t="s">
        <v>317</v>
      </c>
      <c r="B163" s="1">
        <v>422.9</v>
      </c>
      <c r="C163" s="1">
        <v>4857220</v>
      </c>
      <c r="D163" s="2" t="s">
        <v>160</v>
      </c>
      <c r="E163" s="3" t="s">
        <v>777</v>
      </c>
      <c r="F163" s="2" t="str">
        <f t="shared" si="6"/>
        <v>Enterobacter cloacae</v>
      </c>
      <c r="G163" s="2" t="s">
        <v>160</v>
      </c>
      <c r="H163" s="2" t="s">
        <v>778</v>
      </c>
      <c r="I163" s="2"/>
      <c r="N163" t="str">
        <f t="shared" si="7"/>
        <v>21-0021-00370310</v>
      </c>
    </row>
    <row r="164" spans="1:14" x14ac:dyDescent="0.35">
      <c r="A164" s="1" t="s">
        <v>319</v>
      </c>
      <c r="B164" s="1">
        <v>831.2</v>
      </c>
      <c r="C164" s="1">
        <v>5581352</v>
      </c>
      <c r="D164" s="2" t="s">
        <v>270</v>
      </c>
      <c r="E164" s="2" t="s">
        <v>781</v>
      </c>
      <c r="F164" s="2" t="str">
        <f t="shared" si="6"/>
        <v>Klebsiella pneumoniae</v>
      </c>
      <c r="G164" s="2" t="s">
        <v>270</v>
      </c>
      <c r="H164" s="2" t="s">
        <v>781</v>
      </c>
      <c r="I164" s="2"/>
      <c r="N164" t="str">
        <f t="shared" si="7"/>
        <v>21-0021-00370311</v>
      </c>
    </row>
    <row r="165" spans="1:14" x14ac:dyDescent="0.35">
      <c r="A165" s="1" t="s">
        <v>320</v>
      </c>
      <c r="B165" s="1">
        <v>42.98</v>
      </c>
      <c r="C165" s="1">
        <v>4559567</v>
      </c>
      <c r="D165" s="2" t="s">
        <v>160</v>
      </c>
      <c r="E165" s="3" t="s">
        <v>777</v>
      </c>
      <c r="F165" s="2" t="str">
        <f t="shared" si="6"/>
        <v>Enterobacter cloacae</v>
      </c>
      <c r="G165" s="2" t="s">
        <v>160</v>
      </c>
      <c r="H165" s="2" t="s">
        <v>778</v>
      </c>
      <c r="I165" s="2"/>
      <c r="N165" t="str">
        <f t="shared" si="7"/>
        <v>21-0021-00370312</v>
      </c>
    </row>
    <row r="166" spans="1:14" x14ac:dyDescent="0.35">
      <c r="A166" s="1" t="s">
        <v>321</v>
      </c>
      <c r="B166" s="1">
        <v>405.74</v>
      </c>
      <c r="C166" s="1">
        <v>5643443</v>
      </c>
      <c r="D166" s="2" t="s">
        <v>270</v>
      </c>
      <c r="E166" s="2" t="s">
        <v>781</v>
      </c>
      <c r="F166" s="2" t="str">
        <f t="shared" si="6"/>
        <v>Klebsiella pneumoniae</v>
      </c>
      <c r="G166" s="2" t="s">
        <v>270</v>
      </c>
      <c r="H166" s="2" t="s">
        <v>781</v>
      </c>
      <c r="I166" s="2"/>
      <c r="N166" t="str">
        <f t="shared" si="7"/>
        <v>21-0021-00370313</v>
      </c>
    </row>
    <row r="167" spans="1:14" x14ac:dyDescent="0.35">
      <c r="A167" s="1" t="s">
        <v>322</v>
      </c>
      <c r="B167" s="1">
        <v>54.2</v>
      </c>
      <c r="C167" s="1">
        <v>4568722</v>
      </c>
      <c r="D167" s="2" t="s">
        <v>160</v>
      </c>
      <c r="E167" s="3" t="s">
        <v>777</v>
      </c>
      <c r="F167" s="2" t="str">
        <f t="shared" si="6"/>
        <v>Enterobacter cloacae</v>
      </c>
      <c r="G167" s="2" t="s">
        <v>160</v>
      </c>
      <c r="H167" s="2" t="s">
        <v>778</v>
      </c>
      <c r="I167" s="2"/>
      <c r="N167" t="str">
        <f t="shared" ref="N167:N198" si="8">"21-00"&amp;A167</f>
        <v>21-0021-00370314</v>
      </c>
    </row>
    <row r="168" spans="1:14" x14ac:dyDescent="0.35">
      <c r="A168" s="1" t="s">
        <v>323</v>
      </c>
      <c r="B168" s="1">
        <v>92.46</v>
      </c>
      <c r="C168" s="1">
        <v>4021065</v>
      </c>
      <c r="D168" s="2" t="s">
        <v>769</v>
      </c>
      <c r="E168" s="2" t="s">
        <v>770</v>
      </c>
      <c r="F168" s="2" t="str">
        <f t="shared" si="6"/>
        <v>Acinetobacter baumannii</v>
      </c>
      <c r="G168" s="2" t="s">
        <v>769</v>
      </c>
      <c r="H168" s="2" t="s">
        <v>770</v>
      </c>
      <c r="I168" s="2"/>
      <c r="N168" t="str">
        <f t="shared" si="8"/>
        <v>21-0021-00370315</v>
      </c>
    </row>
    <row r="169" spans="1:14" x14ac:dyDescent="0.35">
      <c r="A169" s="1" t="s">
        <v>324</v>
      </c>
      <c r="B169" s="1">
        <v>320.39999999999998</v>
      </c>
      <c r="C169" s="1">
        <v>3968014</v>
      </c>
      <c r="D169" s="2" t="s">
        <v>769</v>
      </c>
      <c r="E169" s="2" t="s">
        <v>770</v>
      </c>
      <c r="F169" s="2" t="str">
        <f t="shared" si="6"/>
        <v>Acinetobacter baumannii</v>
      </c>
      <c r="G169" s="2" t="s">
        <v>769</v>
      </c>
      <c r="H169" s="2" t="s">
        <v>770</v>
      </c>
      <c r="I169" s="2"/>
      <c r="N169" t="str">
        <f t="shared" si="8"/>
        <v>21-0021-00370317</v>
      </c>
    </row>
    <row r="170" spans="1:14" x14ac:dyDescent="0.35">
      <c r="A170" s="1" t="s">
        <v>326</v>
      </c>
      <c r="B170" s="1">
        <v>201.38</v>
      </c>
      <c r="C170" s="1">
        <v>4017864</v>
      </c>
      <c r="D170" s="2" t="s">
        <v>769</v>
      </c>
      <c r="E170" s="2" t="s">
        <v>770</v>
      </c>
      <c r="F170" s="2" t="str">
        <f t="shared" si="6"/>
        <v>Acinetobacter baumannii</v>
      </c>
      <c r="G170" s="2" t="s">
        <v>769</v>
      </c>
      <c r="H170" s="2" t="s">
        <v>770</v>
      </c>
      <c r="I170" s="2"/>
      <c r="N170" t="str">
        <f t="shared" si="8"/>
        <v>21-0021-00370318</v>
      </c>
    </row>
    <row r="171" spans="1:14" x14ac:dyDescent="0.35">
      <c r="A171" s="1" t="s">
        <v>330</v>
      </c>
      <c r="B171" s="1">
        <v>252.32</v>
      </c>
      <c r="C171" s="1">
        <v>4008237</v>
      </c>
      <c r="D171" s="2" t="s">
        <v>769</v>
      </c>
      <c r="E171" s="2" t="s">
        <v>770</v>
      </c>
      <c r="F171" s="2" t="str">
        <f t="shared" si="6"/>
        <v>Acinetobacter baumannii</v>
      </c>
      <c r="G171" s="2" t="s">
        <v>769</v>
      </c>
      <c r="H171" s="2" t="s">
        <v>770</v>
      </c>
      <c r="I171" s="2"/>
      <c r="N171" t="str">
        <f t="shared" si="8"/>
        <v>21-0021-00370320</v>
      </c>
    </row>
    <row r="172" spans="1:14" x14ac:dyDescent="0.35">
      <c r="A172" s="1" t="s">
        <v>332</v>
      </c>
      <c r="B172" s="1">
        <v>25.18</v>
      </c>
      <c r="C172" s="1">
        <v>3643555</v>
      </c>
      <c r="D172" s="2" t="s">
        <v>769</v>
      </c>
      <c r="E172" s="2" t="s">
        <v>770</v>
      </c>
      <c r="F172" s="2" t="str">
        <f t="shared" si="6"/>
        <v>Acinetobacter baumannii</v>
      </c>
      <c r="G172" s="2" t="s">
        <v>769</v>
      </c>
      <c r="H172" s="2" t="s">
        <v>770</v>
      </c>
      <c r="I172" s="2"/>
      <c r="N172" t="str">
        <f t="shared" si="8"/>
        <v>21-0021-00370321</v>
      </c>
    </row>
    <row r="173" spans="1:14" x14ac:dyDescent="0.35">
      <c r="A173" s="1" t="s">
        <v>355</v>
      </c>
      <c r="B173" s="1">
        <v>73.92</v>
      </c>
      <c r="C173" s="1">
        <v>1711055</v>
      </c>
      <c r="D173" s="2" t="s">
        <v>532</v>
      </c>
      <c r="E173" s="2" t="s">
        <v>773</v>
      </c>
      <c r="F173" s="2" t="str">
        <f t="shared" si="6"/>
        <v>Campylobacter jejuni</v>
      </c>
      <c r="G173" s="2" t="s">
        <v>532</v>
      </c>
      <c r="H173" s="2" t="s">
        <v>773</v>
      </c>
      <c r="I173" s="2" t="str">
        <f>J173&amp;" "&amp;K173</f>
        <v>Campylobacter jejuni</v>
      </c>
      <c r="J173" s="2" t="s">
        <v>532</v>
      </c>
      <c r="K173" s="2" t="s">
        <v>773</v>
      </c>
      <c r="N173" t="str">
        <f t="shared" si="8"/>
        <v>21-0021-00373410</v>
      </c>
    </row>
    <row r="174" spans="1:14" x14ac:dyDescent="0.35">
      <c r="A174" s="1" t="s">
        <v>357</v>
      </c>
      <c r="B174" s="1">
        <v>132.12</v>
      </c>
      <c r="C174" s="1">
        <v>4964772</v>
      </c>
      <c r="D174" s="2" t="s">
        <v>779</v>
      </c>
      <c r="E174" s="2" t="s">
        <v>771</v>
      </c>
      <c r="F174" s="2" t="str">
        <f t="shared" si="6"/>
        <v>Escherichia coli</v>
      </c>
      <c r="G174" s="2" t="s">
        <v>779</v>
      </c>
      <c r="H174" s="2" t="s">
        <v>771</v>
      </c>
      <c r="I174" s="2" t="str">
        <f>J174&amp;" "&amp;K174</f>
        <v>Escherichia coli</v>
      </c>
      <c r="J174" s="2" t="s">
        <v>779</v>
      </c>
      <c r="K174" s="2" t="s">
        <v>771</v>
      </c>
      <c r="N174" t="str">
        <f t="shared" si="8"/>
        <v>21-0021-00373691</v>
      </c>
    </row>
    <row r="175" spans="1:14" x14ac:dyDescent="0.35">
      <c r="A175" s="1" t="s">
        <v>358</v>
      </c>
      <c r="B175" s="1">
        <v>59.3</v>
      </c>
      <c r="C175" s="1">
        <v>5581418</v>
      </c>
      <c r="D175" s="2" t="s">
        <v>270</v>
      </c>
      <c r="E175" s="2" t="s">
        <v>781</v>
      </c>
      <c r="F175" s="2" t="str">
        <f t="shared" si="6"/>
        <v>Klebsiella pneumoniae</v>
      </c>
      <c r="G175" s="2" t="s">
        <v>270</v>
      </c>
      <c r="H175" s="2" t="s">
        <v>781</v>
      </c>
      <c r="I175" s="2"/>
      <c r="N175" t="str">
        <f t="shared" si="8"/>
        <v>21-0021-00375467</v>
      </c>
    </row>
    <row r="176" spans="1:14" x14ac:dyDescent="0.35">
      <c r="A176" s="1" t="s">
        <v>359</v>
      </c>
      <c r="B176" s="1">
        <v>74</v>
      </c>
      <c r="C176" s="1">
        <v>5603070</v>
      </c>
      <c r="D176" s="2" t="s">
        <v>270</v>
      </c>
      <c r="E176" s="2" t="s">
        <v>781</v>
      </c>
      <c r="F176" s="2" t="str">
        <f t="shared" si="6"/>
        <v>Klebsiella pneumoniae</v>
      </c>
      <c r="G176" s="2" t="s">
        <v>270</v>
      </c>
      <c r="H176" s="2" t="s">
        <v>781</v>
      </c>
      <c r="I176" s="2"/>
      <c r="N176" t="str">
        <f t="shared" si="8"/>
        <v>21-0021-00375469</v>
      </c>
    </row>
    <row r="177" spans="1:14" x14ac:dyDescent="0.35">
      <c r="A177" s="1" t="s">
        <v>360</v>
      </c>
      <c r="B177" s="1">
        <v>39.76</v>
      </c>
      <c r="C177" s="1">
        <v>5591386</v>
      </c>
      <c r="D177" s="2" t="s">
        <v>270</v>
      </c>
      <c r="E177" s="2" t="s">
        <v>781</v>
      </c>
      <c r="F177" s="2" t="str">
        <f t="shared" si="6"/>
        <v>Klebsiella pneumoniae</v>
      </c>
      <c r="G177" s="2" t="s">
        <v>270</v>
      </c>
      <c r="H177" s="2" t="s">
        <v>781</v>
      </c>
      <c r="I177" s="2"/>
      <c r="N177" t="str">
        <f t="shared" si="8"/>
        <v>21-0021-00375470</v>
      </c>
    </row>
    <row r="178" spans="1:14" x14ac:dyDescent="0.35">
      <c r="A178" s="1" t="s">
        <v>361</v>
      </c>
      <c r="B178" s="1">
        <v>80.44</v>
      </c>
      <c r="C178" s="1">
        <v>6023771</v>
      </c>
      <c r="D178" s="2" t="s">
        <v>270</v>
      </c>
      <c r="E178" s="2" t="s">
        <v>784</v>
      </c>
      <c r="F178" s="2" t="str">
        <f t="shared" si="6"/>
        <v>Klebsiella oxytoca</v>
      </c>
      <c r="G178" s="2" t="s">
        <v>270</v>
      </c>
      <c r="H178" s="2" t="s">
        <v>784</v>
      </c>
      <c r="I178" s="2"/>
      <c r="N178" t="str">
        <f t="shared" si="8"/>
        <v>21-0021-00375473</v>
      </c>
    </row>
    <row r="179" spans="1:14" x14ac:dyDescent="0.35">
      <c r="A179" s="1" t="s">
        <v>362</v>
      </c>
      <c r="B179" s="1">
        <v>68.239999999999995</v>
      </c>
      <c r="C179" s="1">
        <v>5527608</v>
      </c>
      <c r="D179" s="2" t="s">
        <v>270</v>
      </c>
      <c r="E179" s="2" t="s">
        <v>781</v>
      </c>
      <c r="F179" s="2" t="str">
        <f t="shared" si="6"/>
        <v>Klebsiella pneumoniae</v>
      </c>
      <c r="G179" s="2" t="s">
        <v>270</v>
      </c>
      <c r="H179" s="2" t="s">
        <v>781</v>
      </c>
      <c r="I179" s="2"/>
      <c r="N179" t="str">
        <f t="shared" si="8"/>
        <v>21-0021-00375476</v>
      </c>
    </row>
    <row r="180" spans="1:14" x14ac:dyDescent="0.35">
      <c r="A180" s="1" t="s">
        <v>363</v>
      </c>
      <c r="B180" s="1">
        <v>54.16</v>
      </c>
      <c r="C180" s="1">
        <v>5618871</v>
      </c>
      <c r="D180" s="2" t="s">
        <v>270</v>
      </c>
      <c r="E180" s="2" t="s">
        <v>781</v>
      </c>
      <c r="F180" s="2" t="str">
        <f t="shared" si="6"/>
        <v>Klebsiella pneumoniae</v>
      </c>
      <c r="G180" s="2" t="s">
        <v>270</v>
      </c>
      <c r="H180" s="2" t="s">
        <v>781</v>
      </c>
      <c r="I180" s="2"/>
      <c r="N180" t="str">
        <f t="shared" si="8"/>
        <v>21-0021-00375477</v>
      </c>
    </row>
    <row r="181" spans="1:14" x14ac:dyDescent="0.35">
      <c r="A181" s="1" t="s">
        <v>364</v>
      </c>
      <c r="B181" s="1">
        <v>74.3</v>
      </c>
      <c r="C181" s="1">
        <v>5386986</v>
      </c>
      <c r="D181" s="2" t="s">
        <v>270</v>
      </c>
      <c r="E181" s="2" t="s">
        <v>781</v>
      </c>
      <c r="F181" s="2" t="str">
        <f t="shared" si="6"/>
        <v>Klebsiella pneumoniae</v>
      </c>
      <c r="G181" s="2" t="s">
        <v>270</v>
      </c>
      <c r="H181" s="2" t="s">
        <v>781</v>
      </c>
      <c r="I181" s="2"/>
      <c r="N181" t="str">
        <f t="shared" si="8"/>
        <v>21-0021-00375478</v>
      </c>
    </row>
    <row r="182" spans="1:14" x14ac:dyDescent="0.35">
      <c r="A182" s="1" t="s">
        <v>365</v>
      </c>
      <c r="B182" s="1">
        <v>88.88</v>
      </c>
      <c r="C182" s="1">
        <v>3915426</v>
      </c>
      <c r="D182" s="2" t="s">
        <v>769</v>
      </c>
      <c r="E182" s="2" t="s">
        <v>770</v>
      </c>
      <c r="F182" s="2" t="str">
        <f t="shared" si="6"/>
        <v>Acinetobacter baumannii</v>
      </c>
      <c r="G182" s="2" t="s">
        <v>769</v>
      </c>
      <c r="H182" s="2" t="s">
        <v>770</v>
      </c>
      <c r="I182" s="2"/>
      <c r="N182" t="str">
        <f t="shared" si="8"/>
        <v>21-0021-00376116</v>
      </c>
    </row>
    <row r="183" spans="1:14" x14ac:dyDescent="0.35">
      <c r="A183" s="1" t="s">
        <v>366</v>
      </c>
      <c r="B183" s="1">
        <v>72.16</v>
      </c>
      <c r="C183" s="1">
        <v>5582685</v>
      </c>
      <c r="D183" s="2" t="s">
        <v>270</v>
      </c>
      <c r="E183" s="2" t="s">
        <v>781</v>
      </c>
      <c r="F183" s="2" t="str">
        <f t="shared" si="6"/>
        <v>Klebsiella pneumoniae</v>
      </c>
      <c r="G183" s="2" t="s">
        <v>270</v>
      </c>
      <c r="H183" s="2" t="s">
        <v>781</v>
      </c>
      <c r="I183" s="2"/>
      <c r="N183" t="str">
        <f t="shared" si="8"/>
        <v>21-0021-00376467</v>
      </c>
    </row>
    <row r="184" spans="1:14" x14ac:dyDescent="0.35">
      <c r="A184" s="1" t="s">
        <v>367</v>
      </c>
      <c r="B184" s="1">
        <v>110.54</v>
      </c>
      <c r="C184" s="1">
        <v>1647145</v>
      </c>
      <c r="D184" s="2" t="s">
        <v>532</v>
      </c>
      <c r="E184" s="2" t="s">
        <v>773</v>
      </c>
      <c r="F184" s="2" t="str">
        <f t="shared" si="6"/>
        <v>Campylobacter jejuni</v>
      </c>
      <c r="G184" s="2" t="s">
        <v>532</v>
      </c>
      <c r="H184" s="2" t="s">
        <v>773</v>
      </c>
      <c r="I184" s="2" t="str">
        <f>J184&amp;" "&amp;K184</f>
        <v>Campylobacter jejuni</v>
      </c>
      <c r="J184" s="2" t="s">
        <v>532</v>
      </c>
      <c r="K184" s="2" t="s">
        <v>773</v>
      </c>
      <c r="N184" t="str">
        <f t="shared" si="8"/>
        <v>21-0021-00379180</v>
      </c>
    </row>
    <row r="185" spans="1:14" x14ac:dyDescent="0.35">
      <c r="A185" s="1" t="s">
        <v>369</v>
      </c>
      <c r="B185" s="1">
        <v>50.68</v>
      </c>
      <c r="C185" s="1">
        <v>5360005</v>
      </c>
      <c r="D185" s="2" t="s">
        <v>270</v>
      </c>
      <c r="E185" s="2" t="s">
        <v>781</v>
      </c>
      <c r="F185" s="2" t="str">
        <f t="shared" si="6"/>
        <v>Klebsiella pneumoniae</v>
      </c>
      <c r="G185" s="2" t="s">
        <v>270</v>
      </c>
      <c r="H185" s="2" t="s">
        <v>781</v>
      </c>
      <c r="I185" s="2"/>
      <c r="N185" t="str">
        <f t="shared" si="8"/>
        <v>21-0021-00382472</v>
      </c>
    </row>
    <row r="186" spans="1:14" x14ac:dyDescent="0.35">
      <c r="A186" s="1" t="s">
        <v>370</v>
      </c>
      <c r="B186" s="1">
        <v>45.62</v>
      </c>
      <c r="C186" s="1">
        <v>4949236</v>
      </c>
      <c r="D186" s="2" t="s">
        <v>160</v>
      </c>
      <c r="E186" s="3" t="s">
        <v>777</v>
      </c>
      <c r="F186" s="2" t="str">
        <f t="shared" si="6"/>
        <v>Enterobacter cloacae</v>
      </c>
      <c r="G186" s="2" t="s">
        <v>160</v>
      </c>
      <c r="H186" s="2" t="s">
        <v>778</v>
      </c>
      <c r="I186" s="2"/>
      <c r="N186" t="str">
        <f t="shared" si="8"/>
        <v>21-0021-00382475</v>
      </c>
    </row>
    <row r="187" spans="1:14" x14ac:dyDescent="0.35">
      <c r="A187" s="1" t="s">
        <v>371</v>
      </c>
      <c r="B187" s="1">
        <v>59.52</v>
      </c>
      <c r="C187" s="1">
        <v>5585877</v>
      </c>
      <c r="D187" s="2" t="s">
        <v>270</v>
      </c>
      <c r="E187" s="2" t="s">
        <v>781</v>
      </c>
      <c r="F187" s="2" t="str">
        <f t="shared" si="6"/>
        <v>Klebsiella pneumoniae</v>
      </c>
      <c r="G187" s="2" t="s">
        <v>270</v>
      </c>
      <c r="H187" s="2" t="s">
        <v>781</v>
      </c>
      <c r="I187" s="2"/>
      <c r="N187" t="str">
        <f t="shared" si="8"/>
        <v>21-0021-00382476</v>
      </c>
    </row>
    <row r="188" spans="1:14" x14ac:dyDescent="0.35">
      <c r="A188" s="1" t="s">
        <v>372</v>
      </c>
      <c r="B188" s="1">
        <v>39.56</v>
      </c>
      <c r="C188" s="1">
        <v>5366228</v>
      </c>
      <c r="D188" s="2" t="s">
        <v>270</v>
      </c>
      <c r="E188" s="2" t="s">
        <v>781</v>
      </c>
      <c r="F188" s="2" t="str">
        <f t="shared" si="6"/>
        <v>Klebsiella pneumoniae</v>
      </c>
      <c r="G188" s="2" t="s">
        <v>270</v>
      </c>
      <c r="H188" s="2" t="s">
        <v>781</v>
      </c>
      <c r="I188" s="2"/>
      <c r="N188" t="str">
        <f t="shared" si="8"/>
        <v>21-0021-00382477</v>
      </c>
    </row>
    <row r="189" spans="1:14" x14ac:dyDescent="0.35">
      <c r="A189" s="1" t="s">
        <v>374</v>
      </c>
      <c r="B189" s="1">
        <v>72.08</v>
      </c>
      <c r="C189" s="1">
        <v>1672665</v>
      </c>
      <c r="D189" s="2" t="s">
        <v>532</v>
      </c>
      <c r="E189" s="2" t="s">
        <v>773</v>
      </c>
      <c r="F189" s="2" t="str">
        <f t="shared" si="6"/>
        <v>Campylobacter jejuni</v>
      </c>
      <c r="G189" s="2" t="s">
        <v>532</v>
      </c>
      <c r="H189" s="2" t="s">
        <v>773</v>
      </c>
      <c r="I189" s="2" t="str">
        <f>J189&amp;" "&amp;K189</f>
        <v>Campylobacter jejuni</v>
      </c>
      <c r="J189" s="2" t="s">
        <v>532</v>
      </c>
      <c r="K189" s="2" t="s">
        <v>773</v>
      </c>
      <c r="N189" t="str">
        <f t="shared" si="8"/>
        <v>21-0021-00382555</v>
      </c>
    </row>
    <row r="190" spans="1:14" x14ac:dyDescent="0.35">
      <c r="A190" s="1" t="s">
        <v>375</v>
      </c>
      <c r="B190" s="1">
        <v>95.08</v>
      </c>
      <c r="C190" s="1">
        <v>1660967</v>
      </c>
      <c r="D190" s="2" t="s">
        <v>532</v>
      </c>
      <c r="E190" s="2" t="s">
        <v>771</v>
      </c>
      <c r="F190" s="2" t="str">
        <f t="shared" si="6"/>
        <v>Campylobacter sp.</v>
      </c>
      <c r="G190" s="2" t="s">
        <v>532</v>
      </c>
      <c r="H190" s="3" t="s">
        <v>772</v>
      </c>
      <c r="I190" s="3"/>
      <c r="N190" t="str">
        <f t="shared" si="8"/>
        <v>21-0021-00382557</v>
      </c>
    </row>
    <row r="191" spans="1:14" x14ac:dyDescent="0.35">
      <c r="A191" s="1" t="s">
        <v>377</v>
      </c>
      <c r="B191" s="1">
        <v>76.62</v>
      </c>
      <c r="C191" s="1">
        <v>5558502</v>
      </c>
      <c r="D191" s="2" t="s">
        <v>270</v>
      </c>
      <c r="E191" s="2" t="s">
        <v>781</v>
      </c>
      <c r="F191" s="2" t="str">
        <f t="shared" si="6"/>
        <v>Klebsiella pneumoniae</v>
      </c>
      <c r="G191" s="2" t="s">
        <v>270</v>
      </c>
      <c r="H191" s="2" t="s">
        <v>781</v>
      </c>
      <c r="I191" s="2"/>
      <c r="N191" t="str">
        <f t="shared" si="8"/>
        <v>21-0021-00385477</v>
      </c>
    </row>
    <row r="192" spans="1:14" x14ac:dyDescent="0.35">
      <c r="A192" s="1" t="s">
        <v>378</v>
      </c>
      <c r="B192" s="1">
        <v>38.020000000000003</v>
      </c>
      <c r="C192" s="1">
        <v>5378829</v>
      </c>
      <c r="D192" s="2" t="s">
        <v>270</v>
      </c>
      <c r="E192" s="2" t="s">
        <v>781</v>
      </c>
      <c r="F192" s="2" t="str">
        <f t="shared" si="6"/>
        <v>Klebsiella pneumoniae</v>
      </c>
      <c r="G192" s="2" t="s">
        <v>270</v>
      </c>
      <c r="H192" s="2" t="s">
        <v>781</v>
      </c>
      <c r="I192" s="2"/>
      <c r="N192" t="str">
        <f t="shared" si="8"/>
        <v>21-0021-00385478</v>
      </c>
    </row>
    <row r="193" spans="1:14" x14ac:dyDescent="0.35">
      <c r="A193" s="1" t="s">
        <v>380</v>
      </c>
      <c r="B193" s="1">
        <v>44.88</v>
      </c>
      <c r="C193" s="1">
        <v>5480381</v>
      </c>
      <c r="D193" s="2" t="s">
        <v>270</v>
      </c>
      <c r="E193" s="2" t="s">
        <v>781</v>
      </c>
      <c r="F193" s="2" t="str">
        <f t="shared" si="6"/>
        <v>Klebsiella pneumoniae</v>
      </c>
      <c r="G193" s="2" t="s">
        <v>270</v>
      </c>
      <c r="H193" s="2" t="s">
        <v>781</v>
      </c>
      <c r="I193" s="2"/>
      <c r="N193" t="str">
        <f t="shared" si="8"/>
        <v>21-0021-00385479</v>
      </c>
    </row>
    <row r="194" spans="1:14" x14ac:dyDescent="0.35">
      <c r="A194" s="1" t="s">
        <v>381</v>
      </c>
      <c r="B194" s="1">
        <v>67.459999999999994</v>
      </c>
      <c r="C194" s="1">
        <v>5623877</v>
      </c>
      <c r="D194" s="2" t="s">
        <v>270</v>
      </c>
      <c r="E194" s="2" t="s">
        <v>781</v>
      </c>
      <c r="F194" s="2" t="str">
        <f t="shared" ref="F194:F257" si="9">G194&amp;" "&amp;H194</f>
        <v>Klebsiella pneumoniae</v>
      </c>
      <c r="G194" s="2" t="s">
        <v>270</v>
      </c>
      <c r="H194" s="2" t="s">
        <v>781</v>
      </c>
      <c r="I194" s="2"/>
      <c r="N194" t="str">
        <f t="shared" si="8"/>
        <v>21-0021-00385480</v>
      </c>
    </row>
    <row r="195" spans="1:14" x14ac:dyDescent="0.35">
      <c r="A195" s="1" t="s">
        <v>382</v>
      </c>
      <c r="B195" s="1">
        <v>45.84</v>
      </c>
      <c r="C195" s="1">
        <v>5631725</v>
      </c>
      <c r="D195" s="2" t="s">
        <v>270</v>
      </c>
      <c r="E195" s="2" t="s">
        <v>781</v>
      </c>
      <c r="F195" s="2" t="str">
        <f t="shared" si="9"/>
        <v>Klebsiella pneumoniae</v>
      </c>
      <c r="G195" s="2" t="s">
        <v>270</v>
      </c>
      <c r="H195" s="2" t="s">
        <v>781</v>
      </c>
      <c r="I195" s="2"/>
      <c r="N195" t="str">
        <f t="shared" si="8"/>
        <v>21-0021-00386716</v>
      </c>
    </row>
    <row r="196" spans="1:14" x14ac:dyDescent="0.35">
      <c r="A196" s="1" t="s">
        <v>383</v>
      </c>
      <c r="B196" s="1">
        <v>124.3</v>
      </c>
      <c r="C196" s="1">
        <v>1791413</v>
      </c>
      <c r="D196" s="2" t="s">
        <v>532</v>
      </c>
      <c r="E196" s="2" t="s">
        <v>771</v>
      </c>
      <c r="F196" s="2" t="str">
        <f t="shared" si="9"/>
        <v>Campylobacter sp.</v>
      </c>
      <c r="G196" s="2" t="s">
        <v>532</v>
      </c>
      <c r="H196" s="3" t="s">
        <v>772</v>
      </c>
      <c r="I196" s="2" t="str">
        <f>J196&amp;" "&amp;K196</f>
        <v>Campylobacter coli</v>
      </c>
      <c r="J196" s="2" t="s">
        <v>532</v>
      </c>
      <c r="K196" s="2" t="s">
        <v>771</v>
      </c>
      <c r="N196" t="str">
        <f t="shared" si="8"/>
        <v>21-0021-00387510</v>
      </c>
    </row>
    <row r="197" spans="1:14" x14ac:dyDescent="0.35">
      <c r="A197" s="1" t="s">
        <v>384</v>
      </c>
      <c r="B197" s="1">
        <v>41.88</v>
      </c>
      <c r="C197" s="1">
        <v>5483728</v>
      </c>
      <c r="D197" s="2" t="s">
        <v>270</v>
      </c>
      <c r="E197" s="2" t="s">
        <v>781</v>
      </c>
      <c r="F197" s="2" t="str">
        <f t="shared" si="9"/>
        <v>Klebsiella pneumoniae</v>
      </c>
      <c r="G197" s="2" t="s">
        <v>270</v>
      </c>
      <c r="H197" s="2" t="s">
        <v>781</v>
      </c>
      <c r="I197" s="2"/>
      <c r="N197" t="str">
        <f t="shared" si="8"/>
        <v>21-0021-00391665</v>
      </c>
    </row>
    <row r="198" spans="1:14" x14ac:dyDescent="0.35">
      <c r="A198" s="1" t="s">
        <v>385</v>
      </c>
      <c r="B198" s="1">
        <v>34.28</v>
      </c>
      <c r="C198" s="1">
        <v>5564708</v>
      </c>
      <c r="D198" s="2" t="s">
        <v>270</v>
      </c>
      <c r="E198" s="2" t="s">
        <v>781</v>
      </c>
      <c r="F198" s="2" t="str">
        <f t="shared" si="9"/>
        <v>Klebsiella pneumoniae</v>
      </c>
      <c r="G198" s="2" t="s">
        <v>270</v>
      </c>
      <c r="H198" s="2" t="s">
        <v>781</v>
      </c>
      <c r="I198" s="2"/>
      <c r="N198" t="str">
        <f t="shared" si="8"/>
        <v>21-0021-00391666</v>
      </c>
    </row>
    <row r="199" spans="1:14" x14ac:dyDescent="0.35">
      <c r="A199" s="1" t="s">
        <v>386</v>
      </c>
      <c r="B199" s="1">
        <v>30.5</v>
      </c>
      <c r="C199" s="1">
        <v>5722484</v>
      </c>
      <c r="D199" s="2" t="s">
        <v>270</v>
      </c>
      <c r="E199" s="2" t="s">
        <v>781</v>
      </c>
      <c r="F199" s="2" t="str">
        <f t="shared" si="9"/>
        <v>Klebsiella pneumoniae</v>
      </c>
      <c r="G199" s="2" t="s">
        <v>270</v>
      </c>
      <c r="H199" s="2" t="s">
        <v>781</v>
      </c>
      <c r="I199" s="2"/>
      <c r="N199" t="str">
        <f t="shared" ref="N199:N230" si="10">"21-00"&amp;A199</f>
        <v>21-0021-00391667</v>
      </c>
    </row>
    <row r="200" spans="1:14" x14ac:dyDescent="0.35">
      <c r="A200" s="1" t="s">
        <v>387</v>
      </c>
      <c r="B200" s="1">
        <v>47.3</v>
      </c>
      <c r="C200" s="1">
        <v>5440641</v>
      </c>
      <c r="D200" s="2" t="s">
        <v>270</v>
      </c>
      <c r="E200" s="2" t="s">
        <v>781</v>
      </c>
      <c r="F200" s="2" t="str">
        <f t="shared" si="9"/>
        <v>Klebsiella pneumoniae</v>
      </c>
      <c r="G200" s="2" t="s">
        <v>270</v>
      </c>
      <c r="H200" s="2" t="s">
        <v>781</v>
      </c>
      <c r="I200" s="2"/>
      <c r="N200" t="str">
        <f t="shared" si="10"/>
        <v>21-0021-00391668</v>
      </c>
    </row>
    <row r="201" spans="1:14" x14ac:dyDescent="0.35">
      <c r="A201" s="1" t="s">
        <v>388</v>
      </c>
      <c r="B201" s="1">
        <v>32.54</v>
      </c>
      <c r="C201" s="1">
        <v>5050412</v>
      </c>
      <c r="D201" s="2" t="s">
        <v>160</v>
      </c>
      <c r="E201" s="2" t="s">
        <v>780</v>
      </c>
      <c r="F201" s="2" t="str">
        <f t="shared" si="9"/>
        <v>Enterobacter cloacae</v>
      </c>
      <c r="G201" s="2" t="s">
        <v>160</v>
      </c>
      <c r="H201" s="2" t="s">
        <v>778</v>
      </c>
      <c r="I201" s="2"/>
      <c r="N201" t="str">
        <f t="shared" si="10"/>
        <v>21-0021-00391671</v>
      </c>
    </row>
    <row r="202" spans="1:14" x14ac:dyDescent="0.35">
      <c r="A202" s="1" t="s">
        <v>389</v>
      </c>
      <c r="B202" s="1">
        <v>48.76</v>
      </c>
      <c r="C202" s="1">
        <v>5517375</v>
      </c>
      <c r="D202" s="2" t="s">
        <v>270</v>
      </c>
      <c r="E202" s="2" t="s">
        <v>781</v>
      </c>
      <c r="F202" s="2" t="str">
        <f t="shared" si="9"/>
        <v>Klebsiella pneumoniae</v>
      </c>
      <c r="G202" s="2" t="s">
        <v>270</v>
      </c>
      <c r="H202" s="2" t="s">
        <v>781</v>
      </c>
      <c r="I202" s="2"/>
      <c r="N202" t="str">
        <f t="shared" si="10"/>
        <v>21-0021-00391672</v>
      </c>
    </row>
    <row r="203" spans="1:14" x14ac:dyDescent="0.35">
      <c r="A203" s="1" t="s">
        <v>390</v>
      </c>
      <c r="B203" s="1">
        <v>28.54</v>
      </c>
      <c r="C203" s="1">
        <v>6221184</v>
      </c>
      <c r="D203" s="2" t="s">
        <v>270</v>
      </c>
      <c r="E203" s="2" t="s">
        <v>784</v>
      </c>
      <c r="F203" s="2" t="str">
        <f t="shared" si="9"/>
        <v>Klebsiella oxytoca</v>
      </c>
      <c r="G203" s="2" t="s">
        <v>270</v>
      </c>
      <c r="H203" s="2" t="s">
        <v>784</v>
      </c>
      <c r="I203" s="2"/>
      <c r="N203" t="str">
        <f t="shared" si="10"/>
        <v>21-0021-00391676</v>
      </c>
    </row>
    <row r="204" spans="1:14" x14ac:dyDescent="0.35">
      <c r="A204" s="1" t="s">
        <v>397</v>
      </c>
      <c r="B204" s="1">
        <v>55.3</v>
      </c>
      <c r="C204" s="1">
        <v>5434404</v>
      </c>
      <c r="D204" s="2" t="s">
        <v>270</v>
      </c>
      <c r="E204" s="2" t="s">
        <v>781</v>
      </c>
      <c r="F204" s="2" t="str">
        <f t="shared" si="9"/>
        <v>Klebsiella pneumoniae</v>
      </c>
      <c r="G204" s="2" t="s">
        <v>270</v>
      </c>
      <c r="H204" s="2" t="s">
        <v>781</v>
      </c>
      <c r="I204" s="2"/>
      <c r="N204" t="str">
        <f t="shared" si="10"/>
        <v>21-0021-00395007</v>
      </c>
    </row>
    <row r="205" spans="1:14" x14ac:dyDescent="0.35">
      <c r="A205" s="1" t="s">
        <v>398</v>
      </c>
      <c r="B205" s="1">
        <v>76.099999999999994</v>
      </c>
      <c r="C205" s="1">
        <v>6232736</v>
      </c>
      <c r="D205" s="2" t="s">
        <v>270</v>
      </c>
      <c r="E205" s="2" t="s">
        <v>784</v>
      </c>
      <c r="F205" s="2" t="str">
        <f t="shared" si="9"/>
        <v>Klebsiella oxytoca</v>
      </c>
      <c r="G205" s="2" t="s">
        <v>270</v>
      </c>
      <c r="H205" s="2" t="s">
        <v>784</v>
      </c>
      <c r="I205" s="2"/>
      <c r="N205" t="str">
        <f t="shared" si="10"/>
        <v>21-0021-00395008</v>
      </c>
    </row>
    <row r="206" spans="1:14" x14ac:dyDescent="0.35">
      <c r="A206" s="1" t="s">
        <v>400</v>
      </c>
      <c r="B206" s="1">
        <v>59.96</v>
      </c>
      <c r="C206" s="1">
        <v>5625359</v>
      </c>
      <c r="D206" s="2" t="s">
        <v>270</v>
      </c>
      <c r="E206" s="2" t="s">
        <v>781</v>
      </c>
      <c r="F206" s="2" t="str">
        <f t="shared" si="9"/>
        <v>Klebsiella pneumoniae</v>
      </c>
      <c r="G206" s="2" t="s">
        <v>270</v>
      </c>
      <c r="H206" s="2" t="s">
        <v>781</v>
      </c>
      <c r="I206" s="2"/>
      <c r="N206" t="str">
        <f t="shared" si="10"/>
        <v>21-0021-00395011</v>
      </c>
    </row>
    <row r="207" spans="1:14" x14ac:dyDescent="0.35">
      <c r="A207" s="1" t="s">
        <v>401</v>
      </c>
      <c r="B207" s="1">
        <v>70.36</v>
      </c>
      <c r="C207" s="1">
        <v>1688137</v>
      </c>
      <c r="D207" s="2" t="s">
        <v>532</v>
      </c>
      <c r="E207" s="2" t="s">
        <v>773</v>
      </c>
      <c r="F207" s="2" t="str">
        <f t="shared" si="9"/>
        <v>Campylobacter jejuni</v>
      </c>
      <c r="G207" s="2" t="s">
        <v>532</v>
      </c>
      <c r="H207" s="2" t="s">
        <v>773</v>
      </c>
      <c r="I207" s="2" t="str">
        <f>J207&amp;" "&amp;K207</f>
        <v>Campylobacter jejuni</v>
      </c>
      <c r="J207" s="2" t="s">
        <v>532</v>
      </c>
      <c r="K207" s="2" t="s">
        <v>773</v>
      </c>
      <c r="N207" t="str">
        <f t="shared" si="10"/>
        <v>21-0021-00396531</v>
      </c>
    </row>
    <row r="208" spans="1:14" x14ac:dyDescent="0.35">
      <c r="A208" s="1" t="s">
        <v>402</v>
      </c>
      <c r="B208" s="1">
        <v>122.66</v>
      </c>
      <c r="C208" s="1">
        <v>5623499</v>
      </c>
      <c r="D208" s="2" t="s">
        <v>270</v>
      </c>
      <c r="E208" s="2" t="s">
        <v>781</v>
      </c>
      <c r="F208" s="2" t="str">
        <f t="shared" si="9"/>
        <v>Klebsiella pneumoniae</v>
      </c>
      <c r="G208" s="2" t="s">
        <v>270</v>
      </c>
      <c r="H208" s="2" t="s">
        <v>781</v>
      </c>
      <c r="I208" s="2"/>
      <c r="N208" t="str">
        <f t="shared" si="10"/>
        <v>21-0021-00398555</v>
      </c>
    </row>
    <row r="209" spans="1:14" x14ac:dyDescent="0.35">
      <c r="A209" s="1" t="s">
        <v>403</v>
      </c>
      <c r="B209" s="1">
        <v>65.36</v>
      </c>
      <c r="C209" s="1">
        <v>5732797</v>
      </c>
      <c r="D209" s="2" t="s">
        <v>270</v>
      </c>
      <c r="E209" s="2" t="s">
        <v>781</v>
      </c>
      <c r="F209" s="2" t="str">
        <f t="shared" si="9"/>
        <v>Klebsiella pneumoniae</v>
      </c>
      <c r="G209" s="2" t="s">
        <v>270</v>
      </c>
      <c r="H209" s="2" t="s">
        <v>781</v>
      </c>
      <c r="I209" s="2"/>
      <c r="N209" t="str">
        <f t="shared" si="10"/>
        <v>21-0021-00398556</v>
      </c>
    </row>
    <row r="210" spans="1:14" x14ac:dyDescent="0.35">
      <c r="A210" s="1" t="s">
        <v>411</v>
      </c>
      <c r="B210" s="1">
        <v>71.3</v>
      </c>
      <c r="C210" s="1">
        <v>5392408</v>
      </c>
      <c r="D210" s="2" t="s">
        <v>270</v>
      </c>
      <c r="E210" s="2" t="s">
        <v>781</v>
      </c>
      <c r="F210" s="2" t="str">
        <f t="shared" si="9"/>
        <v>Klebsiella pneumoniae</v>
      </c>
      <c r="G210" s="2" t="s">
        <v>270</v>
      </c>
      <c r="H210" s="2" t="s">
        <v>781</v>
      </c>
      <c r="I210" s="2"/>
      <c r="N210" t="str">
        <f t="shared" si="10"/>
        <v>21-0021-00404878</v>
      </c>
    </row>
    <row r="211" spans="1:14" x14ac:dyDescent="0.35">
      <c r="A211" s="1" t="s">
        <v>413</v>
      </c>
      <c r="B211" s="1">
        <v>48.7</v>
      </c>
      <c r="C211" s="1">
        <v>5650213</v>
      </c>
      <c r="D211" s="2" t="s">
        <v>270</v>
      </c>
      <c r="E211" s="2" t="s">
        <v>781</v>
      </c>
      <c r="F211" s="2" t="str">
        <f t="shared" si="9"/>
        <v>Klebsiella pneumoniae</v>
      </c>
      <c r="G211" s="2" t="s">
        <v>270</v>
      </c>
      <c r="H211" s="2" t="s">
        <v>781</v>
      </c>
      <c r="I211" s="2"/>
      <c r="N211" t="str">
        <f t="shared" si="10"/>
        <v>21-0021-00404880</v>
      </c>
    </row>
    <row r="212" spans="1:14" x14ac:dyDescent="0.35">
      <c r="A212" s="1" t="s">
        <v>414</v>
      </c>
      <c r="B212" s="1">
        <v>42.14</v>
      </c>
      <c r="C212" s="1">
        <v>5525333</v>
      </c>
      <c r="D212" s="2" t="s">
        <v>270</v>
      </c>
      <c r="E212" s="3" t="s">
        <v>777</v>
      </c>
      <c r="F212" s="2" t="str">
        <f t="shared" si="9"/>
        <v>Klebsiella pneumoniae</v>
      </c>
      <c r="G212" s="2" t="s">
        <v>270</v>
      </c>
      <c r="H212" s="2" t="s">
        <v>781</v>
      </c>
      <c r="I212" s="2"/>
      <c r="N212" t="str">
        <f t="shared" si="10"/>
        <v>21-0021-00404881</v>
      </c>
    </row>
    <row r="213" spans="1:14" x14ac:dyDescent="0.35">
      <c r="A213" s="1" t="s">
        <v>415</v>
      </c>
      <c r="B213" s="1">
        <v>32.979999999999997</v>
      </c>
      <c r="C213" s="1">
        <v>5374568</v>
      </c>
      <c r="D213" s="2" t="s">
        <v>270</v>
      </c>
      <c r="E213" s="2" t="s">
        <v>781</v>
      </c>
      <c r="F213" s="2" t="str">
        <f t="shared" si="9"/>
        <v>Klebsiella pneumoniae</v>
      </c>
      <c r="G213" s="2" t="s">
        <v>270</v>
      </c>
      <c r="H213" s="2" t="s">
        <v>781</v>
      </c>
      <c r="I213" s="2"/>
      <c r="N213" t="str">
        <f t="shared" si="10"/>
        <v>21-0021-00404882</v>
      </c>
    </row>
    <row r="214" spans="1:14" x14ac:dyDescent="0.35">
      <c r="A214" s="1" t="s">
        <v>420</v>
      </c>
      <c r="B214" s="1">
        <v>48.7</v>
      </c>
      <c r="C214" s="1">
        <v>5289902</v>
      </c>
      <c r="D214" s="2" t="s">
        <v>775</v>
      </c>
      <c r="E214" s="2" t="s">
        <v>776</v>
      </c>
      <c r="F214" s="2" t="str">
        <f t="shared" si="9"/>
        <v>Citrobacter freundii</v>
      </c>
      <c r="G214" s="2" t="s">
        <v>775</v>
      </c>
      <c r="H214" s="2" t="s">
        <v>776</v>
      </c>
      <c r="I214" s="2"/>
      <c r="N214" t="str">
        <f t="shared" si="10"/>
        <v>21-0021-00420739</v>
      </c>
    </row>
    <row r="215" spans="1:14" x14ac:dyDescent="0.35">
      <c r="A215" s="1" t="s">
        <v>426</v>
      </c>
      <c r="B215" s="1">
        <v>176.78</v>
      </c>
      <c r="C215" s="1">
        <v>1616015</v>
      </c>
      <c r="D215" s="2" t="s">
        <v>532</v>
      </c>
      <c r="E215" s="2" t="s">
        <v>773</v>
      </c>
      <c r="F215" s="2" t="str">
        <f t="shared" si="9"/>
        <v>Campylobacter jejuni</v>
      </c>
      <c r="G215" s="2" t="s">
        <v>532</v>
      </c>
      <c r="H215" s="2" t="s">
        <v>773</v>
      </c>
      <c r="I215" s="2" t="str">
        <f>J215&amp;" "&amp;K215</f>
        <v>Campylobacter jejuni</v>
      </c>
      <c r="J215" s="2" t="s">
        <v>532</v>
      </c>
      <c r="K215" s="2" t="s">
        <v>773</v>
      </c>
      <c r="N215" t="str">
        <f t="shared" si="10"/>
        <v>21-0021-00428011</v>
      </c>
    </row>
    <row r="216" spans="1:14" x14ac:dyDescent="0.35">
      <c r="A216" s="1" t="s">
        <v>427</v>
      </c>
      <c r="B216" s="1">
        <v>63.4</v>
      </c>
      <c r="C216" s="1">
        <v>5538686</v>
      </c>
      <c r="D216" s="2" t="s">
        <v>270</v>
      </c>
      <c r="E216" s="2" t="s">
        <v>781</v>
      </c>
      <c r="F216" s="2" t="str">
        <f t="shared" si="9"/>
        <v>Klebsiella pneumoniae</v>
      </c>
      <c r="G216" s="2" t="s">
        <v>270</v>
      </c>
      <c r="H216" s="2" t="s">
        <v>781</v>
      </c>
      <c r="I216" s="2"/>
      <c r="N216" t="str">
        <f t="shared" si="10"/>
        <v>21-0021-00429505</v>
      </c>
    </row>
    <row r="217" spans="1:14" x14ac:dyDescent="0.35">
      <c r="A217" s="1" t="s">
        <v>428</v>
      </c>
      <c r="B217" s="1">
        <v>37.96</v>
      </c>
      <c r="C217" s="1">
        <v>6044417</v>
      </c>
      <c r="D217" s="2" t="s">
        <v>429</v>
      </c>
      <c r="E217" s="3" t="s">
        <v>777</v>
      </c>
      <c r="F217" s="2" t="str">
        <f t="shared" si="9"/>
        <v>Mycobacterium avium</v>
      </c>
      <c r="G217" s="2" t="s">
        <v>429</v>
      </c>
      <c r="H217" s="2" t="s">
        <v>799</v>
      </c>
      <c r="I217" s="2"/>
      <c r="N217" t="str">
        <f t="shared" si="10"/>
        <v>21-0021-00432145</v>
      </c>
    </row>
    <row r="218" spans="1:14" x14ac:dyDescent="0.35">
      <c r="A218" s="1" t="s">
        <v>431</v>
      </c>
      <c r="B218" s="1">
        <v>55.1</v>
      </c>
      <c r="C218" s="1">
        <v>5649733</v>
      </c>
      <c r="D218" s="2" t="s">
        <v>270</v>
      </c>
      <c r="E218" s="2" t="s">
        <v>781</v>
      </c>
      <c r="F218" s="2" t="str">
        <f t="shared" si="9"/>
        <v>Klebsiella pneumoniae</v>
      </c>
      <c r="G218" s="2" t="s">
        <v>270</v>
      </c>
      <c r="H218" s="2" t="s">
        <v>781</v>
      </c>
      <c r="I218" s="2"/>
      <c r="N218" t="str">
        <f t="shared" si="10"/>
        <v>21-0021-00436338</v>
      </c>
    </row>
    <row r="219" spans="1:14" x14ac:dyDescent="0.35">
      <c r="A219" s="1" t="s">
        <v>432</v>
      </c>
      <c r="B219" s="1">
        <v>66.48</v>
      </c>
      <c r="C219" s="1">
        <v>5512950</v>
      </c>
      <c r="D219" s="2" t="s">
        <v>270</v>
      </c>
      <c r="E219" s="2" t="s">
        <v>781</v>
      </c>
      <c r="F219" s="2" t="str">
        <f t="shared" si="9"/>
        <v>Klebsiella pneumoniae</v>
      </c>
      <c r="G219" s="2" t="s">
        <v>270</v>
      </c>
      <c r="H219" s="2" t="s">
        <v>781</v>
      </c>
      <c r="I219" s="2"/>
      <c r="N219" t="str">
        <f t="shared" si="10"/>
        <v>21-0021-00436339</v>
      </c>
    </row>
    <row r="220" spans="1:14" x14ac:dyDescent="0.35">
      <c r="A220" s="1" t="s">
        <v>433</v>
      </c>
      <c r="B220" s="1">
        <v>52.34</v>
      </c>
      <c r="C220" s="1">
        <v>6108481</v>
      </c>
      <c r="D220" s="2" t="s">
        <v>270</v>
      </c>
      <c r="E220" s="2" t="s">
        <v>784</v>
      </c>
      <c r="F220" s="2" t="str">
        <f t="shared" si="9"/>
        <v>Klebsiella oxytoca</v>
      </c>
      <c r="G220" s="2" t="s">
        <v>270</v>
      </c>
      <c r="H220" s="2" t="s">
        <v>784</v>
      </c>
      <c r="I220" s="2"/>
      <c r="N220" t="str">
        <f t="shared" si="10"/>
        <v>21-0021-00436340</v>
      </c>
    </row>
    <row r="221" spans="1:14" x14ac:dyDescent="0.35">
      <c r="A221" s="1" t="s">
        <v>435</v>
      </c>
      <c r="B221" s="1">
        <v>204.22</v>
      </c>
      <c r="C221" s="1">
        <v>2968625</v>
      </c>
      <c r="D221" s="2" t="s">
        <v>793</v>
      </c>
      <c r="E221" s="2" t="s">
        <v>794</v>
      </c>
      <c r="F221" s="2" t="str">
        <f t="shared" si="9"/>
        <v>Lactobacillus rhamnosus</v>
      </c>
      <c r="G221" s="2" t="s">
        <v>793</v>
      </c>
      <c r="H221" s="2" t="s">
        <v>794</v>
      </c>
      <c r="I221" s="2"/>
      <c r="N221" t="str">
        <f t="shared" si="10"/>
        <v>21-0021-00441996</v>
      </c>
    </row>
    <row r="222" spans="1:14" x14ac:dyDescent="0.35">
      <c r="A222" s="1" t="s">
        <v>437</v>
      </c>
      <c r="B222" s="1">
        <v>114.8</v>
      </c>
      <c r="C222" s="1">
        <v>2968565</v>
      </c>
      <c r="D222" s="2" t="s">
        <v>793</v>
      </c>
      <c r="E222" s="2" t="s">
        <v>794</v>
      </c>
      <c r="F222" s="2" t="str">
        <f t="shared" si="9"/>
        <v>Lactobacillus rhamnosus</v>
      </c>
      <c r="G222" s="2" t="s">
        <v>793</v>
      </c>
      <c r="H222" s="2" t="s">
        <v>794</v>
      </c>
      <c r="I222" s="2"/>
      <c r="N222" t="str">
        <f t="shared" si="10"/>
        <v>21-0021-00441997</v>
      </c>
    </row>
    <row r="223" spans="1:14" x14ac:dyDescent="0.35">
      <c r="A223" s="1" t="s">
        <v>441</v>
      </c>
      <c r="B223" s="1">
        <v>26.16</v>
      </c>
      <c r="C223" s="1">
        <v>5466738</v>
      </c>
      <c r="D223" s="2" t="s">
        <v>270</v>
      </c>
      <c r="E223" s="2" t="s">
        <v>781</v>
      </c>
      <c r="F223" s="2" t="str">
        <f t="shared" si="9"/>
        <v>Klebsiella pneumoniae</v>
      </c>
      <c r="G223" s="2" t="s">
        <v>270</v>
      </c>
      <c r="H223" s="2" t="s">
        <v>781</v>
      </c>
      <c r="I223" s="2"/>
      <c r="N223" t="str">
        <f t="shared" si="10"/>
        <v>21-0021-00447058</v>
      </c>
    </row>
    <row r="224" spans="1:14" x14ac:dyDescent="0.35">
      <c r="A224" s="1" t="s">
        <v>443</v>
      </c>
      <c r="B224" s="1">
        <v>81.02</v>
      </c>
      <c r="C224" s="1">
        <v>5000218</v>
      </c>
      <c r="D224" s="2" t="s">
        <v>160</v>
      </c>
      <c r="E224" s="2" t="s">
        <v>780</v>
      </c>
      <c r="F224" s="2" t="str">
        <f t="shared" si="9"/>
        <v>Enterobacter cloacae</v>
      </c>
      <c r="G224" s="2" t="s">
        <v>160</v>
      </c>
      <c r="H224" s="2" t="s">
        <v>778</v>
      </c>
      <c r="I224" s="2"/>
      <c r="N224" t="str">
        <f t="shared" si="10"/>
        <v>21-0021-00447060</v>
      </c>
    </row>
    <row r="225" spans="1:14" x14ac:dyDescent="0.35">
      <c r="A225" s="1" t="s">
        <v>444</v>
      </c>
      <c r="B225" s="1">
        <v>70.94</v>
      </c>
      <c r="C225" s="1">
        <v>5630461</v>
      </c>
      <c r="D225" s="2" t="s">
        <v>270</v>
      </c>
      <c r="E225" s="2" t="s">
        <v>781</v>
      </c>
      <c r="F225" s="2" t="str">
        <f t="shared" si="9"/>
        <v>Klebsiella pneumoniae</v>
      </c>
      <c r="G225" s="2" t="s">
        <v>270</v>
      </c>
      <c r="H225" s="2" t="s">
        <v>781</v>
      </c>
      <c r="I225" s="2"/>
      <c r="N225" t="str">
        <f t="shared" si="10"/>
        <v>21-0021-00447061</v>
      </c>
    </row>
    <row r="226" spans="1:14" x14ac:dyDescent="0.35">
      <c r="A226" s="1" t="s">
        <v>445</v>
      </c>
      <c r="B226" s="1">
        <v>88.42</v>
      </c>
      <c r="C226" s="1">
        <v>4993217</v>
      </c>
      <c r="D226" s="2" t="s">
        <v>779</v>
      </c>
      <c r="E226" s="2" t="s">
        <v>771</v>
      </c>
      <c r="F226" s="2" t="str">
        <f t="shared" si="9"/>
        <v>Escherichia coli</v>
      </c>
      <c r="G226" s="2" t="s">
        <v>779</v>
      </c>
      <c r="H226" s="2" t="s">
        <v>771</v>
      </c>
      <c r="I226" s="2" t="str">
        <f>J226&amp;" "&amp;K226</f>
        <v>Escherichia coli</v>
      </c>
      <c r="J226" s="2" t="s">
        <v>779</v>
      </c>
      <c r="K226" s="2" t="s">
        <v>771</v>
      </c>
      <c r="N226" t="str">
        <f t="shared" si="10"/>
        <v>21-0021-00447109</v>
      </c>
    </row>
    <row r="227" spans="1:14" x14ac:dyDescent="0.35">
      <c r="A227" s="1" t="s">
        <v>446</v>
      </c>
      <c r="B227" s="1">
        <v>33.5</v>
      </c>
      <c r="C227" s="1">
        <v>5033104</v>
      </c>
      <c r="D227" s="2" t="s">
        <v>160</v>
      </c>
      <c r="E227" s="2" t="s">
        <v>780</v>
      </c>
      <c r="F227" s="2" t="str">
        <f t="shared" si="9"/>
        <v>Enterobacter cloacae</v>
      </c>
      <c r="G227" s="2" t="s">
        <v>160</v>
      </c>
      <c r="H227" s="2" t="s">
        <v>778</v>
      </c>
      <c r="I227" s="2"/>
      <c r="N227" t="str">
        <f t="shared" si="10"/>
        <v>21-0021-00448434</v>
      </c>
    </row>
    <row r="228" spans="1:14" x14ac:dyDescent="0.35">
      <c r="A228" s="1" t="s">
        <v>447</v>
      </c>
      <c r="B228" s="1">
        <v>63.4</v>
      </c>
      <c r="C228" s="1">
        <v>5000263</v>
      </c>
      <c r="D228" s="2" t="s">
        <v>160</v>
      </c>
      <c r="E228" s="2" t="s">
        <v>780</v>
      </c>
      <c r="F228" s="2" t="str">
        <f t="shared" si="9"/>
        <v>Enterobacter cloacae</v>
      </c>
      <c r="G228" s="2" t="s">
        <v>160</v>
      </c>
      <c r="H228" s="2" t="s">
        <v>778</v>
      </c>
      <c r="I228" s="2"/>
      <c r="N228" t="str">
        <f t="shared" si="10"/>
        <v>21-0021-00448435</v>
      </c>
    </row>
    <row r="229" spans="1:14" x14ac:dyDescent="0.35">
      <c r="A229" s="1" t="s">
        <v>448</v>
      </c>
      <c r="B229" s="1">
        <v>23.98</v>
      </c>
      <c r="C229" s="1">
        <v>4324947</v>
      </c>
      <c r="D229" s="2" t="s">
        <v>429</v>
      </c>
      <c r="E229" s="2" t="s">
        <v>805</v>
      </c>
      <c r="F229" s="2" t="str">
        <f t="shared" si="9"/>
        <v>Mycobacterium tuberculosis</v>
      </c>
      <c r="G229" s="2" t="s">
        <v>429</v>
      </c>
      <c r="H229" s="2" t="s">
        <v>805</v>
      </c>
      <c r="I229" s="2"/>
      <c r="N229" t="str">
        <f t="shared" si="10"/>
        <v>21-0021-00449391</v>
      </c>
    </row>
    <row r="230" spans="1:14" x14ac:dyDescent="0.35">
      <c r="A230" s="1" t="s">
        <v>449</v>
      </c>
      <c r="B230" s="1">
        <v>46.86</v>
      </c>
      <c r="C230" s="1">
        <v>2498308</v>
      </c>
      <c r="D230" s="2" t="s">
        <v>450</v>
      </c>
      <c r="E230" s="2" t="s">
        <v>777</v>
      </c>
      <c r="F230" s="2" t="str">
        <f t="shared" si="9"/>
        <v>None None</v>
      </c>
      <c r="G230" s="3" t="s">
        <v>777</v>
      </c>
      <c r="H230" s="3" t="s">
        <v>777</v>
      </c>
      <c r="I230" s="3"/>
      <c r="N230" t="str">
        <f t="shared" si="10"/>
        <v>21-0021-00450317</v>
      </c>
    </row>
    <row r="231" spans="1:14" x14ac:dyDescent="0.35">
      <c r="A231" s="1" t="s">
        <v>452</v>
      </c>
      <c r="B231" s="1">
        <v>58.56</v>
      </c>
      <c r="C231" s="1">
        <v>1601268</v>
      </c>
      <c r="D231" s="2" t="s">
        <v>532</v>
      </c>
      <c r="E231" s="2" t="s">
        <v>773</v>
      </c>
      <c r="F231" s="2" t="str">
        <f t="shared" si="9"/>
        <v>Campylobacter jejuni</v>
      </c>
      <c r="G231" s="2" t="s">
        <v>532</v>
      </c>
      <c r="H231" s="2" t="s">
        <v>773</v>
      </c>
      <c r="I231" s="2" t="str">
        <f>J231&amp;" "&amp;K231</f>
        <v>Campylobacter jejuni</v>
      </c>
      <c r="J231" s="2" t="s">
        <v>532</v>
      </c>
      <c r="K231" s="2" t="s">
        <v>773</v>
      </c>
      <c r="N231" t="str">
        <f t="shared" ref="N231:N265" si="11">"21-00"&amp;A231</f>
        <v>21-0021-00450717</v>
      </c>
    </row>
    <row r="232" spans="1:14" x14ac:dyDescent="0.35">
      <c r="A232" s="1" t="s">
        <v>454</v>
      </c>
      <c r="B232" s="1">
        <v>21.86</v>
      </c>
      <c r="C232" s="1">
        <v>4315616</v>
      </c>
      <c r="D232" s="2" t="s">
        <v>429</v>
      </c>
      <c r="E232" s="2" t="s">
        <v>805</v>
      </c>
      <c r="F232" s="2" t="str">
        <f t="shared" si="9"/>
        <v>Mycobacterium tuberculosis</v>
      </c>
      <c r="G232" s="2" t="s">
        <v>429</v>
      </c>
      <c r="H232" s="2" t="s">
        <v>805</v>
      </c>
      <c r="I232" s="2"/>
      <c r="N232" t="str">
        <f t="shared" si="11"/>
        <v>21-0021-00456377</v>
      </c>
    </row>
    <row r="233" spans="1:14" x14ac:dyDescent="0.35">
      <c r="A233" s="1" t="s">
        <v>458</v>
      </c>
      <c r="B233" s="1">
        <v>36.880000000000003</v>
      </c>
      <c r="C233" s="1">
        <v>4324370</v>
      </c>
      <c r="D233" s="2" t="s">
        <v>429</v>
      </c>
      <c r="E233" s="2" t="s">
        <v>805</v>
      </c>
      <c r="F233" s="2" t="str">
        <f t="shared" si="9"/>
        <v>Mycobacterium tuberculosis</v>
      </c>
      <c r="G233" s="2" t="s">
        <v>429</v>
      </c>
      <c r="H233" s="2" t="s">
        <v>805</v>
      </c>
      <c r="I233" s="2"/>
      <c r="N233" t="str">
        <f t="shared" si="11"/>
        <v>21-0021-00457725</v>
      </c>
    </row>
    <row r="234" spans="1:14" x14ac:dyDescent="0.35">
      <c r="A234" s="1" t="s">
        <v>459</v>
      </c>
      <c r="B234" s="1">
        <v>95.16</v>
      </c>
      <c r="C234" s="1">
        <v>5291258</v>
      </c>
      <c r="D234" s="2" t="s">
        <v>779</v>
      </c>
      <c r="E234" s="2" t="s">
        <v>771</v>
      </c>
      <c r="F234" s="2" t="str">
        <f t="shared" si="9"/>
        <v>Escherichia coli</v>
      </c>
      <c r="G234" s="2" t="s">
        <v>779</v>
      </c>
      <c r="H234" s="2" t="s">
        <v>771</v>
      </c>
      <c r="I234" s="2" t="str">
        <f>J234&amp;" "&amp;K234</f>
        <v>Escherichia coli</v>
      </c>
      <c r="J234" s="2" t="s">
        <v>779</v>
      </c>
      <c r="K234" s="2" t="s">
        <v>771</v>
      </c>
      <c r="N234" t="str">
        <f t="shared" si="11"/>
        <v>21-0021-00459238</v>
      </c>
    </row>
    <row r="235" spans="1:14" x14ac:dyDescent="0.35">
      <c r="A235" s="1" t="s">
        <v>460</v>
      </c>
      <c r="B235" s="1">
        <v>98.44</v>
      </c>
      <c r="C235" s="1">
        <v>5177086</v>
      </c>
      <c r="D235" s="2" t="s">
        <v>779</v>
      </c>
      <c r="E235" s="2" t="s">
        <v>771</v>
      </c>
      <c r="F235" s="2" t="str">
        <f t="shared" si="9"/>
        <v>Escherichia coli</v>
      </c>
      <c r="G235" s="2" t="s">
        <v>779</v>
      </c>
      <c r="H235" s="2" t="s">
        <v>771</v>
      </c>
      <c r="I235" s="2" t="str">
        <f>J235&amp;" "&amp;K235</f>
        <v>Escherichia coli</v>
      </c>
      <c r="J235" s="2" t="s">
        <v>779</v>
      </c>
      <c r="K235" s="2" t="s">
        <v>771</v>
      </c>
      <c r="N235" t="str">
        <f t="shared" si="11"/>
        <v>21-0021-00459387</v>
      </c>
    </row>
    <row r="236" spans="1:14" x14ac:dyDescent="0.35">
      <c r="A236" s="1" t="s">
        <v>463</v>
      </c>
      <c r="B236" s="1">
        <v>64.02</v>
      </c>
      <c r="C236" s="1">
        <v>5216364</v>
      </c>
      <c r="D236" s="2" t="s">
        <v>779</v>
      </c>
      <c r="E236" s="2" t="s">
        <v>771</v>
      </c>
      <c r="F236" s="2" t="str">
        <f t="shared" si="9"/>
        <v>Escherichia coli</v>
      </c>
      <c r="G236" s="2" t="s">
        <v>779</v>
      </c>
      <c r="H236" s="2" t="s">
        <v>771</v>
      </c>
      <c r="I236" s="2" t="str">
        <f>J236&amp;" "&amp;K236</f>
        <v>Escherichia coli</v>
      </c>
      <c r="J236" s="2" t="s">
        <v>779</v>
      </c>
      <c r="K236" s="2" t="s">
        <v>771</v>
      </c>
      <c r="N236" t="str">
        <f t="shared" si="11"/>
        <v>21-0021-00461023</v>
      </c>
    </row>
    <row r="237" spans="1:14" x14ac:dyDescent="0.35">
      <c r="A237" s="1" t="s">
        <v>464</v>
      </c>
      <c r="B237" s="1">
        <v>133.02000000000001</v>
      </c>
      <c r="C237" s="1">
        <v>1643853</v>
      </c>
      <c r="D237" s="2" t="s">
        <v>532</v>
      </c>
      <c r="E237" s="2" t="s">
        <v>773</v>
      </c>
      <c r="F237" s="2" t="str">
        <f t="shared" si="9"/>
        <v>Campylobacter jejuni</v>
      </c>
      <c r="G237" s="2" t="s">
        <v>532</v>
      </c>
      <c r="H237" s="2" t="s">
        <v>773</v>
      </c>
      <c r="I237" s="2" t="str">
        <f>J237&amp;" "&amp;K237</f>
        <v>Campylobacter jejuni</v>
      </c>
      <c r="J237" s="2" t="s">
        <v>532</v>
      </c>
      <c r="K237" s="2" t="s">
        <v>773</v>
      </c>
      <c r="N237" t="str">
        <f t="shared" si="11"/>
        <v>21-0021-00461173</v>
      </c>
    </row>
    <row r="238" spans="1:14" x14ac:dyDescent="0.35">
      <c r="A238" s="1" t="s">
        <v>472</v>
      </c>
      <c r="B238" s="1">
        <v>21.52</v>
      </c>
      <c r="C238" s="1">
        <v>6415697</v>
      </c>
      <c r="D238" s="2" t="s">
        <v>429</v>
      </c>
      <c r="E238" s="3" t="s">
        <v>777</v>
      </c>
      <c r="F238" s="2" t="str">
        <f t="shared" si="9"/>
        <v>Mycobacterium avium</v>
      </c>
      <c r="G238" s="2" t="s">
        <v>429</v>
      </c>
      <c r="H238" s="2" t="s">
        <v>799</v>
      </c>
      <c r="I238" s="2"/>
      <c r="N238" t="str">
        <f t="shared" si="11"/>
        <v>21-0021-00464568</v>
      </c>
    </row>
    <row r="239" spans="1:14" x14ac:dyDescent="0.35">
      <c r="A239" s="1" t="s">
        <v>474</v>
      </c>
      <c r="B239" s="1">
        <v>58.98</v>
      </c>
      <c r="C239" s="1">
        <v>5531248</v>
      </c>
      <c r="D239" s="2" t="s">
        <v>270</v>
      </c>
      <c r="E239" s="2" t="s">
        <v>781</v>
      </c>
      <c r="F239" s="2" t="str">
        <f t="shared" si="9"/>
        <v>Klebsiella pneumoniae</v>
      </c>
      <c r="G239" s="2" t="s">
        <v>270</v>
      </c>
      <c r="H239" s="2" t="s">
        <v>781</v>
      </c>
      <c r="I239" s="2"/>
      <c r="N239" t="str">
        <f t="shared" si="11"/>
        <v>21-0021-00465636</v>
      </c>
    </row>
    <row r="240" spans="1:14" x14ac:dyDescent="0.35">
      <c r="A240" s="1" t="s">
        <v>475</v>
      </c>
      <c r="B240" s="1">
        <v>19.559999999999999</v>
      </c>
      <c r="C240" s="1">
        <v>4324561</v>
      </c>
      <c r="D240" s="2" t="s">
        <v>429</v>
      </c>
      <c r="E240" s="2" t="s">
        <v>805</v>
      </c>
      <c r="F240" s="2" t="str">
        <f t="shared" si="9"/>
        <v>Mycobacterium tuberculosis</v>
      </c>
      <c r="G240" s="2" t="s">
        <v>429</v>
      </c>
      <c r="H240" s="2" t="s">
        <v>805</v>
      </c>
      <c r="I240" s="2"/>
      <c r="N240" t="str">
        <f t="shared" si="11"/>
        <v>21-0021-00465839</v>
      </c>
    </row>
    <row r="241" spans="1:14" x14ac:dyDescent="0.35">
      <c r="A241" s="1" t="s">
        <v>476</v>
      </c>
      <c r="B241" s="1">
        <v>40</v>
      </c>
      <c r="C241" s="1">
        <v>5108001</v>
      </c>
      <c r="D241" s="2" t="s">
        <v>429</v>
      </c>
      <c r="E241" s="2" t="s">
        <v>799</v>
      </c>
      <c r="F241" s="2" t="str">
        <f t="shared" si="9"/>
        <v>Mycobacterium avium</v>
      </c>
      <c r="G241" s="2" t="s">
        <v>429</v>
      </c>
      <c r="H241" s="2" t="s">
        <v>799</v>
      </c>
      <c r="I241" s="2"/>
      <c r="N241" t="str">
        <f t="shared" si="11"/>
        <v>21-0021-00466411</v>
      </c>
    </row>
    <row r="242" spans="1:14" x14ac:dyDescent="0.35">
      <c r="A242" s="1" t="s">
        <v>478</v>
      </c>
      <c r="B242" s="1">
        <v>40.08</v>
      </c>
      <c r="C242" s="1">
        <v>5607229</v>
      </c>
      <c r="D242" s="2" t="s">
        <v>429</v>
      </c>
      <c r="E242" s="2" t="s">
        <v>799</v>
      </c>
      <c r="F242" s="2" t="str">
        <f t="shared" si="9"/>
        <v>Mycobacterium avium</v>
      </c>
      <c r="G242" s="2" t="s">
        <v>429</v>
      </c>
      <c r="H242" s="2" t="s">
        <v>799</v>
      </c>
      <c r="I242" s="2"/>
      <c r="N242" t="str">
        <f t="shared" si="11"/>
        <v>21-0021-00466423</v>
      </c>
    </row>
    <row r="243" spans="1:14" x14ac:dyDescent="0.35">
      <c r="A243" s="1" t="s">
        <v>479</v>
      </c>
      <c r="B243" s="1">
        <v>106.44</v>
      </c>
      <c r="C243" s="1">
        <v>4524825</v>
      </c>
      <c r="D243" s="2" t="s">
        <v>429</v>
      </c>
      <c r="E243" s="3" t="s">
        <v>777</v>
      </c>
      <c r="F243" s="2" t="str">
        <f t="shared" si="9"/>
        <v>Mycobacterium tuberculosis</v>
      </c>
      <c r="G243" s="2" t="s">
        <v>429</v>
      </c>
      <c r="H243" s="2" t="s">
        <v>805</v>
      </c>
      <c r="I243" s="2"/>
      <c r="N243" t="str">
        <f t="shared" si="11"/>
        <v>21-0021-00468068</v>
      </c>
    </row>
    <row r="244" spans="1:14" x14ac:dyDescent="0.35">
      <c r="A244" s="1" t="s">
        <v>480</v>
      </c>
      <c r="B244" s="1">
        <v>107.64</v>
      </c>
      <c r="C244" s="1">
        <v>4918499</v>
      </c>
      <c r="D244" s="2" t="s">
        <v>779</v>
      </c>
      <c r="E244" s="2" t="s">
        <v>771</v>
      </c>
      <c r="F244" s="2" t="str">
        <f t="shared" si="9"/>
        <v>Escherichia coli</v>
      </c>
      <c r="G244" s="2" t="s">
        <v>779</v>
      </c>
      <c r="H244" s="2" t="s">
        <v>771</v>
      </c>
      <c r="I244" s="2" t="str">
        <f>J244&amp;" "&amp;K244</f>
        <v>Escherichia coli</v>
      </c>
      <c r="J244" s="2" t="s">
        <v>779</v>
      </c>
      <c r="K244" s="2" t="s">
        <v>771</v>
      </c>
      <c r="N244" t="str">
        <f t="shared" si="11"/>
        <v>21-0021-00469114</v>
      </c>
    </row>
    <row r="245" spans="1:14" x14ac:dyDescent="0.35">
      <c r="A245" s="1" t="s">
        <v>485</v>
      </c>
      <c r="B245" s="1">
        <v>47</v>
      </c>
      <c r="C245" s="1">
        <v>5698335</v>
      </c>
      <c r="D245" s="2" t="s">
        <v>429</v>
      </c>
      <c r="E245" s="2" t="s">
        <v>804</v>
      </c>
      <c r="F245" s="2" t="str">
        <f t="shared" si="9"/>
        <v>Mycobacterium avium</v>
      </c>
      <c r="G245" s="2" t="s">
        <v>429</v>
      </c>
      <c r="H245" s="2" t="s">
        <v>799</v>
      </c>
      <c r="I245" s="2"/>
      <c r="N245" t="str">
        <f t="shared" si="11"/>
        <v>21-0021-00472045</v>
      </c>
    </row>
    <row r="246" spans="1:14" x14ac:dyDescent="0.35">
      <c r="A246" s="1" t="s">
        <v>486</v>
      </c>
      <c r="B246" s="1">
        <v>19.88</v>
      </c>
      <c r="C246" s="1">
        <v>4279118</v>
      </c>
      <c r="D246" s="2" t="s">
        <v>429</v>
      </c>
      <c r="E246" s="2" t="s">
        <v>805</v>
      </c>
      <c r="F246" s="2" t="str">
        <f t="shared" si="9"/>
        <v>Mycobacterium tuberculosis</v>
      </c>
      <c r="G246" s="2" t="s">
        <v>429</v>
      </c>
      <c r="H246" s="2" t="s">
        <v>805</v>
      </c>
      <c r="I246" s="2"/>
      <c r="N246" t="str">
        <f t="shared" si="11"/>
        <v>21-0021-00472050</v>
      </c>
    </row>
    <row r="247" spans="1:14" x14ac:dyDescent="0.35">
      <c r="A247" s="1" t="s">
        <v>487</v>
      </c>
      <c r="B247" s="1">
        <v>76.42</v>
      </c>
      <c r="C247" s="1">
        <v>13497528</v>
      </c>
      <c r="D247" s="2" t="s">
        <v>270</v>
      </c>
      <c r="E247" s="3" t="s">
        <v>777</v>
      </c>
      <c r="F247" s="2" t="str">
        <f t="shared" si="9"/>
        <v>Klebsiella pneumoniae</v>
      </c>
      <c r="G247" s="2" t="s">
        <v>270</v>
      </c>
      <c r="H247" s="2" t="s">
        <v>781</v>
      </c>
      <c r="I247" s="2"/>
      <c r="N247" t="str">
        <f t="shared" si="11"/>
        <v>21-0021-00472051</v>
      </c>
    </row>
    <row r="248" spans="1:14" x14ac:dyDescent="0.35">
      <c r="A248" s="1" t="s">
        <v>488</v>
      </c>
      <c r="B248" s="1">
        <v>66.08</v>
      </c>
      <c r="C248" s="1">
        <v>2994144</v>
      </c>
      <c r="D248" s="2" t="s">
        <v>795</v>
      </c>
      <c r="E248" s="2" t="s">
        <v>796</v>
      </c>
      <c r="F248" s="2" t="str">
        <f t="shared" si="9"/>
        <v>Listeria monocytogenes</v>
      </c>
      <c r="G248" s="2" t="s">
        <v>795</v>
      </c>
      <c r="H248" s="2" t="s">
        <v>796</v>
      </c>
      <c r="I248" s="2"/>
      <c r="J248" s="2" t="s">
        <v>795</v>
      </c>
      <c r="K248" s="2" t="s">
        <v>796</v>
      </c>
      <c r="N248" t="str">
        <f t="shared" si="11"/>
        <v>21-0021-00472923</v>
      </c>
    </row>
    <row r="249" spans="1:14" x14ac:dyDescent="0.35">
      <c r="A249" s="1" t="s">
        <v>492</v>
      </c>
      <c r="B249" s="1">
        <v>144.08000000000001</v>
      </c>
      <c r="C249" s="1">
        <v>5378527</v>
      </c>
      <c r="D249" s="2" t="s">
        <v>779</v>
      </c>
      <c r="E249" s="2" t="s">
        <v>771</v>
      </c>
      <c r="F249" s="2" t="str">
        <f t="shared" si="9"/>
        <v>Escherichia coli</v>
      </c>
      <c r="G249" s="2" t="s">
        <v>779</v>
      </c>
      <c r="H249" s="2" t="s">
        <v>771</v>
      </c>
      <c r="I249" s="2" t="str">
        <f>J249&amp;" "&amp;K249</f>
        <v>Escherichia coli</v>
      </c>
      <c r="J249" s="2" t="s">
        <v>779</v>
      </c>
      <c r="K249" s="2" t="s">
        <v>771</v>
      </c>
      <c r="N249" t="str">
        <f t="shared" si="11"/>
        <v>21-0021-00473675</v>
      </c>
    </row>
    <row r="250" spans="1:14" x14ac:dyDescent="0.35">
      <c r="A250" s="1" t="s">
        <v>493</v>
      </c>
      <c r="B250" s="1">
        <v>50.94</v>
      </c>
      <c r="C250" s="1">
        <v>5746627</v>
      </c>
      <c r="D250" s="2" t="s">
        <v>270</v>
      </c>
      <c r="E250" s="2" t="s">
        <v>781</v>
      </c>
      <c r="F250" s="2" t="str">
        <f t="shared" si="9"/>
        <v>Klebsiella pneumoniae</v>
      </c>
      <c r="G250" s="2" t="s">
        <v>270</v>
      </c>
      <c r="H250" s="2" t="s">
        <v>781</v>
      </c>
      <c r="I250" s="2"/>
      <c r="N250" t="str">
        <f t="shared" si="11"/>
        <v>21-0021-00474597</v>
      </c>
    </row>
    <row r="251" spans="1:14" x14ac:dyDescent="0.35">
      <c r="A251" s="1" t="s">
        <v>495</v>
      </c>
      <c r="B251" s="1">
        <v>107.24</v>
      </c>
      <c r="C251" s="1">
        <v>5244545</v>
      </c>
      <c r="D251" s="2" t="s">
        <v>429</v>
      </c>
      <c r="E251" s="2" t="s">
        <v>799</v>
      </c>
      <c r="F251" s="2" t="str">
        <f t="shared" si="9"/>
        <v>Mycobacterium avium</v>
      </c>
      <c r="G251" s="2" t="s">
        <v>429</v>
      </c>
      <c r="H251" s="2" t="s">
        <v>799</v>
      </c>
      <c r="I251" s="2"/>
      <c r="N251" t="str">
        <f t="shared" si="11"/>
        <v>21-0021-00475198</v>
      </c>
    </row>
    <row r="252" spans="1:14" x14ac:dyDescent="0.35">
      <c r="A252" s="1" t="s">
        <v>496</v>
      </c>
      <c r="B252" s="1">
        <v>36.979999999999997</v>
      </c>
      <c r="C252" s="1">
        <v>5993267</v>
      </c>
      <c r="D252" s="2" t="s">
        <v>429</v>
      </c>
      <c r="E252" s="3" t="s">
        <v>777</v>
      </c>
      <c r="F252" s="2" t="str">
        <f t="shared" si="9"/>
        <v>Mycobacterium avium</v>
      </c>
      <c r="G252" s="2" t="s">
        <v>429</v>
      </c>
      <c r="H252" s="2" t="s">
        <v>799</v>
      </c>
      <c r="I252" s="2"/>
      <c r="N252" t="str">
        <f t="shared" si="11"/>
        <v>21-0021-00475200</v>
      </c>
    </row>
    <row r="253" spans="1:14" x14ac:dyDescent="0.35">
      <c r="A253" s="1" t="s">
        <v>497</v>
      </c>
      <c r="B253" s="1">
        <v>60.06</v>
      </c>
      <c r="C253" s="1">
        <v>4883400</v>
      </c>
      <c r="D253" s="2" t="s">
        <v>429</v>
      </c>
      <c r="E253" s="2" t="s">
        <v>797</v>
      </c>
      <c r="F253" s="2" t="str">
        <f t="shared" si="9"/>
        <v>Mycobacterium none</v>
      </c>
      <c r="G253" s="2" t="s">
        <v>429</v>
      </c>
      <c r="H253" s="3" t="s">
        <v>798</v>
      </c>
      <c r="I253" s="3"/>
      <c r="N253" t="str">
        <f t="shared" si="11"/>
        <v>21-0021-00475204</v>
      </c>
    </row>
    <row r="254" spans="1:14" x14ac:dyDescent="0.35">
      <c r="A254" s="1" t="s">
        <v>499</v>
      </c>
      <c r="B254" s="1">
        <v>23.68</v>
      </c>
      <c r="C254" s="1">
        <v>4054074</v>
      </c>
      <c r="D254" s="2" t="s">
        <v>429</v>
      </c>
      <c r="E254" s="3" t="s">
        <v>777</v>
      </c>
      <c r="F254" s="2" t="str">
        <f t="shared" si="9"/>
        <v>Mycobacterium tuberculosis</v>
      </c>
      <c r="G254" s="2" t="s">
        <v>429</v>
      </c>
      <c r="H254" s="2" t="s">
        <v>805</v>
      </c>
      <c r="I254" s="2"/>
      <c r="N254" t="str">
        <f t="shared" si="11"/>
        <v>21-0021-00475253</v>
      </c>
    </row>
    <row r="255" spans="1:14" x14ac:dyDescent="0.35">
      <c r="A255" s="1" t="s">
        <v>501</v>
      </c>
      <c r="B255" s="1">
        <v>171.36</v>
      </c>
      <c r="C255" s="1">
        <v>4349512</v>
      </c>
      <c r="D255" s="2" t="s">
        <v>429</v>
      </c>
      <c r="E255" s="2" t="s">
        <v>805</v>
      </c>
      <c r="F255" s="2" t="str">
        <f t="shared" si="9"/>
        <v>Mycobacterium tuberculosis</v>
      </c>
      <c r="G255" s="2" t="s">
        <v>429</v>
      </c>
      <c r="H255" s="2" t="s">
        <v>805</v>
      </c>
      <c r="I255" s="2"/>
      <c r="N255" t="str">
        <f t="shared" si="11"/>
        <v>21-0021-00476670</v>
      </c>
    </row>
    <row r="256" spans="1:14" x14ac:dyDescent="0.35">
      <c r="A256" s="1" t="s">
        <v>502</v>
      </c>
      <c r="B256" s="1">
        <v>70.3</v>
      </c>
      <c r="C256" s="1">
        <v>4897510</v>
      </c>
      <c r="D256" s="2" t="s">
        <v>160</v>
      </c>
      <c r="E256" s="2" t="s">
        <v>780</v>
      </c>
      <c r="F256" s="2" t="str">
        <f t="shared" si="9"/>
        <v>Enterobacter cloacae</v>
      </c>
      <c r="G256" s="2" t="s">
        <v>160</v>
      </c>
      <c r="H256" s="2" t="s">
        <v>778</v>
      </c>
      <c r="I256" s="2"/>
      <c r="N256" t="str">
        <f t="shared" si="11"/>
        <v>21-0021-00476811</v>
      </c>
    </row>
    <row r="257" spans="1:14" x14ac:dyDescent="0.35">
      <c r="A257" s="1" t="s">
        <v>503</v>
      </c>
      <c r="B257" s="1">
        <v>65.64</v>
      </c>
      <c r="C257" s="1">
        <v>4871672</v>
      </c>
      <c r="D257" s="2" t="s">
        <v>160</v>
      </c>
      <c r="E257" s="3" t="s">
        <v>777</v>
      </c>
      <c r="F257" s="2" t="str">
        <f t="shared" si="9"/>
        <v>Enterobacter cloacae</v>
      </c>
      <c r="G257" s="2" t="s">
        <v>160</v>
      </c>
      <c r="H257" s="2" t="s">
        <v>778</v>
      </c>
      <c r="I257" s="2"/>
      <c r="N257" t="str">
        <f t="shared" si="11"/>
        <v>21-0021-00476814</v>
      </c>
    </row>
    <row r="258" spans="1:14" x14ac:dyDescent="0.35">
      <c r="A258" s="1" t="s">
        <v>504</v>
      </c>
      <c r="B258" s="1">
        <v>236.5</v>
      </c>
      <c r="C258" s="1">
        <v>5145329</v>
      </c>
      <c r="D258" s="2" t="s">
        <v>429</v>
      </c>
      <c r="E258" s="2" t="s">
        <v>799</v>
      </c>
      <c r="F258" s="2" t="str">
        <f t="shared" ref="F258:F321" si="12">G258&amp;" "&amp;H258</f>
        <v>Mycobacterium avium</v>
      </c>
      <c r="G258" s="2" t="s">
        <v>429</v>
      </c>
      <c r="H258" s="2" t="s">
        <v>799</v>
      </c>
      <c r="I258" s="2"/>
      <c r="N258" t="str">
        <f t="shared" si="11"/>
        <v>21-0021-00477330</v>
      </c>
    </row>
    <row r="259" spans="1:14" x14ac:dyDescent="0.35">
      <c r="A259" s="1" t="s">
        <v>505</v>
      </c>
      <c r="B259" s="1">
        <v>61.84</v>
      </c>
      <c r="C259" s="1">
        <v>4372777</v>
      </c>
      <c r="D259" s="2" t="s">
        <v>429</v>
      </c>
      <c r="E259" s="2" t="s">
        <v>805</v>
      </c>
      <c r="F259" s="2" t="str">
        <f t="shared" si="12"/>
        <v>Mycobacterium tuberculosis</v>
      </c>
      <c r="G259" s="2" t="s">
        <v>429</v>
      </c>
      <c r="H259" s="2" t="s">
        <v>805</v>
      </c>
      <c r="I259" s="2"/>
      <c r="N259" t="str">
        <f t="shared" si="11"/>
        <v>21-0021-00477341</v>
      </c>
    </row>
    <row r="260" spans="1:14" x14ac:dyDescent="0.35">
      <c r="A260" s="1" t="s">
        <v>515</v>
      </c>
      <c r="B260" s="1">
        <v>27.92</v>
      </c>
      <c r="C260" s="1">
        <v>5325001</v>
      </c>
      <c r="D260" s="2" t="s">
        <v>779</v>
      </c>
      <c r="E260" s="2" t="s">
        <v>771</v>
      </c>
      <c r="F260" s="2" t="str">
        <f t="shared" si="12"/>
        <v>Escherichia coli</v>
      </c>
      <c r="G260" s="2" t="s">
        <v>779</v>
      </c>
      <c r="H260" s="2" t="s">
        <v>771</v>
      </c>
      <c r="I260" s="2" t="str">
        <f>J260&amp;" "&amp;K260</f>
        <v>Escherichia coli</v>
      </c>
      <c r="J260" s="2" t="s">
        <v>779</v>
      </c>
      <c r="K260" s="2" t="s">
        <v>771</v>
      </c>
      <c r="N260" t="str">
        <f t="shared" si="11"/>
        <v>21-0021-00482933</v>
      </c>
    </row>
    <row r="261" spans="1:14" x14ac:dyDescent="0.35">
      <c r="A261" s="1" t="s">
        <v>517</v>
      </c>
      <c r="B261" s="1">
        <v>23.28</v>
      </c>
      <c r="C261" s="1">
        <v>1606206</v>
      </c>
      <c r="D261" s="2" t="s">
        <v>532</v>
      </c>
      <c r="E261" s="2" t="s">
        <v>773</v>
      </c>
      <c r="F261" s="2" t="str">
        <f t="shared" si="12"/>
        <v>Campylobacter jejuni</v>
      </c>
      <c r="G261" s="2" t="s">
        <v>532</v>
      </c>
      <c r="H261" s="2" t="s">
        <v>773</v>
      </c>
      <c r="I261" s="2" t="str">
        <f>J261&amp;" "&amp;K261</f>
        <v>Campylobacter jejuni</v>
      </c>
      <c r="J261" s="2" t="s">
        <v>532</v>
      </c>
      <c r="K261" s="2" t="s">
        <v>773</v>
      </c>
      <c r="N261" t="str">
        <f t="shared" si="11"/>
        <v>21-0021-00484301</v>
      </c>
    </row>
    <row r="262" spans="1:14" x14ac:dyDescent="0.35">
      <c r="A262" s="1" t="s">
        <v>519</v>
      </c>
      <c r="B262" s="1">
        <v>19.46</v>
      </c>
      <c r="C262" s="1">
        <v>6167949</v>
      </c>
      <c r="D262" s="2" t="s">
        <v>429</v>
      </c>
      <c r="E262" s="4" t="s">
        <v>806</v>
      </c>
      <c r="F262" s="2" t="str">
        <f t="shared" si="12"/>
        <v>Mycobacterium tuberculosis</v>
      </c>
      <c r="G262" s="2" t="s">
        <v>429</v>
      </c>
      <c r="H262" s="4" t="s">
        <v>805</v>
      </c>
      <c r="I262" s="4"/>
      <c r="N262" t="str">
        <f t="shared" si="11"/>
        <v>21-0021-00485880</v>
      </c>
    </row>
    <row r="263" spans="1:14" x14ac:dyDescent="0.35">
      <c r="A263" s="1" t="s">
        <v>525</v>
      </c>
      <c r="B263" s="1">
        <v>40.56</v>
      </c>
      <c r="C263" s="1">
        <v>5141224</v>
      </c>
      <c r="D263" s="2" t="s">
        <v>429</v>
      </c>
      <c r="E263" s="2" t="s">
        <v>797</v>
      </c>
      <c r="F263" s="2" t="str">
        <f t="shared" si="12"/>
        <v>Mycobacterium none</v>
      </c>
      <c r="G263" s="2" t="s">
        <v>429</v>
      </c>
      <c r="H263" s="3" t="s">
        <v>798</v>
      </c>
      <c r="I263" s="3"/>
      <c r="N263" t="str">
        <f t="shared" si="11"/>
        <v>21-0021-00490089</v>
      </c>
    </row>
    <row r="264" spans="1:14" x14ac:dyDescent="0.35">
      <c r="A264" s="1" t="s">
        <v>526</v>
      </c>
      <c r="B264" s="1">
        <v>66.08</v>
      </c>
      <c r="C264" s="1">
        <v>5061734</v>
      </c>
      <c r="D264" s="2" t="s">
        <v>429</v>
      </c>
      <c r="E264" s="2" t="s">
        <v>799</v>
      </c>
      <c r="F264" s="2" t="str">
        <f t="shared" si="12"/>
        <v>Mycobacterium avium/TB</v>
      </c>
      <c r="G264" s="2" t="s">
        <v>429</v>
      </c>
      <c r="H264" s="2" t="s">
        <v>800</v>
      </c>
      <c r="I264" s="2"/>
      <c r="N264" t="str">
        <f t="shared" si="11"/>
        <v>21-0021-00490090</v>
      </c>
    </row>
    <row r="265" spans="1:14" x14ac:dyDescent="0.35">
      <c r="A265" s="1" t="s">
        <v>527</v>
      </c>
      <c r="B265" s="1">
        <v>28.12</v>
      </c>
      <c r="C265" s="1">
        <v>5272893</v>
      </c>
      <c r="D265" s="2" t="s">
        <v>429</v>
      </c>
      <c r="E265" s="2" t="s">
        <v>799</v>
      </c>
      <c r="F265" s="2" t="str">
        <f t="shared" si="12"/>
        <v>Mycobacterium avium/TB</v>
      </c>
      <c r="G265" s="2" t="s">
        <v>429</v>
      </c>
      <c r="H265" s="2" t="s">
        <v>800</v>
      </c>
      <c r="I265" s="2"/>
      <c r="N265" t="str">
        <f t="shared" si="11"/>
        <v>21-0021-00491399</v>
      </c>
    </row>
    <row r="266" spans="1:14" x14ac:dyDescent="0.35">
      <c r="A266" s="1" t="s">
        <v>6</v>
      </c>
      <c r="B266" s="1">
        <v>83.38</v>
      </c>
      <c r="C266" s="1">
        <v>5207349</v>
      </c>
      <c r="D266" s="2" t="s">
        <v>779</v>
      </c>
      <c r="E266" s="2" t="s">
        <v>771</v>
      </c>
      <c r="F266" s="2" t="str">
        <f t="shared" si="12"/>
        <v>Escherichia coli</v>
      </c>
      <c r="G266" s="2" t="s">
        <v>779</v>
      </c>
      <c r="H266" s="2" t="s">
        <v>771</v>
      </c>
      <c r="I266" s="2" t="str">
        <f>J266&amp;" "&amp;K266</f>
        <v>Escherichia coli</v>
      </c>
      <c r="J266" s="2" t="s">
        <v>779</v>
      </c>
      <c r="K266" s="2" t="s">
        <v>771</v>
      </c>
    </row>
    <row r="267" spans="1:14" x14ac:dyDescent="0.35">
      <c r="A267" s="1" t="s">
        <v>14</v>
      </c>
      <c r="B267" s="1">
        <v>62.7</v>
      </c>
      <c r="C267" s="1">
        <v>5762825</v>
      </c>
      <c r="D267" s="2" t="s">
        <v>270</v>
      </c>
      <c r="E267" s="2" t="s">
        <v>781</v>
      </c>
      <c r="F267" s="2" t="str">
        <f t="shared" si="12"/>
        <v>Klebsiella pneumoniae</v>
      </c>
      <c r="G267" s="2" t="s">
        <v>270</v>
      </c>
      <c r="H267" s="2" t="s">
        <v>781</v>
      </c>
      <c r="I267" s="2"/>
    </row>
    <row r="268" spans="1:14" x14ac:dyDescent="0.35">
      <c r="A268" s="1" t="s">
        <v>785</v>
      </c>
      <c r="B268" s="1">
        <v>74.48</v>
      </c>
      <c r="C268" s="1">
        <v>5731593</v>
      </c>
      <c r="D268" s="2" t="s">
        <v>270</v>
      </c>
      <c r="E268" s="2" t="s">
        <v>781</v>
      </c>
      <c r="F268" s="2" t="str">
        <f t="shared" si="12"/>
        <v>Klebsiella pneumoniae</v>
      </c>
      <c r="G268" s="2" t="s">
        <v>270</v>
      </c>
      <c r="H268" s="2" t="s">
        <v>781</v>
      </c>
      <c r="I268" s="2"/>
    </row>
    <row r="269" spans="1:14" x14ac:dyDescent="0.35">
      <c r="A269" s="1" t="s">
        <v>786</v>
      </c>
      <c r="B269" s="1">
        <v>56.82</v>
      </c>
      <c r="C269" s="1">
        <v>5464917</v>
      </c>
      <c r="D269" s="2" t="s">
        <v>270</v>
      </c>
      <c r="E269" s="2" t="s">
        <v>781</v>
      </c>
      <c r="F269" s="2" t="str">
        <f t="shared" si="12"/>
        <v>Klebsiella pneumoniae</v>
      </c>
      <c r="G269" s="2" t="s">
        <v>270</v>
      </c>
      <c r="H269" s="2" t="s">
        <v>781</v>
      </c>
      <c r="I269" s="2"/>
    </row>
    <row r="270" spans="1:14" x14ac:dyDescent="0.35">
      <c r="A270" s="1" t="s">
        <v>787</v>
      </c>
      <c r="B270" s="1">
        <v>68.56</v>
      </c>
      <c r="C270" s="1">
        <v>5657685</v>
      </c>
      <c r="D270" s="2" t="s">
        <v>270</v>
      </c>
      <c r="E270" s="2" t="s">
        <v>781</v>
      </c>
      <c r="F270" s="2" t="str">
        <f t="shared" si="12"/>
        <v>Klebsiella pneumoniae</v>
      </c>
      <c r="G270" s="2" t="s">
        <v>270</v>
      </c>
      <c r="H270" s="2" t="s">
        <v>781</v>
      </c>
      <c r="I270" s="2"/>
    </row>
    <row r="271" spans="1:14" x14ac:dyDescent="0.35">
      <c r="A271" s="1" t="s">
        <v>72</v>
      </c>
      <c r="B271" s="1">
        <v>156.16</v>
      </c>
      <c r="C271" s="1">
        <v>4535048</v>
      </c>
      <c r="D271" s="2" t="s">
        <v>814</v>
      </c>
      <c r="E271" s="2" t="s">
        <v>815</v>
      </c>
      <c r="F271" s="2" t="str">
        <f t="shared" si="12"/>
        <v>Escherichia coli</v>
      </c>
      <c r="G271" s="4" t="s">
        <v>779</v>
      </c>
      <c r="H271" s="4" t="s">
        <v>771</v>
      </c>
      <c r="I271" s="2" t="str">
        <f t="shared" ref="I271:I284" si="13">J271&amp;" "&amp;K271</f>
        <v>Escherichia coli</v>
      </c>
      <c r="J271" s="4" t="s">
        <v>779</v>
      </c>
      <c r="K271" s="4" t="s">
        <v>771</v>
      </c>
    </row>
    <row r="272" spans="1:14" x14ac:dyDescent="0.35">
      <c r="A272" s="1" t="s">
        <v>73</v>
      </c>
      <c r="B272" s="1">
        <v>145.58000000000001</v>
      </c>
      <c r="C272" s="1">
        <v>4535229</v>
      </c>
      <c r="D272" s="2" t="s">
        <v>814</v>
      </c>
      <c r="E272" s="2" t="s">
        <v>815</v>
      </c>
      <c r="F272" s="2" t="str">
        <f t="shared" si="12"/>
        <v>Escherichia coli</v>
      </c>
      <c r="G272" s="4" t="s">
        <v>779</v>
      </c>
      <c r="H272" s="4" t="s">
        <v>771</v>
      </c>
      <c r="I272" s="2" t="str">
        <f t="shared" si="13"/>
        <v>Escherichia coli</v>
      </c>
      <c r="J272" s="4" t="s">
        <v>779</v>
      </c>
      <c r="K272" s="4" t="s">
        <v>771</v>
      </c>
    </row>
    <row r="273" spans="1:11" x14ac:dyDescent="0.35">
      <c r="A273" s="1" t="s">
        <v>75</v>
      </c>
      <c r="B273" s="1">
        <v>102.36</v>
      </c>
      <c r="C273" s="1">
        <v>4830710</v>
      </c>
      <c r="D273" s="2" t="s">
        <v>814</v>
      </c>
      <c r="E273" s="2" t="s">
        <v>815</v>
      </c>
      <c r="F273" s="2" t="str">
        <f t="shared" si="12"/>
        <v>Escherichia coli</v>
      </c>
      <c r="G273" s="4" t="s">
        <v>779</v>
      </c>
      <c r="H273" s="4" t="s">
        <v>771</v>
      </c>
      <c r="I273" s="2" t="str">
        <f t="shared" si="13"/>
        <v>Escherichia coli</v>
      </c>
      <c r="J273" s="4" t="s">
        <v>779</v>
      </c>
      <c r="K273" s="4" t="s">
        <v>771</v>
      </c>
    </row>
    <row r="274" spans="1:11" x14ac:dyDescent="0.35">
      <c r="A274" s="1" t="s">
        <v>76</v>
      </c>
      <c r="B274" s="1">
        <v>68.98</v>
      </c>
      <c r="C274" s="1">
        <v>4673049</v>
      </c>
      <c r="D274" s="2" t="s">
        <v>814</v>
      </c>
      <c r="E274" s="2" t="s">
        <v>815</v>
      </c>
      <c r="F274" s="2" t="str">
        <f t="shared" si="12"/>
        <v>Escherichia coli</v>
      </c>
      <c r="G274" s="4" t="s">
        <v>779</v>
      </c>
      <c r="H274" s="4" t="s">
        <v>771</v>
      </c>
      <c r="I274" s="2" t="str">
        <f t="shared" si="13"/>
        <v>Escherichia coli</v>
      </c>
      <c r="J274" s="4" t="s">
        <v>779</v>
      </c>
      <c r="K274" s="4" t="s">
        <v>771</v>
      </c>
    </row>
    <row r="275" spans="1:11" x14ac:dyDescent="0.35">
      <c r="A275" s="1" t="s">
        <v>79</v>
      </c>
      <c r="B275" s="1">
        <v>66.44</v>
      </c>
      <c r="C275" s="1">
        <v>4807093</v>
      </c>
      <c r="D275" s="2" t="s">
        <v>814</v>
      </c>
      <c r="E275" s="2" t="s">
        <v>815</v>
      </c>
      <c r="F275" s="2" t="str">
        <f t="shared" si="12"/>
        <v>Escherichia coli</v>
      </c>
      <c r="G275" s="4" t="s">
        <v>779</v>
      </c>
      <c r="H275" s="4" t="s">
        <v>771</v>
      </c>
      <c r="I275" s="2" t="str">
        <f t="shared" si="13"/>
        <v>Escherichia coli</v>
      </c>
      <c r="J275" s="4" t="s">
        <v>779</v>
      </c>
      <c r="K275" s="4" t="s">
        <v>771</v>
      </c>
    </row>
    <row r="276" spans="1:11" x14ac:dyDescent="0.35">
      <c r="A276" s="1" t="s">
        <v>81</v>
      </c>
      <c r="B276" s="1">
        <v>81.66</v>
      </c>
      <c r="C276" s="1">
        <v>4761863</v>
      </c>
      <c r="D276" s="2" t="s">
        <v>814</v>
      </c>
      <c r="E276" s="2" t="s">
        <v>815</v>
      </c>
      <c r="F276" s="2" t="str">
        <f t="shared" si="12"/>
        <v>Escherichia coli</v>
      </c>
      <c r="G276" s="4" t="s">
        <v>779</v>
      </c>
      <c r="H276" s="4" t="s">
        <v>771</v>
      </c>
      <c r="I276" s="2" t="str">
        <f t="shared" si="13"/>
        <v>Escherichia coli</v>
      </c>
      <c r="J276" s="4" t="s">
        <v>779</v>
      </c>
      <c r="K276" s="4" t="s">
        <v>771</v>
      </c>
    </row>
    <row r="277" spans="1:11" x14ac:dyDescent="0.35">
      <c r="A277" s="1" t="s">
        <v>82</v>
      </c>
      <c r="B277" s="1">
        <v>103.92</v>
      </c>
      <c r="C277" s="1">
        <v>4539723</v>
      </c>
      <c r="D277" s="2" t="s">
        <v>814</v>
      </c>
      <c r="E277" s="2" t="s">
        <v>815</v>
      </c>
      <c r="F277" s="2" t="str">
        <f t="shared" si="12"/>
        <v>Escherichia coli</v>
      </c>
      <c r="G277" s="4" t="s">
        <v>779</v>
      </c>
      <c r="H277" s="4" t="s">
        <v>771</v>
      </c>
      <c r="I277" s="2" t="str">
        <f t="shared" si="13"/>
        <v>Escherichia coli</v>
      </c>
      <c r="J277" s="4" t="s">
        <v>779</v>
      </c>
      <c r="K277" s="4" t="s">
        <v>771</v>
      </c>
    </row>
    <row r="278" spans="1:11" x14ac:dyDescent="0.35">
      <c r="A278" s="1" t="s">
        <v>83</v>
      </c>
      <c r="B278" s="1">
        <v>90.88</v>
      </c>
      <c r="C278" s="1">
        <v>4551301</v>
      </c>
      <c r="D278" s="2" t="s">
        <v>814</v>
      </c>
      <c r="E278" s="2" t="s">
        <v>815</v>
      </c>
      <c r="F278" s="2" t="str">
        <f t="shared" si="12"/>
        <v>Escherichia coli</v>
      </c>
      <c r="G278" s="4" t="s">
        <v>779</v>
      </c>
      <c r="H278" s="4" t="s">
        <v>771</v>
      </c>
      <c r="I278" s="2" t="str">
        <f t="shared" si="13"/>
        <v>Escherichia coli</v>
      </c>
      <c r="J278" s="4" t="s">
        <v>779</v>
      </c>
      <c r="K278" s="4" t="s">
        <v>771</v>
      </c>
    </row>
    <row r="279" spans="1:11" x14ac:dyDescent="0.35">
      <c r="A279" s="1" t="s">
        <v>85</v>
      </c>
      <c r="B279" s="1">
        <v>160.54</v>
      </c>
      <c r="C279" s="1">
        <v>4564968</v>
      </c>
      <c r="D279" s="2" t="s">
        <v>814</v>
      </c>
      <c r="E279" s="2" t="s">
        <v>815</v>
      </c>
      <c r="F279" s="2" t="str">
        <f t="shared" si="12"/>
        <v>Escherichia coli</v>
      </c>
      <c r="G279" s="4" t="s">
        <v>779</v>
      </c>
      <c r="H279" s="4" t="s">
        <v>771</v>
      </c>
      <c r="I279" s="2" t="str">
        <f t="shared" si="13"/>
        <v>Escherichia coli</v>
      </c>
      <c r="J279" s="4" t="s">
        <v>779</v>
      </c>
      <c r="K279" s="4" t="s">
        <v>771</v>
      </c>
    </row>
    <row r="280" spans="1:11" x14ac:dyDescent="0.35">
      <c r="A280" s="1" t="s">
        <v>86</v>
      </c>
      <c r="B280" s="1">
        <v>159.82</v>
      </c>
      <c r="C280" s="1">
        <v>4725193</v>
      </c>
      <c r="D280" s="2" t="s">
        <v>814</v>
      </c>
      <c r="E280" s="2" t="s">
        <v>815</v>
      </c>
      <c r="F280" s="2" t="str">
        <f t="shared" si="12"/>
        <v>Escherichia coli</v>
      </c>
      <c r="G280" s="4" t="s">
        <v>779</v>
      </c>
      <c r="H280" s="4" t="s">
        <v>771</v>
      </c>
      <c r="I280" s="2" t="str">
        <f t="shared" si="13"/>
        <v>Escherichia coli</v>
      </c>
      <c r="J280" s="4" t="s">
        <v>779</v>
      </c>
      <c r="K280" s="4" t="s">
        <v>771</v>
      </c>
    </row>
    <row r="281" spans="1:11" x14ac:dyDescent="0.35">
      <c r="A281" s="1" t="s">
        <v>87</v>
      </c>
      <c r="B281" s="1">
        <v>196</v>
      </c>
      <c r="C281" s="1">
        <v>4725814</v>
      </c>
      <c r="D281" s="2" t="s">
        <v>814</v>
      </c>
      <c r="E281" s="2" t="s">
        <v>815</v>
      </c>
      <c r="F281" s="2" t="str">
        <f t="shared" si="12"/>
        <v>Escherichia coli</v>
      </c>
      <c r="G281" s="4" t="s">
        <v>779</v>
      </c>
      <c r="H281" s="4" t="s">
        <v>771</v>
      </c>
      <c r="I281" s="2" t="str">
        <f t="shared" si="13"/>
        <v>Escherichia coli</v>
      </c>
      <c r="J281" s="4" t="s">
        <v>779</v>
      </c>
      <c r="K281" s="4" t="s">
        <v>771</v>
      </c>
    </row>
    <row r="282" spans="1:11" x14ac:dyDescent="0.35">
      <c r="A282" s="1" t="s">
        <v>88</v>
      </c>
      <c r="B282" s="1">
        <v>124.32</v>
      </c>
      <c r="C282" s="1">
        <v>4604620</v>
      </c>
      <c r="D282" s="2" t="s">
        <v>814</v>
      </c>
      <c r="E282" s="2" t="s">
        <v>815</v>
      </c>
      <c r="F282" s="2" t="str">
        <f t="shared" si="12"/>
        <v>Escherichia coli</v>
      </c>
      <c r="G282" s="4" t="s">
        <v>779</v>
      </c>
      <c r="H282" s="4" t="s">
        <v>771</v>
      </c>
      <c r="I282" s="2" t="str">
        <f t="shared" si="13"/>
        <v>Escherichia coli</v>
      </c>
      <c r="J282" s="4" t="s">
        <v>779</v>
      </c>
      <c r="K282" s="4" t="s">
        <v>771</v>
      </c>
    </row>
    <row r="283" spans="1:11" x14ac:dyDescent="0.35">
      <c r="A283" s="1" t="s">
        <v>89</v>
      </c>
      <c r="B283" s="1">
        <v>171.4</v>
      </c>
      <c r="C283" s="1">
        <v>4741198</v>
      </c>
      <c r="D283" s="2" t="s">
        <v>814</v>
      </c>
      <c r="E283" s="2" t="s">
        <v>815</v>
      </c>
      <c r="F283" s="2" t="str">
        <f t="shared" si="12"/>
        <v>Escherichia coli</v>
      </c>
      <c r="G283" s="4" t="s">
        <v>779</v>
      </c>
      <c r="H283" s="4" t="s">
        <v>771</v>
      </c>
      <c r="I283" s="2" t="str">
        <f t="shared" si="13"/>
        <v>Escherichia coli</v>
      </c>
      <c r="J283" s="4" t="s">
        <v>779</v>
      </c>
      <c r="K283" s="4" t="s">
        <v>771</v>
      </c>
    </row>
    <row r="284" spans="1:11" x14ac:dyDescent="0.35">
      <c r="A284" s="1" t="s">
        <v>91</v>
      </c>
      <c r="B284" s="1">
        <v>121.92</v>
      </c>
      <c r="C284" s="1">
        <v>4691893</v>
      </c>
      <c r="D284" s="2" t="s">
        <v>814</v>
      </c>
      <c r="E284" s="2" t="s">
        <v>815</v>
      </c>
      <c r="F284" s="2" t="str">
        <f t="shared" si="12"/>
        <v>Escherichia coli</v>
      </c>
      <c r="G284" s="4" t="s">
        <v>779</v>
      </c>
      <c r="H284" s="4" t="s">
        <v>771</v>
      </c>
      <c r="I284" s="2" t="str">
        <f t="shared" si="13"/>
        <v>Escherichia coli</v>
      </c>
      <c r="J284" s="4" t="s">
        <v>779</v>
      </c>
      <c r="K284" s="4" t="s">
        <v>771</v>
      </c>
    </row>
    <row r="285" spans="1:11" x14ac:dyDescent="0.35">
      <c r="A285" s="1" t="s">
        <v>67</v>
      </c>
      <c r="B285" s="1">
        <v>61.44</v>
      </c>
      <c r="C285" s="1">
        <v>5632482</v>
      </c>
      <c r="D285" s="2" t="s">
        <v>270</v>
      </c>
      <c r="E285" s="2" t="s">
        <v>781</v>
      </c>
      <c r="F285" s="2" t="str">
        <f t="shared" si="12"/>
        <v>Klebsiella pneumoniae</v>
      </c>
      <c r="G285" s="2" t="s">
        <v>270</v>
      </c>
      <c r="H285" s="2" t="s">
        <v>781</v>
      </c>
      <c r="I285" s="2"/>
    </row>
    <row r="286" spans="1:11" x14ac:dyDescent="0.35">
      <c r="A286" s="1" t="s">
        <v>69</v>
      </c>
      <c r="B286" s="1">
        <v>91.88</v>
      </c>
      <c r="C286" s="1">
        <v>5551439</v>
      </c>
      <c r="D286" s="2" t="s">
        <v>270</v>
      </c>
      <c r="E286" s="2" t="s">
        <v>781</v>
      </c>
      <c r="F286" s="2" t="str">
        <f t="shared" si="12"/>
        <v>Klebsiella pneumoniae</v>
      </c>
      <c r="G286" s="2" t="s">
        <v>270</v>
      </c>
      <c r="H286" s="2" t="s">
        <v>781</v>
      </c>
      <c r="I286" s="2"/>
    </row>
    <row r="287" spans="1:11" x14ac:dyDescent="0.35">
      <c r="A287" s="1" t="s">
        <v>528</v>
      </c>
      <c r="B287" s="1">
        <v>72.58</v>
      </c>
      <c r="C287" s="1">
        <v>5037548</v>
      </c>
      <c r="D287" s="2" t="s">
        <v>160</v>
      </c>
      <c r="E287" s="3" t="s">
        <v>777</v>
      </c>
      <c r="F287" s="2" t="str">
        <f t="shared" si="12"/>
        <v>Klebsiella pneumoniae</v>
      </c>
      <c r="G287" s="1" t="s">
        <v>270</v>
      </c>
      <c r="H287" s="1" t="s">
        <v>781</v>
      </c>
    </row>
    <row r="288" spans="1:11" x14ac:dyDescent="0.35">
      <c r="A288" s="1" t="s">
        <v>530</v>
      </c>
      <c r="B288" s="1">
        <v>41.34</v>
      </c>
      <c r="C288" s="1">
        <v>5306389</v>
      </c>
      <c r="D288" s="2" t="s">
        <v>270</v>
      </c>
      <c r="E288" s="2" t="s">
        <v>781</v>
      </c>
      <c r="F288" s="2" t="str">
        <f t="shared" si="12"/>
        <v>Klebsiella pneumoniae</v>
      </c>
      <c r="G288" s="2" t="s">
        <v>270</v>
      </c>
      <c r="H288" s="2" t="s">
        <v>781</v>
      </c>
      <c r="I288" s="2"/>
    </row>
    <row r="289" spans="1:9" x14ac:dyDescent="0.35">
      <c r="A289" s="1" t="s">
        <v>654</v>
      </c>
      <c r="B289" s="1">
        <v>56.9</v>
      </c>
      <c r="C289" s="1">
        <v>5688194</v>
      </c>
      <c r="D289" s="2" t="s">
        <v>270</v>
      </c>
      <c r="E289" s="2" t="s">
        <v>781</v>
      </c>
      <c r="F289" s="2" t="str">
        <f t="shared" si="12"/>
        <v>Klebsiella pneumoniae</v>
      </c>
      <c r="G289" s="2" t="s">
        <v>270</v>
      </c>
      <c r="H289" s="2" t="s">
        <v>781</v>
      </c>
      <c r="I289" s="2"/>
    </row>
    <row r="290" spans="1:9" x14ac:dyDescent="0.35">
      <c r="A290" s="1" t="s">
        <v>655</v>
      </c>
      <c r="B290" s="1">
        <v>48.52</v>
      </c>
      <c r="C290" s="1">
        <v>5520365</v>
      </c>
      <c r="D290" s="2" t="s">
        <v>270</v>
      </c>
      <c r="E290" s="2" t="s">
        <v>781</v>
      </c>
      <c r="F290" s="2" t="str">
        <f t="shared" si="12"/>
        <v>Klebsiella pneumoniae</v>
      </c>
      <c r="G290" s="2" t="s">
        <v>270</v>
      </c>
      <c r="H290" s="2" t="s">
        <v>781</v>
      </c>
      <c r="I290" s="2"/>
    </row>
    <row r="291" spans="1:9" x14ac:dyDescent="0.35">
      <c r="A291" s="1" t="s">
        <v>656</v>
      </c>
      <c r="B291" s="1">
        <v>68.36</v>
      </c>
      <c r="C291" s="1">
        <v>6323485</v>
      </c>
      <c r="D291" s="2" t="s">
        <v>270</v>
      </c>
      <c r="E291" s="2" t="s">
        <v>784</v>
      </c>
      <c r="F291" s="2" t="str">
        <f t="shared" si="12"/>
        <v>Klebsiella oxytoca</v>
      </c>
      <c r="G291" s="2" t="s">
        <v>270</v>
      </c>
      <c r="H291" s="2" t="s">
        <v>784</v>
      </c>
      <c r="I291" s="2"/>
    </row>
    <row r="292" spans="1:9" x14ac:dyDescent="0.35">
      <c r="A292" s="1" t="s">
        <v>657</v>
      </c>
      <c r="B292" s="1">
        <v>58.24</v>
      </c>
      <c r="C292" s="1">
        <v>5471934</v>
      </c>
      <c r="D292" s="2" t="s">
        <v>270</v>
      </c>
      <c r="E292" s="2" t="s">
        <v>781</v>
      </c>
      <c r="F292" s="2" t="str">
        <f t="shared" si="12"/>
        <v>Klebsiella pneumoniae</v>
      </c>
      <c r="G292" s="2" t="s">
        <v>270</v>
      </c>
      <c r="H292" s="2" t="s">
        <v>781</v>
      </c>
      <c r="I292" s="2"/>
    </row>
    <row r="293" spans="1:9" x14ac:dyDescent="0.35">
      <c r="A293" s="1" t="s">
        <v>658</v>
      </c>
      <c r="B293" s="1">
        <v>51.94</v>
      </c>
      <c r="C293" s="1">
        <v>5607524</v>
      </c>
      <c r="D293" s="2" t="s">
        <v>270</v>
      </c>
      <c r="E293" s="2" t="s">
        <v>781</v>
      </c>
      <c r="F293" s="2" t="str">
        <f t="shared" si="12"/>
        <v>Klebsiella pneumoniae</v>
      </c>
      <c r="G293" s="2" t="s">
        <v>270</v>
      </c>
      <c r="H293" s="2" t="s">
        <v>781</v>
      </c>
      <c r="I293" s="2"/>
    </row>
    <row r="294" spans="1:9" x14ac:dyDescent="0.35">
      <c r="A294" s="1" t="s">
        <v>659</v>
      </c>
      <c r="B294" s="1">
        <v>43.34</v>
      </c>
      <c r="C294" s="1">
        <v>5467500</v>
      </c>
      <c r="D294" s="2" t="s">
        <v>270</v>
      </c>
      <c r="E294" s="2" t="s">
        <v>781</v>
      </c>
      <c r="F294" s="2" t="str">
        <f t="shared" si="12"/>
        <v>Klebsiella pneumoniae</v>
      </c>
      <c r="G294" s="2" t="s">
        <v>270</v>
      </c>
      <c r="H294" s="2" t="s">
        <v>781</v>
      </c>
      <c r="I294" s="2"/>
    </row>
    <row r="295" spans="1:9" x14ac:dyDescent="0.35">
      <c r="A295" s="1" t="s">
        <v>660</v>
      </c>
      <c r="B295" s="1">
        <v>53.06</v>
      </c>
      <c r="C295" s="1">
        <v>5646113</v>
      </c>
      <c r="D295" s="2" t="s">
        <v>270</v>
      </c>
      <c r="E295" s="2" t="s">
        <v>781</v>
      </c>
      <c r="F295" s="2" t="str">
        <f t="shared" si="12"/>
        <v>Klebsiella pneumoniae</v>
      </c>
      <c r="G295" s="2" t="s">
        <v>270</v>
      </c>
      <c r="H295" s="2" t="s">
        <v>781</v>
      </c>
      <c r="I295" s="2"/>
    </row>
    <row r="296" spans="1:9" x14ac:dyDescent="0.35">
      <c r="A296" s="1" t="s">
        <v>661</v>
      </c>
      <c r="B296" s="1">
        <v>76.540000000000006</v>
      </c>
      <c r="C296" s="1">
        <v>5654159</v>
      </c>
      <c r="D296" s="2" t="s">
        <v>270</v>
      </c>
      <c r="E296" s="2" t="s">
        <v>781</v>
      </c>
      <c r="F296" s="2" t="str">
        <f t="shared" si="12"/>
        <v>Klebsiella pneumoniae</v>
      </c>
      <c r="G296" s="2" t="s">
        <v>270</v>
      </c>
      <c r="H296" s="2" t="s">
        <v>781</v>
      </c>
      <c r="I296" s="2"/>
    </row>
    <row r="297" spans="1:9" x14ac:dyDescent="0.35">
      <c r="A297" s="1" t="s">
        <v>662</v>
      </c>
      <c r="B297" s="1">
        <v>53.08</v>
      </c>
      <c r="C297" s="1">
        <v>5645320</v>
      </c>
      <c r="D297" s="2" t="s">
        <v>270</v>
      </c>
      <c r="E297" s="2" t="s">
        <v>781</v>
      </c>
      <c r="F297" s="2" t="str">
        <f t="shared" si="12"/>
        <v>Klebsiella pneumoniae</v>
      </c>
      <c r="G297" s="2" t="s">
        <v>270</v>
      </c>
      <c r="H297" s="2" t="s">
        <v>781</v>
      </c>
      <c r="I297" s="2"/>
    </row>
    <row r="298" spans="1:9" x14ac:dyDescent="0.35">
      <c r="A298" s="1" t="s">
        <v>663</v>
      </c>
      <c r="B298" s="1">
        <v>27.26</v>
      </c>
      <c r="C298" s="1">
        <v>5439710</v>
      </c>
      <c r="D298" s="2" t="s">
        <v>270</v>
      </c>
      <c r="E298" s="2" t="s">
        <v>781</v>
      </c>
      <c r="F298" s="2" t="str">
        <f t="shared" si="12"/>
        <v>Klebsiella pneumoniae</v>
      </c>
      <c r="G298" s="2" t="s">
        <v>270</v>
      </c>
      <c r="H298" s="2" t="s">
        <v>781</v>
      </c>
      <c r="I298" s="2"/>
    </row>
    <row r="299" spans="1:9" x14ac:dyDescent="0.35">
      <c r="A299" s="1" t="s">
        <v>664</v>
      </c>
      <c r="B299" s="1">
        <v>96.58</v>
      </c>
      <c r="C299" s="1">
        <v>5471995</v>
      </c>
      <c r="D299" s="2" t="s">
        <v>270</v>
      </c>
      <c r="E299" s="2" t="s">
        <v>781</v>
      </c>
      <c r="F299" s="2" t="str">
        <f t="shared" si="12"/>
        <v>Klebsiella pneumoniae</v>
      </c>
      <c r="G299" s="2" t="s">
        <v>270</v>
      </c>
      <c r="H299" s="2" t="s">
        <v>781</v>
      </c>
      <c r="I299" s="2"/>
    </row>
    <row r="300" spans="1:9" x14ac:dyDescent="0.35">
      <c r="A300" s="1" t="s">
        <v>788</v>
      </c>
      <c r="B300" s="1">
        <v>1225.4000000000001</v>
      </c>
      <c r="C300" s="1">
        <v>5494348</v>
      </c>
      <c r="D300" s="2" t="s">
        <v>270</v>
      </c>
      <c r="E300" s="2" t="s">
        <v>781</v>
      </c>
      <c r="F300" s="2" t="str">
        <f t="shared" si="12"/>
        <v>Klebsiella pneumoniae</v>
      </c>
      <c r="G300" s="2" t="s">
        <v>270</v>
      </c>
      <c r="H300" s="2" t="s">
        <v>781</v>
      </c>
      <c r="I300" s="2"/>
    </row>
    <row r="301" spans="1:9" x14ac:dyDescent="0.35">
      <c r="A301" s="1" t="s">
        <v>789</v>
      </c>
      <c r="B301" s="1">
        <v>1009.32</v>
      </c>
      <c r="C301" s="1">
        <v>5607600</v>
      </c>
      <c r="D301" s="2" t="s">
        <v>270</v>
      </c>
      <c r="E301" s="2" t="s">
        <v>781</v>
      </c>
      <c r="F301" s="2" t="str">
        <f t="shared" si="12"/>
        <v>Klebsiella pneumoniae</v>
      </c>
      <c r="G301" s="2" t="s">
        <v>270</v>
      </c>
      <c r="H301" s="2" t="s">
        <v>781</v>
      </c>
      <c r="I301" s="2"/>
    </row>
    <row r="302" spans="1:9" x14ac:dyDescent="0.35">
      <c r="A302" s="1" t="s">
        <v>790</v>
      </c>
      <c r="B302" s="1">
        <v>1100.72</v>
      </c>
      <c r="C302" s="1">
        <v>5641008</v>
      </c>
      <c r="D302" s="2" t="s">
        <v>270</v>
      </c>
      <c r="E302" s="2" t="s">
        <v>781</v>
      </c>
      <c r="F302" s="2" t="str">
        <f t="shared" si="12"/>
        <v>Klebsiella pneumoniae</v>
      </c>
      <c r="G302" s="2" t="s">
        <v>270</v>
      </c>
      <c r="H302" s="2" t="s">
        <v>781</v>
      </c>
      <c r="I302" s="2"/>
    </row>
    <row r="303" spans="1:9" x14ac:dyDescent="0.35">
      <c r="A303" s="1" t="s">
        <v>791</v>
      </c>
      <c r="B303" s="1">
        <v>712.6</v>
      </c>
      <c r="C303" s="1">
        <v>5525241</v>
      </c>
      <c r="D303" s="2" t="s">
        <v>270</v>
      </c>
      <c r="E303" s="2" t="s">
        <v>781</v>
      </c>
      <c r="F303" s="2" t="str">
        <f t="shared" si="12"/>
        <v>Klebsiella pneumoniae</v>
      </c>
      <c r="G303" s="2" t="s">
        <v>270</v>
      </c>
      <c r="H303" s="2" t="s">
        <v>781</v>
      </c>
      <c r="I303" s="2"/>
    </row>
    <row r="304" spans="1:9" x14ac:dyDescent="0.35">
      <c r="A304" s="1" t="s">
        <v>792</v>
      </c>
      <c r="B304" s="1">
        <v>830.7</v>
      </c>
      <c r="C304" s="1">
        <v>5585197</v>
      </c>
      <c r="D304" s="2" t="s">
        <v>270</v>
      </c>
      <c r="E304" s="2" t="s">
        <v>781</v>
      </c>
      <c r="F304" s="2" t="str">
        <f t="shared" si="12"/>
        <v>Klebsiella pneumoniae</v>
      </c>
      <c r="G304" s="2" t="s">
        <v>270</v>
      </c>
      <c r="H304" s="2" t="s">
        <v>781</v>
      </c>
      <c r="I304" s="2"/>
    </row>
    <row r="305" spans="1:11" x14ac:dyDescent="0.35">
      <c r="A305" s="1" t="s">
        <v>801</v>
      </c>
      <c r="B305" s="1">
        <v>32.619999999999997</v>
      </c>
      <c r="C305" s="1">
        <v>6361426</v>
      </c>
      <c r="D305" s="2" t="s">
        <v>429</v>
      </c>
      <c r="E305" s="2" t="s">
        <v>802</v>
      </c>
      <c r="F305" s="2" t="str">
        <f t="shared" si="12"/>
        <v>Mycobacterium avium</v>
      </c>
      <c r="G305" s="2" t="s">
        <v>429</v>
      </c>
      <c r="H305" s="2" t="s">
        <v>799</v>
      </c>
      <c r="I305" s="2"/>
    </row>
    <row r="306" spans="1:11" x14ac:dyDescent="0.35">
      <c r="A306" s="1" t="s">
        <v>803</v>
      </c>
      <c r="B306" s="1">
        <v>64.64</v>
      </c>
      <c r="C306" s="1">
        <v>6373792</v>
      </c>
      <c r="D306" s="2" t="s">
        <v>429</v>
      </c>
      <c r="E306" s="2" t="s">
        <v>802</v>
      </c>
      <c r="F306" s="2" t="str">
        <f t="shared" si="12"/>
        <v>Mycobacterium avium</v>
      </c>
      <c r="G306" s="2" t="s">
        <v>429</v>
      </c>
      <c r="H306" s="2" t="s">
        <v>799</v>
      </c>
      <c r="I306" s="2"/>
    </row>
    <row r="307" spans="1:11" x14ac:dyDescent="0.35">
      <c r="A307" s="1" t="s">
        <v>671</v>
      </c>
      <c r="B307" s="1">
        <v>91.78</v>
      </c>
      <c r="C307" s="1">
        <v>5278718</v>
      </c>
      <c r="D307" s="2" t="s">
        <v>779</v>
      </c>
      <c r="E307" s="2" t="s">
        <v>771</v>
      </c>
      <c r="F307" s="2" t="str">
        <f t="shared" si="12"/>
        <v>Escherichia coli</v>
      </c>
      <c r="G307" s="2" t="s">
        <v>779</v>
      </c>
      <c r="H307" s="2" t="s">
        <v>771</v>
      </c>
      <c r="I307" s="2" t="str">
        <f>J307&amp;" "&amp;K307</f>
        <v>Escherichia coli</v>
      </c>
      <c r="J307" s="2" t="s">
        <v>779</v>
      </c>
      <c r="K307" s="2" t="s">
        <v>771</v>
      </c>
    </row>
    <row r="308" spans="1:11" x14ac:dyDescent="0.35">
      <c r="A308" s="1" t="s">
        <v>673</v>
      </c>
      <c r="B308" s="1">
        <v>177.66</v>
      </c>
      <c r="C308" s="1">
        <v>5312123</v>
      </c>
      <c r="D308" s="2" t="s">
        <v>779</v>
      </c>
      <c r="E308" s="2" t="s">
        <v>771</v>
      </c>
      <c r="F308" s="2" t="str">
        <f t="shared" si="12"/>
        <v>Escherichia coli</v>
      </c>
      <c r="G308" s="2" t="s">
        <v>779</v>
      </c>
      <c r="H308" s="2" t="s">
        <v>771</v>
      </c>
      <c r="I308" s="2" t="str">
        <f>J308&amp;" "&amp;K308</f>
        <v>Escherichia coli</v>
      </c>
      <c r="J308" s="2" t="s">
        <v>779</v>
      </c>
      <c r="K308" s="2" t="s">
        <v>771</v>
      </c>
    </row>
    <row r="309" spans="1:11" x14ac:dyDescent="0.35">
      <c r="A309" s="1" t="s">
        <v>11</v>
      </c>
      <c r="B309" s="1">
        <v>123.9</v>
      </c>
      <c r="C309" s="1">
        <v>5794548</v>
      </c>
      <c r="D309" s="2" t="s">
        <v>270</v>
      </c>
      <c r="E309" s="2" t="s">
        <v>781</v>
      </c>
      <c r="F309" s="2" t="str">
        <f t="shared" si="12"/>
        <v>Klebsiella pneumoniae</v>
      </c>
      <c r="G309" s="2" t="s">
        <v>270</v>
      </c>
      <c r="H309" s="2" t="s">
        <v>781</v>
      </c>
      <c r="I309" s="2"/>
    </row>
    <row r="310" spans="1:11" x14ac:dyDescent="0.35">
      <c r="A310" s="1" t="s">
        <v>18</v>
      </c>
      <c r="B310" s="1">
        <v>158.6</v>
      </c>
      <c r="C310" s="1">
        <v>5690374</v>
      </c>
      <c r="D310" s="2" t="s">
        <v>270</v>
      </c>
      <c r="E310" s="2" t="s">
        <v>781</v>
      </c>
      <c r="F310" s="2" t="str">
        <f t="shared" si="12"/>
        <v>Klebsiella pneumoniae</v>
      </c>
      <c r="G310" s="2" t="s">
        <v>270</v>
      </c>
      <c r="H310" s="2" t="s">
        <v>781</v>
      </c>
      <c r="I310" s="2"/>
    </row>
    <row r="311" spans="1:11" x14ac:dyDescent="0.35">
      <c r="A311" s="1" t="s">
        <v>20</v>
      </c>
      <c r="B311" s="1">
        <v>202.54</v>
      </c>
      <c r="C311" s="1">
        <v>6034197</v>
      </c>
      <c r="D311" s="2" t="s">
        <v>270</v>
      </c>
      <c r="E311" s="3" t="s">
        <v>777</v>
      </c>
      <c r="F311" s="2" t="str">
        <f t="shared" si="12"/>
        <v>Klebsiella oxytoca</v>
      </c>
      <c r="G311" s="2" t="s">
        <v>270</v>
      </c>
      <c r="H311" s="2" t="s">
        <v>784</v>
      </c>
      <c r="I311" s="2"/>
    </row>
    <row r="312" spans="1:11" x14ac:dyDescent="0.35">
      <c r="A312" s="1" t="s">
        <v>22</v>
      </c>
      <c r="B312" s="1">
        <v>109.22</v>
      </c>
      <c r="C312" s="1">
        <v>5032567</v>
      </c>
      <c r="D312" s="2" t="s">
        <v>779</v>
      </c>
      <c r="E312" s="2" t="s">
        <v>771</v>
      </c>
      <c r="F312" s="2" t="str">
        <f t="shared" si="12"/>
        <v>Escherichia coli</v>
      </c>
      <c r="G312" s="2" t="s">
        <v>779</v>
      </c>
      <c r="H312" s="2" t="s">
        <v>771</v>
      </c>
      <c r="I312" s="2"/>
    </row>
    <row r="313" spans="1:11" x14ac:dyDescent="0.35">
      <c r="A313" s="1" t="s">
        <v>23</v>
      </c>
      <c r="B313" s="1">
        <v>149.44</v>
      </c>
      <c r="C313" s="1">
        <v>5020090</v>
      </c>
      <c r="D313" s="2" t="s">
        <v>779</v>
      </c>
      <c r="E313" s="2" t="s">
        <v>771</v>
      </c>
      <c r="F313" s="2" t="str">
        <f t="shared" si="12"/>
        <v>Escherichia coli</v>
      </c>
      <c r="G313" s="2" t="s">
        <v>779</v>
      </c>
      <c r="H313" s="2" t="s">
        <v>771</v>
      </c>
      <c r="I313" s="2"/>
    </row>
    <row r="314" spans="1:11" x14ac:dyDescent="0.35">
      <c r="A314" s="1" t="s">
        <v>25</v>
      </c>
      <c r="B314" s="1">
        <v>184.8</v>
      </c>
      <c r="C314" s="1">
        <v>5033719</v>
      </c>
      <c r="D314" s="2" t="s">
        <v>779</v>
      </c>
      <c r="E314" s="2" t="s">
        <v>771</v>
      </c>
      <c r="F314" s="2" t="str">
        <f t="shared" si="12"/>
        <v>Escherichia coli</v>
      </c>
      <c r="G314" s="2" t="s">
        <v>779</v>
      </c>
      <c r="H314" s="2" t="s">
        <v>771</v>
      </c>
      <c r="I314" s="2"/>
    </row>
    <row r="315" spans="1:11" x14ac:dyDescent="0.35">
      <c r="A315" s="1" t="s">
        <v>26</v>
      </c>
      <c r="B315" s="1">
        <v>193.48</v>
      </c>
      <c r="C315" s="1">
        <v>5036456</v>
      </c>
      <c r="D315" s="2" t="s">
        <v>779</v>
      </c>
      <c r="E315" s="2" t="s">
        <v>771</v>
      </c>
      <c r="F315" s="2" t="str">
        <f t="shared" si="12"/>
        <v>Escherichia coli</v>
      </c>
      <c r="G315" s="2" t="s">
        <v>779</v>
      </c>
      <c r="H315" s="2" t="s">
        <v>771</v>
      </c>
      <c r="I315" s="2"/>
    </row>
    <row r="316" spans="1:11" x14ac:dyDescent="0.35">
      <c r="A316" s="1" t="s">
        <v>27</v>
      </c>
      <c r="B316" s="1">
        <v>232.84</v>
      </c>
      <c r="C316" s="1">
        <v>5692071</v>
      </c>
      <c r="D316" s="2" t="s">
        <v>270</v>
      </c>
      <c r="E316" s="2" t="s">
        <v>781</v>
      </c>
      <c r="F316" s="2" t="str">
        <f t="shared" si="12"/>
        <v>Klebsiella pneumoniae</v>
      </c>
      <c r="G316" s="2" t="s">
        <v>270</v>
      </c>
      <c r="H316" s="2" t="s">
        <v>781</v>
      </c>
      <c r="I316" s="2"/>
    </row>
    <row r="317" spans="1:11" x14ac:dyDescent="0.35">
      <c r="A317" s="1" t="s">
        <v>28</v>
      </c>
      <c r="B317" s="1">
        <v>280.95999999999998</v>
      </c>
      <c r="C317" s="1">
        <v>5035639</v>
      </c>
      <c r="D317" s="2" t="s">
        <v>779</v>
      </c>
      <c r="E317" s="2" t="s">
        <v>771</v>
      </c>
      <c r="F317" s="2" t="str">
        <f t="shared" si="12"/>
        <v>Escherichia coli</v>
      </c>
      <c r="G317" s="2" t="s">
        <v>779</v>
      </c>
      <c r="H317" s="2" t="s">
        <v>771</v>
      </c>
      <c r="I317" s="2"/>
    </row>
    <row r="318" spans="1:11" x14ac:dyDescent="0.35">
      <c r="A318" s="1" t="s">
        <v>30</v>
      </c>
      <c r="B318" s="1">
        <v>125.42</v>
      </c>
      <c r="C318" s="1">
        <v>5487857</v>
      </c>
      <c r="D318" s="2" t="s">
        <v>270</v>
      </c>
      <c r="E318" s="2" t="s">
        <v>781</v>
      </c>
      <c r="F318" s="2" t="str">
        <f t="shared" si="12"/>
        <v>Klebsiella pneumoniae</v>
      </c>
      <c r="G318" s="2" t="s">
        <v>270</v>
      </c>
      <c r="H318" s="2" t="s">
        <v>781</v>
      </c>
      <c r="I318" s="2"/>
    </row>
    <row r="319" spans="1:11" x14ac:dyDescent="0.35">
      <c r="A319" s="1" t="s">
        <v>32</v>
      </c>
      <c r="B319" s="1">
        <v>103.84</v>
      </c>
      <c r="C319" s="1">
        <v>6339598</v>
      </c>
      <c r="D319" s="3" t="s">
        <v>777</v>
      </c>
      <c r="E319" s="3" t="s">
        <v>777</v>
      </c>
      <c r="F319" s="2" t="str">
        <f t="shared" si="12"/>
        <v>Nocardia  cyriacigeorgica</v>
      </c>
      <c r="G319" s="2" t="s">
        <v>808</v>
      </c>
      <c r="H319" s="2" t="s">
        <v>809</v>
      </c>
      <c r="I319" s="2"/>
    </row>
    <row r="320" spans="1:11" x14ac:dyDescent="0.35">
      <c r="A320" s="1" t="s">
        <v>33</v>
      </c>
      <c r="B320" s="1">
        <v>195.48</v>
      </c>
      <c r="C320" s="1">
        <v>5034059</v>
      </c>
      <c r="D320" s="2" t="s">
        <v>779</v>
      </c>
      <c r="E320" s="2" t="s">
        <v>771</v>
      </c>
      <c r="F320" s="2" t="str">
        <f t="shared" si="12"/>
        <v>Escherichia coli</v>
      </c>
      <c r="G320" s="2" t="s">
        <v>779</v>
      </c>
      <c r="H320" s="2" t="s">
        <v>771</v>
      </c>
      <c r="I320" s="2" t="str">
        <f>J320&amp;" "&amp;K320</f>
        <v>Escherichia coli</v>
      </c>
      <c r="J320" s="2" t="s">
        <v>779</v>
      </c>
      <c r="K320" s="2" t="s">
        <v>771</v>
      </c>
    </row>
    <row r="321" spans="1:9" x14ac:dyDescent="0.35">
      <c r="A321" s="1" t="s">
        <v>34</v>
      </c>
      <c r="B321" s="1">
        <v>192.66</v>
      </c>
      <c r="C321" s="1">
        <v>6104151</v>
      </c>
      <c r="D321" s="2" t="s">
        <v>270</v>
      </c>
      <c r="E321" s="2" t="s">
        <v>784</v>
      </c>
      <c r="F321" s="2" t="str">
        <f t="shared" si="12"/>
        <v>Klebsiella oxytoca</v>
      </c>
      <c r="G321" s="2" t="s">
        <v>270</v>
      </c>
      <c r="H321" s="2" t="s">
        <v>784</v>
      </c>
      <c r="I321" s="2"/>
    </row>
    <row r="322" spans="1:9" x14ac:dyDescent="0.35">
      <c r="A322" s="1" t="s">
        <v>35</v>
      </c>
      <c r="B322" s="1">
        <v>107.52</v>
      </c>
      <c r="C322" s="1">
        <v>5497483</v>
      </c>
      <c r="D322" s="2" t="s">
        <v>270</v>
      </c>
      <c r="E322" s="2" t="s">
        <v>781</v>
      </c>
      <c r="F322" s="2" t="str">
        <f t="shared" ref="F322:F385" si="14">G322&amp;" "&amp;H322</f>
        <v>Klebsiella pneumoniae</v>
      </c>
      <c r="G322" s="2" t="s">
        <v>270</v>
      </c>
      <c r="H322" s="2" t="s">
        <v>781</v>
      </c>
      <c r="I322" s="2"/>
    </row>
    <row r="323" spans="1:9" x14ac:dyDescent="0.35">
      <c r="A323" s="1" t="s">
        <v>36</v>
      </c>
      <c r="B323" s="1">
        <v>72.819999999999993</v>
      </c>
      <c r="C323" s="1">
        <v>5701276</v>
      </c>
      <c r="D323" s="2" t="s">
        <v>270</v>
      </c>
      <c r="E323" s="2" t="s">
        <v>781</v>
      </c>
      <c r="F323" s="2" t="str">
        <f t="shared" si="14"/>
        <v>Klebsiella pneumoniae</v>
      </c>
      <c r="G323" s="2" t="s">
        <v>270</v>
      </c>
      <c r="H323" s="2" t="s">
        <v>781</v>
      </c>
      <c r="I323" s="2"/>
    </row>
    <row r="324" spans="1:9" x14ac:dyDescent="0.35">
      <c r="A324" s="1" t="s">
        <v>37</v>
      </c>
      <c r="B324" s="1">
        <v>77.040000000000006</v>
      </c>
      <c r="C324" s="1">
        <v>6085794</v>
      </c>
      <c r="D324" s="2" t="s">
        <v>270</v>
      </c>
      <c r="E324" s="2" t="s">
        <v>784</v>
      </c>
      <c r="F324" s="2" t="str">
        <f t="shared" si="14"/>
        <v>Klebsiella oxytoca</v>
      </c>
      <c r="G324" s="2" t="s">
        <v>270</v>
      </c>
      <c r="H324" s="2" t="s">
        <v>784</v>
      </c>
      <c r="I324" s="2"/>
    </row>
    <row r="325" spans="1:9" x14ac:dyDescent="0.35">
      <c r="A325" s="1" t="s">
        <v>38</v>
      </c>
      <c r="B325" s="1">
        <v>137.94</v>
      </c>
      <c r="C325" s="1">
        <v>5428094</v>
      </c>
      <c r="D325" s="2" t="s">
        <v>270</v>
      </c>
      <c r="E325" s="2" t="s">
        <v>781</v>
      </c>
      <c r="F325" s="2" t="str">
        <f t="shared" si="14"/>
        <v>Klebsiella pneumoniae</v>
      </c>
      <c r="G325" s="2" t="s">
        <v>270</v>
      </c>
      <c r="H325" s="2" t="s">
        <v>781</v>
      </c>
      <c r="I325" s="2"/>
    </row>
    <row r="326" spans="1:9" x14ac:dyDescent="0.35">
      <c r="A326" s="1" t="s">
        <v>39</v>
      </c>
      <c r="B326" s="1">
        <v>108.4</v>
      </c>
      <c r="C326" s="1">
        <v>5617175</v>
      </c>
      <c r="D326" s="2" t="s">
        <v>270</v>
      </c>
      <c r="E326" s="2" t="s">
        <v>781</v>
      </c>
      <c r="F326" s="2" t="str">
        <f t="shared" si="14"/>
        <v>Klebsiella pneumoniae</v>
      </c>
      <c r="G326" s="2" t="s">
        <v>270</v>
      </c>
      <c r="H326" s="2" t="s">
        <v>781</v>
      </c>
      <c r="I326" s="2"/>
    </row>
    <row r="327" spans="1:9" x14ac:dyDescent="0.35">
      <c r="A327" s="1" t="s">
        <v>40</v>
      </c>
      <c r="B327" s="1">
        <v>57.86</v>
      </c>
      <c r="C327" s="1">
        <v>5911683</v>
      </c>
      <c r="D327" s="2" t="s">
        <v>270</v>
      </c>
      <c r="E327" s="2" t="s">
        <v>781</v>
      </c>
      <c r="F327" s="2" t="str">
        <f t="shared" si="14"/>
        <v>Klebsiella pneumoniae</v>
      </c>
      <c r="G327" s="2" t="s">
        <v>270</v>
      </c>
      <c r="H327" s="2" t="s">
        <v>781</v>
      </c>
      <c r="I327" s="2"/>
    </row>
    <row r="328" spans="1:9" x14ac:dyDescent="0.35">
      <c r="A328" s="1" t="s">
        <v>41</v>
      </c>
      <c r="B328" s="1">
        <v>229.6</v>
      </c>
      <c r="C328" s="1">
        <v>5508734</v>
      </c>
      <c r="D328" s="2" t="s">
        <v>270</v>
      </c>
      <c r="E328" s="2" t="s">
        <v>781</v>
      </c>
      <c r="F328" s="2" t="str">
        <f t="shared" si="14"/>
        <v>Klebsiella pneumoniae</v>
      </c>
      <c r="G328" s="2" t="s">
        <v>270</v>
      </c>
      <c r="H328" s="2" t="s">
        <v>781</v>
      </c>
      <c r="I328" s="2"/>
    </row>
    <row r="329" spans="1:9" x14ac:dyDescent="0.35">
      <c r="A329" s="1" t="s">
        <v>42</v>
      </c>
      <c r="B329" s="1">
        <v>139.80000000000001</v>
      </c>
      <c r="C329" s="1">
        <v>5698123</v>
      </c>
      <c r="D329" s="2" t="s">
        <v>270</v>
      </c>
      <c r="E329" s="2" t="s">
        <v>781</v>
      </c>
      <c r="F329" s="2" t="str">
        <f t="shared" si="14"/>
        <v>Klebsiella pneumoniae</v>
      </c>
      <c r="G329" s="2" t="s">
        <v>270</v>
      </c>
      <c r="H329" s="2" t="s">
        <v>781</v>
      </c>
      <c r="I329" s="2"/>
    </row>
    <row r="330" spans="1:9" x14ac:dyDescent="0.35">
      <c r="A330" s="1" t="s">
        <v>43</v>
      </c>
      <c r="B330" s="1">
        <v>164.04</v>
      </c>
      <c r="C330" s="1">
        <v>5495978</v>
      </c>
      <c r="D330" s="2" t="s">
        <v>270</v>
      </c>
      <c r="E330" s="2" t="s">
        <v>781</v>
      </c>
      <c r="F330" s="2" t="str">
        <f t="shared" si="14"/>
        <v>Klebsiella pneumoniae</v>
      </c>
      <c r="G330" s="2" t="s">
        <v>270</v>
      </c>
      <c r="H330" s="2" t="s">
        <v>781</v>
      </c>
      <c r="I330" s="2"/>
    </row>
    <row r="331" spans="1:9" x14ac:dyDescent="0.35">
      <c r="A331" s="1" t="s">
        <v>44</v>
      </c>
      <c r="B331" s="1">
        <v>248.84</v>
      </c>
      <c r="C331" s="1">
        <v>2066414</v>
      </c>
      <c r="D331" s="2" t="s">
        <v>816</v>
      </c>
      <c r="E331" s="2" t="s">
        <v>781</v>
      </c>
      <c r="F331" s="2" t="str">
        <f t="shared" si="14"/>
        <v>Streptococcus pneumoniae</v>
      </c>
      <c r="G331" s="2" t="s">
        <v>816</v>
      </c>
      <c r="H331" s="2" t="s">
        <v>781</v>
      </c>
      <c r="I331" s="2"/>
    </row>
    <row r="332" spans="1:9" x14ac:dyDescent="0.35">
      <c r="A332" s="1" t="s">
        <v>47</v>
      </c>
      <c r="B332" s="1">
        <v>231.78</v>
      </c>
      <c r="C332" s="1">
        <v>1990024</v>
      </c>
      <c r="D332" s="2" t="s">
        <v>816</v>
      </c>
      <c r="E332" s="2" t="s">
        <v>781</v>
      </c>
      <c r="F332" s="2" t="str">
        <f t="shared" si="14"/>
        <v>Streptococcus pneumoniae</v>
      </c>
      <c r="G332" s="2" t="s">
        <v>816</v>
      </c>
      <c r="H332" s="2" t="s">
        <v>781</v>
      </c>
      <c r="I332" s="2"/>
    </row>
    <row r="333" spans="1:9" x14ac:dyDescent="0.35">
      <c r="A333" s="1" t="s">
        <v>48</v>
      </c>
      <c r="B333" s="1">
        <v>141.94</v>
      </c>
      <c r="C333" s="1">
        <v>1971359</v>
      </c>
      <c r="D333" s="2" t="s">
        <v>816</v>
      </c>
      <c r="E333" s="2" t="s">
        <v>781</v>
      </c>
      <c r="F333" s="2" t="str">
        <f t="shared" si="14"/>
        <v>Streptococcus pneumoniae</v>
      </c>
      <c r="G333" s="2" t="s">
        <v>816</v>
      </c>
      <c r="H333" s="2" t="s">
        <v>781</v>
      </c>
      <c r="I333" s="2"/>
    </row>
    <row r="334" spans="1:9" x14ac:dyDescent="0.35">
      <c r="A334" s="1" t="s">
        <v>49</v>
      </c>
      <c r="B334" s="1">
        <v>156.12</v>
      </c>
      <c r="C334" s="1">
        <v>2084826</v>
      </c>
      <c r="D334" s="2" t="s">
        <v>816</v>
      </c>
      <c r="E334" s="2" t="s">
        <v>781</v>
      </c>
      <c r="F334" s="2" t="str">
        <f t="shared" si="14"/>
        <v>Streptococcus pneumoniae</v>
      </c>
      <c r="G334" s="2" t="s">
        <v>816</v>
      </c>
      <c r="H334" s="2" t="s">
        <v>781</v>
      </c>
      <c r="I334" s="2"/>
    </row>
    <row r="335" spans="1:9" x14ac:dyDescent="0.35">
      <c r="A335" s="1" t="s">
        <v>50</v>
      </c>
      <c r="B335" s="1">
        <v>85.98</v>
      </c>
      <c r="C335" s="1">
        <v>5644020</v>
      </c>
      <c r="D335" s="2" t="s">
        <v>270</v>
      </c>
      <c r="E335" s="2" t="s">
        <v>781</v>
      </c>
      <c r="F335" s="2" t="str">
        <f t="shared" si="14"/>
        <v>Klebsiella pneumoniae</v>
      </c>
      <c r="G335" s="2" t="s">
        <v>270</v>
      </c>
      <c r="H335" s="2" t="s">
        <v>781</v>
      </c>
      <c r="I335" s="2"/>
    </row>
    <row r="336" spans="1:9" x14ac:dyDescent="0.35">
      <c r="A336" s="1" t="s">
        <v>52</v>
      </c>
      <c r="B336" s="1">
        <v>185.74</v>
      </c>
      <c r="C336" s="1">
        <v>2102580</v>
      </c>
      <c r="D336" s="2" t="s">
        <v>816</v>
      </c>
      <c r="E336" s="2" t="s">
        <v>781</v>
      </c>
      <c r="F336" s="2" t="str">
        <f t="shared" si="14"/>
        <v>None None</v>
      </c>
      <c r="G336" s="3" t="s">
        <v>777</v>
      </c>
      <c r="H336" s="3" t="s">
        <v>777</v>
      </c>
      <c r="I336" s="3"/>
    </row>
    <row r="337" spans="1:11" x14ac:dyDescent="0.35">
      <c r="A337" s="1" t="s">
        <v>54</v>
      </c>
      <c r="B337" s="1">
        <v>150.76</v>
      </c>
      <c r="C337" s="1">
        <v>1970707</v>
      </c>
      <c r="D337" s="2" t="s">
        <v>816</v>
      </c>
      <c r="E337" s="2" t="s">
        <v>781</v>
      </c>
      <c r="F337" s="2" t="str">
        <f t="shared" si="14"/>
        <v>Streptococcus pneumoniae</v>
      </c>
      <c r="G337" s="2" t="s">
        <v>816</v>
      </c>
      <c r="H337" s="2" t="s">
        <v>781</v>
      </c>
      <c r="I337" s="2"/>
    </row>
    <row r="338" spans="1:11" x14ac:dyDescent="0.35">
      <c r="A338" s="1" t="s">
        <v>55</v>
      </c>
      <c r="B338" s="1">
        <v>130.54</v>
      </c>
      <c r="C338" s="1">
        <v>2016800</v>
      </c>
      <c r="D338" s="2" t="s">
        <v>816</v>
      </c>
      <c r="E338" s="2" t="s">
        <v>781</v>
      </c>
      <c r="F338" s="2" t="str">
        <f t="shared" si="14"/>
        <v>Streptococcus pneumoniae</v>
      </c>
      <c r="G338" s="2" t="s">
        <v>816</v>
      </c>
      <c r="H338" s="2" t="s">
        <v>781</v>
      </c>
      <c r="I338" s="2"/>
    </row>
    <row r="339" spans="1:11" x14ac:dyDescent="0.35">
      <c r="A339" s="1" t="s">
        <v>56</v>
      </c>
      <c r="B339" s="1">
        <v>170.22</v>
      </c>
      <c r="C339" s="1">
        <v>1979381</v>
      </c>
      <c r="D339" s="2" t="s">
        <v>816</v>
      </c>
      <c r="E339" s="2" t="s">
        <v>781</v>
      </c>
      <c r="F339" s="2" t="str">
        <f t="shared" si="14"/>
        <v>Streptococcus pneumoniae</v>
      </c>
      <c r="G339" s="2" t="s">
        <v>816</v>
      </c>
      <c r="H339" s="2" t="s">
        <v>781</v>
      </c>
      <c r="I339" s="2"/>
    </row>
    <row r="340" spans="1:11" x14ac:dyDescent="0.35">
      <c r="A340" s="1" t="s">
        <v>57</v>
      </c>
      <c r="B340" s="1">
        <v>48</v>
      </c>
      <c r="C340" s="1">
        <v>1986928</v>
      </c>
      <c r="D340" s="2" t="s">
        <v>816</v>
      </c>
      <c r="E340" s="2" t="s">
        <v>781</v>
      </c>
      <c r="F340" s="2" t="str">
        <f t="shared" si="14"/>
        <v>Streptococcus pneumoniae</v>
      </c>
      <c r="G340" s="2" t="s">
        <v>816</v>
      </c>
      <c r="H340" s="2" t="s">
        <v>781</v>
      </c>
      <c r="I340" s="2"/>
    </row>
    <row r="341" spans="1:11" x14ac:dyDescent="0.35">
      <c r="A341" s="1" t="s">
        <v>58</v>
      </c>
      <c r="B341" s="1">
        <v>217.9</v>
      </c>
      <c r="C341" s="1">
        <v>2072166</v>
      </c>
      <c r="D341" s="2" t="s">
        <v>816</v>
      </c>
      <c r="E341" s="2" t="s">
        <v>781</v>
      </c>
      <c r="F341" s="2" t="str">
        <f t="shared" si="14"/>
        <v>Streptococcus pneumoniae</v>
      </c>
      <c r="G341" s="2" t="s">
        <v>816</v>
      </c>
      <c r="H341" s="2" t="s">
        <v>781</v>
      </c>
      <c r="I341" s="2"/>
    </row>
    <row r="342" spans="1:11" x14ac:dyDescent="0.35">
      <c r="A342" s="1" t="s">
        <v>59</v>
      </c>
      <c r="B342" s="1">
        <v>128.94</v>
      </c>
      <c r="C342" s="1">
        <v>1984493</v>
      </c>
      <c r="D342" s="2" t="s">
        <v>816</v>
      </c>
      <c r="E342" s="2" t="s">
        <v>781</v>
      </c>
      <c r="F342" s="2" t="str">
        <f t="shared" si="14"/>
        <v>Streptococcus pneumoniae</v>
      </c>
      <c r="G342" s="2" t="s">
        <v>816</v>
      </c>
      <c r="H342" s="2" t="s">
        <v>781</v>
      </c>
      <c r="I342" s="2"/>
    </row>
    <row r="343" spans="1:11" x14ac:dyDescent="0.35">
      <c r="A343" s="1" t="s">
        <v>60</v>
      </c>
      <c r="B343" s="1">
        <v>77.86</v>
      </c>
      <c r="C343" s="1">
        <v>1999211</v>
      </c>
      <c r="D343" s="2" t="s">
        <v>816</v>
      </c>
      <c r="E343" s="2" t="s">
        <v>781</v>
      </c>
      <c r="F343" s="2" t="str">
        <f t="shared" si="14"/>
        <v>Streptococcus pneumoniae</v>
      </c>
      <c r="G343" s="2" t="s">
        <v>816</v>
      </c>
      <c r="H343" s="2" t="s">
        <v>781</v>
      </c>
      <c r="I343" s="2"/>
    </row>
    <row r="344" spans="1:11" x14ac:dyDescent="0.35">
      <c r="A344" s="1" t="s">
        <v>63</v>
      </c>
      <c r="B344" s="1">
        <v>155.54</v>
      </c>
      <c r="C344" s="1">
        <v>4704685</v>
      </c>
      <c r="D344" s="2" t="s">
        <v>814</v>
      </c>
      <c r="E344" s="2" t="s">
        <v>815</v>
      </c>
      <c r="F344" s="2" t="str">
        <f t="shared" si="14"/>
        <v>Escherichia coli</v>
      </c>
      <c r="G344" s="4" t="s">
        <v>779</v>
      </c>
      <c r="H344" s="4" t="s">
        <v>771</v>
      </c>
      <c r="I344" s="2" t="str">
        <f t="shared" ref="I344:I349" si="15">J344&amp;" "&amp;K344</f>
        <v>Escherichia coli</v>
      </c>
      <c r="J344" s="4" t="s">
        <v>779</v>
      </c>
      <c r="K344" s="4" t="s">
        <v>771</v>
      </c>
    </row>
    <row r="345" spans="1:11" x14ac:dyDescent="0.35">
      <c r="A345" s="1" t="s">
        <v>63</v>
      </c>
      <c r="B345" s="1">
        <v>155.54</v>
      </c>
      <c r="C345" s="1">
        <v>4704685</v>
      </c>
      <c r="D345" s="2" t="s">
        <v>814</v>
      </c>
      <c r="E345" s="2" t="s">
        <v>815</v>
      </c>
      <c r="F345" s="2" t="str">
        <f t="shared" si="14"/>
        <v>Escherichia coli</v>
      </c>
      <c r="G345" s="4" t="s">
        <v>779</v>
      </c>
      <c r="H345" s="4" t="s">
        <v>771</v>
      </c>
      <c r="I345" s="2" t="str">
        <f t="shared" si="15"/>
        <v>Escherichia coli</v>
      </c>
      <c r="J345" s="4" t="s">
        <v>779</v>
      </c>
      <c r="K345" s="4" t="s">
        <v>771</v>
      </c>
    </row>
    <row r="346" spans="1:11" x14ac:dyDescent="0.35">
      <c r="A346" s="1" t="s">
        <v>65</v>
      </c>
      <c r="B346" s="1">
        <v>90.6</v>
      </c>
      <c r="C346" s="1">
        <v>4615754</v>
      </c>
      <c r="D346" s="2" t="s">
        <v>814</v>
      </c>
      <c r="E346" s="2" t="s">
        <v>815</v>
      </c>
      <c r="F346" s="2" t="str">
        <f t="shared" si="14"/>
        <v>Escherichia coli</v>
      </c>
      <c r="G346" s="4" t="s">
        <v>779</v>
      </c>
      <c r="H346" s="4" t="s">
        <v>771</v>
      </c>
      <c r="I346" s="2" t="str">
        <f t="shared" si="15"/>
        <v>Escherichia coli</v>
      </c>
      <c r="J346" s="4" t="s">
        <v>779</v>
      </c>
      <c r="K346" s="4" t="s">
        <v>771</v>
      </c>
    </row>
    <row r="347" spans="1:11" x14ac:dyDescent="0.35">
      <c r="A347" s="1" t="s">
        <v>65</v>
      </c>
      <c r="B347" s="1">
        <v>90.6</v>
      </c>
      <c r="C347" s="1">
        <v>4615754</v>
      </c>
      <c r="D347" s="2" t="s">
        <v>814</v>
      </c>
      <c r="E347" s="2" t="s">
        <v>815</v>
      </c>
      <c r="F347" s="2" t="str">
        <f t="shared" si="14"/>
        <v>Escherichia coli</v>
      </c>
      <c r="G347" s="4" t="s">
        <v>779</v>
      </c>
      <c r="H347" s="4" t="s">
        <v>771</v>
      </c>
      <c r="I347" s="2" t="str">
        <f t="shared" si="15"/>
        <v>Escherichia coli</v>
      </c>
      <c r="J347" s="4" t="s">
        <v>779</v>
      </c>
      <c r="K347" s="4" t="s">
        <v>771</v>
      </c>
    </row>
    <row r="348" spans="1:11" x14ac:dyDescent="0.35">
      <c r="A348" s="1" t="s">
        <v>66</v>
      </c>
      <c r="B348" s="1">
        <v>91.8</v>
      </c>
      <c r="C348" s="1">
        <v>4643735</v>
      </c>
      <c r="D348" s="2" t="s">
        <v>814</v>
      </c>
      <c r="E348" s="2" t="s">
        <v>815</v>
      </c>
      <c r="F348" s="2" t="str">
        <f t="shared" si="14"/>
        <v>Escherichia coli</v>
      </c>
      <c r="G348" s="4" t="s">
        <v>779</v>
      </c>
      <c r="H348" s="4" t="s">
        <v>771</v>
      </c>
      <c r="I348" s="2" t="str">
        <f t="shared" si="15"/>
        <v>Escherichia coli</v>
      </c>
      <c r="J348" s="4" t="s">
        <v>779</v>
      </c>
      <c r="K348" s="4" t="s">
        <v>771</v>
      </c>
    </row>
    <row r="349" spans="1:11" x14ac:dyDescent="0.35">
      <c r="A349" s="1" t="s">
        <v>66</v>
      </c>
      <c r="B349" s="1">
        <v>91.8</v>
      </c>
      <c r="C349" s="1">
        <v>4643735</v>
      </c>
      <c r="D349" s="2" t="s">
        <v>814</v>
      </c>
      <c r="E349" s="2" t="s">
        <v>815</v>
      </c>
      <c r="F349" s="2" t="str">
        <f t="shared" si="14"/>
        <v>Escherichia coli</v>
      </c>
      <c r="G349" s="4" t="s">
        <v>779</v>
      </c>
      <c r="H349" s="4" t="s">
        <v>771</v>
      </c>
      <c r="I349" s="2" t="str">
        <f t="shared" si="15"/>
        <v>Escherichia coli</v>
      </c>
      <c r="J349" s="4" t="s">
        <v>779</v>
      </c>
      <c r="K349" s="4" t="s">
        <v>771</v>
      </c>
    </row>
    <row r="350" spans="1:11" x14ac:dyDescent="0.35">
      <c r="A350" s="1" t="s">
        <v>180</v>
      </c>
      <c r="B350" s="1">
        <v>69.22</v>
      </c>
      <c r="C350" s="1">
        <v>5429432</v>
      </c>
      <c r="D350" s="2" t="s">
        <v>270</v>
      </c>
      <c r="E350" s="2" t="s">
        <v>781</v>
      </c>
      <c r="F350" s="2" t="str">
        <f t="shared" si="14"/>
        <v>Klebsiella pneumoniae</v>
      </c>
      <c r="G350" s="2" t="s">
        <v>270</v>
      </c>
      <c r="H350" s="2" t="s">
        <v>781</v>
      </c>
      <c r="I350" s="2"/>
    </row>
    <row r="351" spans="1:11" x14ac:dyDescent="0.35">
      <c r="A351" s="1" t="s">
        <v>181</v>
      </c>
      <c r="B351" s="1">
        <v>135.30000000000001</v>
      </c>
      <c r="C351" s="1">
        <v>5390046</v>
      </c>
      <c r="D351" s="2" t="s">
        <v>270</v>
      </c>
      <c r="E351" s="2" t="s">
        <v>781</v>
      </c>
      <c r="F351" s="2" t="str">
        <f t="shared" si="14"/>
        <v>Klebsiella pneumoniae</v>
      </c>
      <c r="G351" s="2" t="s">
        <v>270</v>
      </c>
      <c r="H351" s="2" t="s">
        <v>781</v>
      </c>
      <c r="I351" s="2"/>
    </row>
    <row r="352" spans="1:11" x14ac:dyDescent="0.35">
      <c r="A352" s="1" t="s">
        <v>182</v>
      </c>
      <c r="B352" s="1">
        <v>56.38</v>
      </c>
      <c r="C352" s="1">
        <v>5513630</v>
      </c>
      <c r="D352" s="2" t="s">
        <v>270</v>
      </c>
      <c r="E352" s="2" t="s">
        <v>781</v>
      </c>
      <c r="F352" s="2" t="str">
        <f t="shared" si="14"/>
        <v>Klebsiella pneumoniae</v>
      </c>
      <c r="G352" s="2" t="s">
        <v>270</v>
      </c>
      <c r="H352" s="2" t="s">
        <v>781</v>
      </c>
      <c r="I352" s="2"/>
    </row>
    <row r="353" spans="1:11" x14ac:dyDescent="0.35">
      <c r="A353" s="1" t="s">
        <v>266</v>
      </c>
      <c r="B353" s="1">
        <v>64.34</v>
      </c>
      <c r="C353" s="1">
        <v>2179666</v>
      </c>
      <c r="D353" s="2" t="s">
        <v>816</v>
      </c>
      <c r="E353" s="2" t="s">
        <v>817</v>
      </c>
      <c r="F353" s="2" t="str">
        <f t="shared" si="14"/>
        <v>Streptococcus dysgalactiae</v>
      </c>
      <c r="G353" s="2" t="s">
        <v>816</v>
      </c>
      <c r="H353" s="2" t="s">
        <v>817</v>
      </c>
      <c r="I353" s="2"/>
    </row>
    <row r="354" spans="1:11" x14ac:dyDescent="0.35">
      <c r="A354" s="1" t="s">
        <v>268</v>
      </c>
      <c r="B354" s="1">
        <v>64.56</v>
      </c>
      <c r="C354" s="1">
        <v>2119493</v>
      </c>
      <c r="D354" s="2" t="s">
        <v>816</v>
      </c>
      <c r="E354" s="2" t="s">
        <v>817</v>
      </c>
      <c r="F354" s="2" t="str">
        <f t="shared" si="14"/>
        <v>Streptococcus dysgalactiae</v>
      </c>
      <c r="G354" s="2" t="s">
        <v>816</v>
      </c>
      <c r="H354" s="2" t="s">
        <v>817</v>
      </c>
      <c r="I354" s="2"/>
    </row>
    <row r="355" spans="1:11" x14ac:dyDescent="0.35">
      <c r="A355" s="1" t="s">
        <v>272</v>
      </c>
      <c r="B355" s="1">
        <v>87.08</v>
      </c>
      <c r="C355" s="1">
        <v>5107334</v>
      </c>
      <c r="D355" s="2" t="s">
        <v>779</v>
      </c>
      <c r="E355" s="2" t="s">
        <v>771</v>
      </c>
      <c r="F355" s="2" t="str">
        <f t="shared" si="14"/>
        <v>Escherichia coli</v>
      </c>
      <c r="G355" s="2" t="s">
        <v>779</v>
      </c>
      <c r="H355" s="2" t="s">
        <v>771</v>
      </c>
      <c r="I355" s="2" t="str">
        <f>J355&amp;" "&amp;K355</f>
        <v>Escherichia coli</v>
      </c>
      <c r="J355" s="2" t="s">
        <v>779</v>
      </c>
      <c r="K355" s="2" t="s">
        <v>771</v>
      </c>
    </row>
    <row r="356" spans="1:11" x14ac:dyDescent="0.35">
      <c r="A356" s="1" t="s">
        <v>273</v>
      </c>
      <c r="B356" s="1">
        <v>84.52</v>
      </c>
      <c r="C356" s="1">
        <v>1687291</v>
      </c>
      <c r="D356" s="2" t="s">
        <v>532</v>
      </c>
      <c r="E356" s="2" t="s">
        <v>771</v>
      </c>
      <c r="F356" s="2" t="str">
        <f t="shared" si="14"/>
        <v>Campylobacter sp.</v>
      </c>
      <c r="G356" s="2" t="s">
        <v>532</v>
      </c>
      <c r="H356" s="3" t="s">
        <v>772</v>
      </c>
      <c r="I356" s="2" t="str">
        <f>J356&amp;" "&amp;K356</f>
        <v>Campylobacter coli</v>
      </c>
      <c r="J356" s="2" t="s">
        <v>532</v>
      </c>
      <c r="K356" s="2" t="s">
        <v>771</v>
      </c>
    </row>
    <row r="357" spans="1:11" x14ac:dyDescent="0.35">
      <c r="A357" s="1" t="s">
        <v>283</v>
      </c>
      <c r="B357" s="1">
        <v>75.5</v>
      </c>
      <c r="C357" s="1">
        <v>4745421</v>
      </c>
      <c r="D357" s="2" t="s">
        <v>352</v>
      </c>
      <c r="E357" s="2" t="s">
        <v>813</v>
      </c>
      <c r="F357" s="2" t="str">
        <f t="shared" si="14"/>
        <v>Salmonella enterica</v>
      </c>
      <c r="G357" s="2" t="s">
        <v>352</v>
      </c>
      <c r="H357" s="2" t="s">
        <v>813</v>
      </c>
      <c r="I357" s="2" t="str">
        <f>J357&amp;" "&amp;K357</f>
        <v>Salmonella enterica</v>
      </c>
      <c r="J357" s="2" t="s">
        <v>352</v>
      </c>
      <c r="K357" s="2" t="s">
        <v>813</v>
      </c>
    </row>
    <row r="358" spans="1:11" x14ac:dyDescent="0.35">
      <c r="A358" s="1" t="s">
        <v>284</v>
      </c>
      <c r="B358" s="1">
        <v>58.88</v>
      </c>
      <c r="C358" s="1">
        <v>2240705</v>
      </c>
      <c r="D358" s="3" t="s">
        <v>777</v>
      </c>
      <c r="E358" s="3" t="s">
        <v>777</v>
      </c>
      <c r="F358" s="2" t="str">
        <f t="shared" si="14"/>
        <v>none none</v>
      </c>
      <c r="G358" s="3" t="s">
        <v>798</v>
      </c>
      <c r="H358" s="3" t="s">
        <v>798</v>
      </c>
      <c r="I358" s="3"/>
    </row>
    <row r="359" spans="1:11" x14ac:dyDescent="0.35">
      <c r="A359" s="1" t="s">
        <v>284</v>
      </c>
      <c r="B359" s="1">
        <v>146.94</v>
      </c>
      <c r="C359" s="1">
        <v>2241546</v>
      </c>
      <c r="D359" s="3" t="s">
        <v>777</v>
      </c>
      <c r="E359" s="3" t="s">
        <v>777</v>
      </c>
      <c r="F359" s="2" t="str">
        <f t="shared" si="14"/>
        <v>None None</v>
      </c>
      <c r="G359" s="3" t="s">
        <v>777</v>
      </c>
      <c r="H359" s="3" t="s">
        <v>777</v>
      </c>
      <c r="I359" s="3"/>
    </row>
    <row r="360" spans="1:11" x14ac:dyDescent="0.35">
      <c r="A360" s="1" t="s">
        <v>823</v>
      </c>
      <c r="B360" s="1">
        <v>55.2</v>
      </c>
      <c r="C360" s="1">
        <v>4507388</v>
      </c>
      <c r="D360" s="2" t="s">
        <v>352</v>
      </c>
      <c r="E360" s="2" t="s">
        <v>813</v>
      </c>
      <c r="F360" s="2" t="str">
        <f t="shared" si="14"/>
        <v>Salmonella enterica</v>
      </c>
      <c r="G360" s="2" t="s">
        <v>352</v>
      </c>
      <c r="H360" s="2" t="s">
        <v>813</v>
      </c>
      <c r="I360" s="2" t="str">
        <f t="shared" ref="I360:I365" si="16">J360&amp;" "&amp;K360</f>
        <v>Salmonella enterica</v>
      </c>
      <c r="J360" s="2" t="s">
        <v>352</v>
      </c>
      <c r="K360" s="2" t="s">
        <v>813</v>
      </c>
    </row>
    <row r="361" spans="1:11" x14ac:dyDescent="0.35">
      <c r="A361" s="1" t="s">
        <v>286</v>
      </c>
      <c r="B361" s="1">
        <v>24.74</v>
      </c>
      <c r="C361" s="1">
        <v>4509588</v>
      </c>
      <c r="D361" s="2" t="s">
        <v>352</v>
      </c>
      <c r="E361" s="2" t="s">
        <v>813</v>
      </c>
      <c r="F361" s="2" t="str">
        <f t="shared" si="14"/>
        <v>Salmonella enterica</v>
      </c>
      <c r="G361" s="2" t="s">
        <v>352</v>
      </c>
      <c r="H361" s="2" t="s">
        <v>813</v>
      </c>
      <c r="I361" s="2" t="str">
        <f t="shared" si="16"/>
        <v>Salmonella enterica</v>
      </c>
      <c r="J361" s="2" t="s">
        <v>352</v>
      </c>
      <c r="K361" s="2" t="s">
        <v>813</v>
      </c>
    </row>
    <row r="362" spans="1:11" x14ac:dyDescent="0.35">
      <c r="A362" s="1" t="s">
        <v>295</v>
      </c>
      <c r="B362" s="1">
        <v>43.88</v>
      </c>
      <c r="C362" s="1">
        <v>1658534</v>
      </c>
      <c r="D362" s="2" t="s">
        <v>532</v>
      </c>
      <c r="E362" s="2" t="s">
        <v>773</v>
      </c>
      <c r="F362" s="2" t="str">
        <f t="shared" si="14"/>
        <v>Campylobacter jejuni</v>
      </c>
      <c r="G362" s="2" t="s">
        <v>532</v>
      </c>
      <c r="H362" s="2" t="s">
        <v>773</v>
      </c>
      <c r="I362" s="2" t="str">
        <f t="shared" si="16"/>
        <v>Campylobacter jejuni</v>
      </c>
      <c r="J362" s="2" t="s">
        <v>532</v>
      </c>
      <c r="K362" s="2" t="s">
        <v>773</v>
      </c>
    </row>
    <row r="363" spans="1:11" x14ac:dyDescent="0.35">
      <c r="A363" s="1" t="s">
        <v>298</v>
      </c>
      <c r="B363" s="1">
        <v>53.92</v>
      </c>
      <c r="C363" s="1">
        <v>4446119</v>
      </c>
      <c r="D363" s="2" t="s">
        <v>352</v>
      </c>
      <c r="E363" s="2" t="s">
        <v>813</v>
      </c>
      <c r="F363" s="2" t="str">
        <f t="shared" si="14"/>
        <v>Salmonella enterica</v>
      </c>
      <c r="G363" s="2" t="s">
        <v>352</v>
      </c>
      <c r="H363" s="2" t="s">
        <v>813</v>
      </c>
      <c r="I363" s="2" t="str">
        <f t="shared" si="16"/>
        <v>Salmonella enterica</v>
      </c>
      <c r="J363" s="2" t="s">
        <v>352</v>
      </c>
      <c r="K363" s="2" t="s">
        <v>813</v>
      </c>
    </row>
    <row r="364" spans="1:11" x14ac:dyDescent="0.35">
      <c r="A364" s="1" t="s">
        <v>300</v>
      </c>
      <c r="B364" s="1">
        <v>416.1</v>
      </c>
      <c r="C364" s="1">
        <v>4662881</v>
      </c>
      <c r="D364" s="2" t="s">
        <v>352</v>
      </c>
      <c r="E364" s="2" t="s">
        <v>813</v>
      </c>
      <c r="F364" s="2" t="str">
        <f t="shared" si="14"/>
        <v>Salmonella enterica</v>
      </c>
      <c r="G364" s="2" t="s">
        <v>352</v>
      </c>
      <c r="H364" s="2" t="s">
        <v>813</v>
      </c>
      <c r="I364" s="2" t="str">
        <f t="shared" si="16"/>
        <v>Salmonella enterica</v>
      </c>
      <c r="J364" s="2" t="s">
        <v>352</v>
      </c>
      <c r="K364" s="2" t="s">
        <v>813</v>
      </c>
    </row>
    <row r="365" spans="1:11" x14ac:dyDescent="0.35">
      <c r="A365" s="1" t="s">
        <v>301</v>
      </c>
      <c r="B365" s="1">
        <v>309.06</v>
      </c>
      <c r="C365" s="1">
        <v>4822562</v>
      </c>
      <c r="D365" s="2" t="s">
        <v>352</v>
      </c>
      <c r="E365" s="2" t="s">
        <v>813</v>
      </c>
      <c r="F365" s="2" t="str">
        <f t="shared" si="14"/>
        <v>Salmonella enterica</v>
      </c>
      <c r="G365" s="2" t="s">
        <v>352</v>
      </c>
      <c r="H365" s="2" t="s">
        <v>813</v>
      </c>
      <c r="I365" s="2" t="str">
        <f t="shared" si="16"/>
        <v>Salmonella enterica</v>
      </c>
      <c r="J365" s="2" t="s">
        <v>352</v>
      </c>
      <c r="K365" s="2" t="s">
        <v>813</v>
      </c>
    </row>
    <row r="366" spans="1:11" x14ac:dyDescent="0.35">
      <c r="A366" s="1" t="s">
        <v>334</v>
      </c>
      <c r="B366" s="1">
        <v>93.22</v>
      </c>
      <c r="C366" s="1">
        <v>6500205</v>
      </c>
      <c r="D366" s="2" t="s">
        <v>555</v>
      </c>
      <c r="E366" s="3" t="s">
        <v>777</v>
      </c>
      <c r="F366" s="2" t="str">
        <f t="shared" si="14"/>
        <v>Pseudomonas aeruginosa</v>
      </c>
      <c r="G366" s="2" t="s">
        <v>555</v>
      </c>
      <c r="H366" s="2" t="s">
        <v>812</v>
      </c>
      <c r="I366" s="2"/>
    </row>
    <row r="367" spans="1:11" x14ac:dyDescent="0.35">
      <c r="A367" s="1" t="s">
        <v>337</v>
      </c>
      <c r="B367" s="1">
        <v>459.84</v>
      </c>
      <c r="C367" s="1">
        <v>6360104</v>
      </c>
      <c r="D367" s="2" t="s">
        <v>555</v>
      </c>
      <c r="E367" s="2" t="s">
        <v>812</v>
      </c>
      <c r="F367" s="2" t="str">
        <f t="shared" si="14"/>
        <v>Pseudomonas aeruginosa</v>
      </c>
      <c r="G367" s="2" t="s">
        <v>555</v>
      </c>
      <c r="H367" s="2" t="s">
        <v>812</v>
      </c>
      <c r="I367" s="2"/>
    </row>
    <row r="368" spans="1:11" x14ac:dyDescent="0.35">
      <c r="A368" s="1" t="s">
        <v>338</v>
      </c>
      <c r="B368" s="1">
        <v>422.98</v>
      </c>
      <c r="C368" s="1">
        <v>6679279</v>
      </c>
      <c r="D368" s="2" t="s">
        <v>555</v>
      </c>
      <c r="E368" s="2" t="s">
        <v>812</v>
      </c>
      <c r="F368" s="2" t="str">
        <f t="shared" si="14"/>
        <v>Pseudomonas aeruginosa</v>
      </c>
      <c r="G368" s="2" t="s">
        <v>555</v>
      </c>
      <c r="H368" s="2" t="s">
        <v>812</v>
      </c>
      <c r="I368" s="2"/>
    </row>
    <row r="369" spans="1:11" x14ac:dyDescent="0.35">
      <c r="A369" s="1" t="s">
        <v>339</v>
      </c>
      <c r="B369" s="1">
        <v>760.96</v>
      </c>
      <c r="C369" s="1">
        <v>7018002</v>
      </c>
      <c r="D369" s="2" t="s">
        <v>555</v>
      </c>
      <c r="E369" s="2" t="s">
        <v>812</v>
      </c>
      <c r="F369" s="2" t="str">
        <f t="shared" si="14"/>
        <v>Pseudomonas aeruginosa</v>
      </c>
      <c r="G369" s="2" t="s">
        <v>555</v>
      </c>
      <c r="H369" s="2" t="s">
        <v>812</v>
      </c>
      <c r="I369" s="2"/>
    </row>
    <row r="370" spans="1:11" x14ac:dyDescent="0.35">
      <c r="A370" s="1" t="s">
        <v>341</v>
      </c>
      <c r="B370" s="1">
        <v>95.3</v>
      </c>
      <c r="C370" s="1">
        <v>1667568</v>
      </c>
      <c r="D370" s="2" t="s">
        <v>532</v>
      </c>
      <c r="E370" s="2" t="s">
        <v>773</v>
      </c>
      <c r="F370" s="2" t="str">
        <f t="shared" si="14"/>
        <v>Campylobacter jejuni</v>
      </c>
      <c r="G370" s="2" t="s">
        <v>532</v>
      </c>
      <c r="H370" s="2" t="s">
        <v>773</v>
      </c>
      <c r="I370" s="2" t="str">
        <f t="shared" ref="I370:I385" si="17">J370&amp;" "&amp;K370</f>
        <v>Campylobacter jejuni</v>
      </c>
      <c r="J370" s="2" t="s">
        <v>532</v>
      </c>
      <c r="K370" s="2" t="s">
        <v>773</v>
      </c>
    </row>
    <row r="371" spans="1:11" x14ac:dyDescent="0.35">
      <c r="A371" s="1" t="s">
        <v>342</v>
      </c>
      <c r="B371" s="1">
        <v>53.34</v>
      </c>
      <c r="C371" s="1">
        <v>4658469</v>
      </c>
      <c r="D371" s="2" t="s">
        <v>779</v>
      </c>
      <c r="E371" s="2" t="s">
        <v>771</v>
      </c>
      <c r="F371" s="2" t="str">
        <f t="shared" si="14"/>
        <v>Escherichia coli</v>
      </c>
      <c r="G371" s="2" t="s">
        <v>779</v>
      </c>
      <c r="H371" s="2" t="s">
        <v>771</v>
      </c>
      <c r="I371" s="2" t="str">
        <f t="shared" si="17"/>
        <v>Escherichia coli</v>
      </c>
      <c r="J371" s="2" t="s">
        <v>779</v>
      </c>
      <c r="K371" s="2" t="s">
        <v>771</v>
      </c>
    </row>
    <row r="372" spans="1:11" x14ac:dyDescent="0.35">
      <c r="A372" s="1" t="s">
        <v>343</v>
      </c>
      <c r="B372" s="1">
        <v>66.78</v>
      </c>
      <c r="C372" s="1">
        <v>4773702</v>
      </c>
      <c r="D372" s="2" t="s">
        <v>352</v>
      </c>
      <c r="E372" s="2" t="s">
        <v>813</v>
      </c>
      <c r="F372" s="2" t="str">
        <f t="shared" si="14"/>
        <v>Salmonella enterica</v>
      </c>
      <c r="G372" s="2" t="s">
        <v>352</v>
      </c>
      <c r="H372" s="2" t="s">
        <v>813</v>
      </c>
      <c r="I372" s="2" t="str">
        <f t="shared" si="17"/>
        <v>Salmonella enterica</v>
      </c>
      <c r="J372" s="2" t="s">
        <v>352</v>
      </c>
      <c r="K372" s="2" t="s">
        <v>813</v>
      </c>
    </row>
    <row r="373" spans="1:11" x14ac:dyDescent="0.35">
      <c r="A373" s="1" t="s">
        <v>344</v>
      </c>
      <c r="B373" s="1">
        <v>66.260000000000005</v>
      </c>
      <c r="C373" s="1">
        <v>4929059</v>
      </c>
      <c r="D373" s="2" t="s">
        <v>352</v>
      </c>
      <c r="E373" s="2" t="s">
        <v>813</v>
      </c>
      <c r="F373" s="2" t="str">
        <f t="shared" si="14"/>
        <v>Salmonella enterica</v>
      </c>
      <c r="G373" s="2" t="s">
        <v>352</v>
      </c>
      <c r="H373" s="2" t="s">
        <v>813</v>
      </c>
      <c r="I373" s="2" t="str">
        <f t="shared" si="17"/>
        <v>Salmonella enterica</v>
      </c>
      <c r="J373" s="2" t="s">
        <v>352</v>
      </c>
      <c r="K373" s="2" t="s">
        <v>813</v>
      </c>
    </row>
    <row r="374" spans="1:11" x14ac:dyDescent="0.35">
      <c r="A374" s="1" t="s">
        <v>345</v>
      </c>
      <c r="B374" s="1">
        <v>466.42</v>
      </c>
      <c r="C374" s="1">
        <v>4688717</v>
      </c>
      <c r="D374" s="2" t="s">
        <v>779</v>
      </c>
      <c r="E374" s="2" t="s">
        <v>771</v>
      </c>
      <c r="F374" s="2" t="str">
        <f t="shared" si="14"/>
        <v>Escherichia coli</v>
      </c>
      <c r="G374" s="2" t="s">
        <v>779</v>
      </c>
      <c r="H374" s="2" t="s">
        <v>771</v>
      </c>
      <c r="I374" s="2" t="str">
        <f t="shared" si="17"/>
        <v>Escherichia coli</v>
      </c>
      <c r="J374" s="2" t="s">
        <v>779</v>
      </c>
      <c r="K374" s="2" t="s">
        <v>771</v>
      </c>
    </row>
    <row r="375" spans="1:11" x14ac:dyDescent="0.35">
      <c r="A375" s="1" t="s">
        <v>347</v>
      </c>
      <c r="B375" s="1">
        <v>185.92</v>
      </c>
      <c r="C375" s="1">
        <v>6608256</v>
      </c>
      <c r="D375" s="2" t="s">
        <v>779</v>
      </c>
      <c r="E375" s="2" t="s">
        <v>771</v>
      </c>
      <c r="F375" s="2" t="str">
        <f t="shared" si="14"/>
        <v>Escherichia coli</v>
      </c>
      <c r="G375" s="2" t="s">
        <v>779</v>
      </c>
      <c r="H375" s="2" t="s">
        <v>771</v>
      </c>
      <c r="I375" s="2" t="str">
        <f t="shared" si="17"/>
        <v>Escherichia coli</v>
      </c>
      <c r="J375" s="2" t="s">
        <v>779</v>
      </c>
      <c r="K375" s="2" t="s">
        <v>771</v>
      </c>
    </row>
    <row r="376" spans="1:11" x14ac:dyDescent="0.35">
      <c r="A376" s="1" t="s">
        <v>349</v>
      </c>
      <c r="B376" s="1">
        <v>369.1</v>
      </c>
      <c r="C376" s="1">
        <v>5359577</v>
      </c>
      <c r="D376" s="2" t="s">
        <v>779</v>
      </c>
      <c r="E376" s="2" t="s">
        <v>771</v>
      </c>
      <c r="F376" s="2" t="str">
        <f t="shared" si="14"/>
        <v>Escherichia coli</v>
      </c>
      <c r="G376" s="2" t="s">
        <v>779</v>
      </c>
      <c r="H376" s="2" t="s">
        <v>771</v>
      </c>
      <c r="I376" s="2" t="str">
        <f t="shared" si="17"/>
        <v>Escherichia coli</v>
      </c>
      <c r="J376" s="2" t="s">
        <v>779</v>
      </c>
      <c r="K376" s="2" t="s">
        <v>771</v>
      </c>
    </row>
    <row r="377" spans="1:11" x14ac:dyDescent="0.35">
      <c r="A377" s="1" t="s">
        <v>351</v>
      </c>
      <c r="B377" s="1">
        <v>607.52</v>
      </c>
      <c r="C377" s="1">
        <v>4700503</v>
      </c>
      <c r="D377" s="2" t="s">
        <v>352</v>
      </c>
      <c r="E377" s="2" t="s">
        <v>813</v>
      </c>
      <c r="F377" s="2" t="str">
        <f t="shared" si="14"/>
        <v>Salmonella enterica</v>
      </c>
      <c r="G377" s="2" t="s">
        <v>352</v>
      </c>
      <c r="H377" s="2" t="s">
        <v>813</v>
      </c>
      <c r="I377" s="2" t="str">
        <f t="shared" si="17"/>
        <v>Salmonella enterica</v>
      </c>
      <c r="J377" s="2" t="s">
        <v>352</v>
      </c>
      <c r="K377" s="2" t="s">
        <v>813</v>
      </c>
    </row>
    <row r="378" spans="1:11" x14ac:dyDescent="0.35">
      <c r="A378" s="1" t="s">
        <v>354</v>
      </c>
      <c r="B378" s="1">
        <v>600.58000000000004</v>
      </c>
      <c r="C378" s="1">
        <v>4618982</v>
      </c>
      <c r="D378" s="2" t="s">
        <v>352</v>
      </c>
      <c r="E378" s="2" t="s">
        <v>813</v>
      </c>
      <c r="F378" s="2" t="str">
        <f t="shared" si="14"/>
        <v>Salmonella enterica</v>
      </c>
      <c r="G378" s="2" t="s">
        <v>352</v>
      </c>
      <c r="H378" s="2" t="s">
        <v>813</v>
      </c>
      <c r="I378" s="2" t="str">
        <f t="shared" si="17"/>
        <v>Salmonella enterica</v>
      </c>
      <c r="J378" s="2" t="s">
        <v>352</v>
      </c>
      <c r="K378" s="2" t="s">
        <v>813</v>
      </c>
    </row>
    <row r="379" spans="1:11" x14ac:dyDescent="0.35">
      <c r="A379" s="1" t="s">
        <v>373</v>
      </c>
      <c r="B379" s="1">
        <v>113.36</v>
      </c>
      <c r="C379" s="1">
        <v>4678183</v>
      </c>
      <c r="D379" s="2" t="s">
        <v>352</v>
      </c>
      <c r="E379" s="2" t="s">
        <v>813</v>
      </c>
      <c r="F379" s="2" t="str">
        <f t="shared" si="14"/>
        <v>Salmonella enterica</v>
      </c>
      <c r="G379" s="2" t="s">
        <v>352</v>
      </c>
      <c r="H379" s="2" t="s">
        <v>813</v>
      </c>
      <c r="I379" s="2" t="str">
        <f t="shared" si="17"/>
        <v>Salmonella enterica</v>
      </c>
      <c r="J379" s="2" t="s">
        <v>352</v>
      </c>
      <c r="K379" s="2" t="s">
        <v>813</v>
      </c>
    </row>
    <row r="380" spans="1:11" x14ac:dyDescent="0.35">
      <c r="A380" s="1" t="s">
        <v>376</v>
      </c>
      <c r="B380" s="1">
        <v>112.5</v>
      </c>
      <c r="C380" s="1">
        <v>4454302</v>
      </c>
      <c r="D380" s="2" t="s">
        <v>352</v>
      </c>
      <c r="E380" s="2" t="s">
        <v>813</v>
      </c>
      <c r="F380" s="2" t="str">
        <f t="shared" si="14"/>
        <v>Salmonella enterica</v>
      </c>
      <c r="G380" s="2" t="s">
        <v>352</v>
      </c>
      <c r="H380" s="2" t="s">
        <v>813</v>
      </c>
      <c r="I380" s="2" t="str">
        <f t="shared" si="17"/>
        <v>Salmonella enterica</v>
      </c>
      <c r="J380" s="2" t="s">
        <v>352</v>
      </c>
      <c r="K380" s="2" t="s">
        <v>813</v>
      </c>
    </row>
    <row r="381" spans="1:11" x14ac:dyDescent="0.35">
      <c r="A381" s="1" t="s">
        <v>391</v>
      </c>
      <c r="B381" s="1">
        <v>58.58</v>
      </c>
      <c r="C381" s="1">
        <v>5195663</v>
      </c>
      <c r="D381" s="2" t="s">
        <v>818</v>
      </c>
      <c r="E381" s="2" t="s">
        <v>819</v>
      </c>
      <c r="F381" s="2" t="str">
        <f t="shared" si="14"/>
        <v>Vibrio parahaemolyticus</v>
      </c>
      <c r="G381" s="2" t="s">
        <v>818</v>
      </c>
      <c r="H381" s="2" t="s">
        <v>819</v>
      </c>
      <c r="I381" s="2" t="str">
        <f t="shared" si="17"/>
        <v>Vibrio parahaemolyticus</v>
      </c>
      <c r="J381" s="2" t="s">
        <v>818</v>
      </c>
      <c r="K381" s="2" t="s">
        <v>819</v>
      </c>
    </row>
    <row r="382" spans="1:11" x14ac:dyDescent="0.35">
      <c r="A382" s="1" t="s">
        <v>393</v>
      </c>
      <c r="B382" s="1">
        <v>108</v>
      </c>
      <c r="C382" s="1">
        <v>5281719</v>
      </c>
      <c r="D382" s="2" t="s">
        <v>818</v>
      </c>
      <c r="E382" s="2" t="s">
        <v>819</v>
      </c>
      <c r="F382" s="2" t="str">
        <f t="shared" si="14"/>
        <v>Vibrio parahaemolyticus</v>
      </c>
      <c r="G382" s="2" t="s">
        <v>818</v>
      </c>
      <c r="H382" s="2" t="s">
        <v>819</v>
      </c>
      <c r="I382" s="2" t="str">
        <f t="shared" si="17"/>
        <v>Vibrio parahaemolyticus</v>
      </c>
      <c r="J382" s="2" t="s">
        <v>818</v>
      </c>
      <c r="K382" s="2" t="s">
        <v>819</v>
      </c>
    </row>
    <row r="383" spans="1:11" x14ac:dyDescent="0.35">
      <c r="A383" s="1" t="s">
        <v>394</v>
      </c>
      <c r="B383" s="1">
        <v>80.900000000000006</v>
      </c>
      <c r="C383" s="1">
        <v>4954733</v>
      </c>
      <c r="D383" s="2" t="s">
        <v>818</v>
      </c>
      <c r="E383" s="2" t="s">
        <v>819</v>
      </c>
      <c r="F383" s="2" t="str">
        <f t="shared" si="14"/>
        <v>Vibrio parahaemolyticus</v>
      </c>
      <c r="G383" s="2" t="s">
        <v>818</v>
      </c>
      <c r="H383" s="2" t="s">
        <v>819</v>
      </c>
      <c r="I383" s="2" t="str">
        <f t="shared" si="17"/>
        <v>Vibrio parahaemolyticus</v>
      </c>
      <c r="J383" s="2" t="s">
        <v>818</v>
      </c>
      <c r="K383" s="2" t="s">
        <v>819</v>
      </c>
    </row>
    <row r="384" spans="1:11" x14ac:dyDescent="0.35">
      <c r="A384" s="1" t="s">
        <v>395</v>
      </c>
      <c r="B384" s="1">
        <v>63.5</v>
      </c>
      <c r="C384" s="1">
        <v>5371396</v>
      </c>
      <c r="D384" s="2" t="s">
        <v>818</v>
      </c>
      <c r="E384" s="2" t="s">
        <v>819</v>
      </c>
      <c r="F384" s="2" t="str">
        <f t="shared" si="14"/>
        <v>Vibrio parahaemolyticus</v>
      </c>
      <c r="G384" s="2" t="s">
        <v>818</v>
      </c>
      <c r="H384" s="2" t="s">
        <v>819</v>
      </c>
      <c r="I384" s="2" t="str">
        <f t="shared" si="17"/>
        <v>Vibrio parahaemolyticus</v>
      </c>
      <c r="J384" s="2" t="s">
        <v>818</v>
      </c>
      <c r="K384" s="2" t="s">
        <v>819</v>
      </c>
    </row>
    <row r="385" spans="1:11" x14ac:dyDescent="0.35">
      <c r="A385" s="1" t="s">
        <v>396</v>
      </c>
      <c r="B385" s="1">
        <v>52.68</v>
      </c>
      <c r="C385" s="1">
        <v>5258267</v>
      </c>
      <c r="D385" s="2" t="s">
        <v>818</v>
      </c>
      <c r="E385" s="2" t="s">
        <v>819</v>
      </c>
      <c r="F385" s="2" t="str">
        <f t="shared" si="14"/>
        <v>Vibrio parahaemolyticus</v>
      </c>
      <c r="G385" s="2" t="s">
        <v>818</v>
      </c>
      <c r="H385" s="2" t="s">
        <v>819</v>
      </c>
      <c r="I385" s="2" t="str">
        <f t="shared" si="17"/>
        <v>Vibrio parahaemolyticus</v>
      </c>
      <c r="J385" s="2" t="s">
        <v>818</v>
      </c>
      <c r="K385" s="2" t="s">
        <v>819</v>
      </c>
    </row>
    <row r="386" spans="1:11" x14ac:dyDescent="0.35">
      <c r="A386" s="1" t="s">
        <v>399</v>
      </c>
      <c r="B386" s="1">
        <v>68.02</v>
      </c>
      <c r="C386" s="1">
        <v>4315776</v>
      </c>
      <c r="D386" s="2" t="s">
        <v>810</v>
      </c>
      <c r="E386" s="2" t="s">
        <v>811</v>
      </c>
      <c r="F386" s="2" t="str">
        <f t="shared" ref="F386:F449" si="18">G386&amp;" "&amp;H386</f>
        <v>Proteus mirabilis</v>
      </c>
      <c r="G386" s="2" t="s">
        <v>810</v>
      </c>
      <c r="H386" s="2" t="s">
        <v>811</v>
      </c>
      <c r="I386" s="2"/>
    </row>
    <row r="387" spans="1:11" x14ac:dyDescent="0.35">
      <c r="A387" s="1" t="s">
        <v>404</v>
      </c>
      <c r="B387" s="1">
        <v>76.239999999999995</v>
      </c>
      <c r="C387" s="1">
        <v>5312985</v>
      </c>
      <c r="D387" s="2" t="s">
        <v>818</v>
      </c>
      <c r="E387" s="2" t="s">
        <v>819</v>
      </c>
      <c r="F387" s="2" t="str">
        <f t="shared" si="18"/>
        <v>Vibrio parahaemolyticus</v>
      </c>
      <c r="G387" s="2" t="s">
        <v>818</v>
      </c>
      <c r="H387" s="2" t="s">
        <v>819</v>
      </c>
      <c r="I387" s="2" t="str">
        <f t="shared" ref="I387:I396" si="19">J387&amp;" "&amp;K387</f>
        <v>Vibrio parahaemolyticus</v>
      </c>
      <c r="J387" s="2" t="s">
        <v>818</v>
      </c>
      <c r="K387" s="2" t="s">
        <v>819</v>
      </c>
    </row>
    <row r="388" spans="1:11" x14ac:dyDescent="0.35">
      <c r="A388" s="1" t="s">
        <v>405</v>
      </c>
      <c r="B388" s="1">
        <v>76.12</v>
      </c>
      <c r="C388" s="1">
        <v>5312985</v>
      </c>
      <c r="D388" s="2" t="s">
        <v>818</v>
      </c>
      <c r="E388" s="2" t="s">
        <v>819</v>
      </c>
      <c r="F388" s="2" t="str">
        <f t="shared" si="18"/>
        <v>Vibrio parahaemolyticus</v>
      </c>
      <c r="G388" s="2" t="s">
        <v>818</v>
      </c>
      <c r="H388" s="2" t="s">
        <v>819</v>
      </c>
      <c r="I388" s="2" t="str">
        <f t="shared" si="19"/>
        <v>Vibrio parahaemolyticus</v>
      </c>
      <c r="J388" s="2" t="s">
        <v>818</v>
      </c>
      <c r="K388" s="2" t="s">
        <v>819</v>
      </c>
    </row>
    <row r="389" spans="1:11" x14ac:dyDescent="0.35">
      <c r="A389" s="1" t="s">
        <v>406</v>
      </c>
      <c r="B389" s="1">
        <v>76.16</v>
      </c>
      <c r="C389" s="1">
        <v>5312985</v>
      </c>
      <c r="D389" s="2" t="s">
        <v>818</v>
      </c>
      <c r="E389" s="2" t="s">
        <v>819</v>
      </c>
      <c r="F389" s="2" t="str">
        <f t="shared" si="18"/>
        <v>Vibrio parahaemolyticus</v>
      </c>
      <c r="G389" s="2" t="s">
        <v>818</v>
      </c>
      <c r="H389" s="2" t="s">
        <v>819</v>
      </c>
      <c r="I389" s="2" t="str">
        <f t="shared" si="19"/>
        <v>Vibrio parahaemolyticus</v>
      </c>
      <c r="J389" s="2" t="s">
        <v>818</v>
      </c>
      <c r="K389" s="2" t="s">
        <v>819</v>
      </c>
    </row>
    <row r="390" spans="1:11" x14ac:dyDescent="0.35">
      <c r="A390" s="1" t="s">
        <v>407</v>
      </c>
      <c r="B390" s="1">
        <v>76.180000000000007</v>
      </c>
      <c r="C390" s="1">
        <v>5312985</v>
      </c>
      <c r="D390" s="2" t="s">
        <v>818</v>
      </c>
      <c r="E390" s="2" t="s">
        <v>819</v>
      </c>
      <c r="F390" s="2" t="str">
        <f t="shared" si="18"/>
        <v>Vibrio parahaemolyticus</v>
      </c>
      <c r="G390" s="2" t="s">
        <v>818</v>
      </c>
      <c r="H390" s="2" t="s">
        <v>819</v>
      </c>
      <c r="I390" s="2" t="str">
        <f t="shared" si="19"/>
        <v>Vibrio parahaemolyticus</v>
      </c>
      <c r="J390" s="2" t="s">
        <v>818</v>
      </c>
      <c r="K390" s="2" t="s">
        <v>819</v>
      </c>
    </row>
    <row r="391" spans="1:11" x14ac:dyDescent="0.35">
      <c r="A391" s="1" t="s">
        <v>408</v>
      </c>
      <c r="B391" s="1">
        <v>238.4</v>
      </c>
      <c r="C391" s="1">
        <v>1675449</v>
      </c>
      <c r="D391" s="2" t="s">
        <v>532</v>
      </c>
      <c r="E391" s="2" t="s">
        <v>773</v>
      </c>
      <c r="F391" s="2" t="str">
        <f t="shared" si="18"/>
        <v>Campylobacter jejuni</v>
      </c>
      <c r="G391" s="2" t="s">
        <v>532</v>
      </c>
      <c r="H391" s="2" t="s">
        <v>773</v>
      </c>
      <c r="I391" s="2" t="str">
        <f t="shared" si="19"/>
        <v>Campylobacter jejuni</v>
      </c>
      <c r="J391" s="2" t="s">
        <v>532</v>
      </c>
      <c r="K391" s="2" t="s">
        <v>773</v>
      </c>
    </row>
    <row r="392" spans="1:11" x14ac:dyDescent="0.35">
      <c r="A392" s="1" t="s">
        <v>410</v>
      </c>
      <c r="B392" s="1">
        <v>78.3</v>
      </c>
      <c r="C392" s="1">
        <v>1744505</v>
      </c>
      <c r="D392" s="2" t="s">
        <v>532</v>
      </c>
      <c r="E392" s="2" t="s">
        <v>773</v>
      </c>
      <c r="F392" s="2" t="str">
        <f t="shared" si="18"/>
        <v>Campylobacter jejuni</v>
      </c>
      <c r="G392" s="2" t="s">
        <v>532</v>
      </c>
      <c r="H392" s="2" t="s">
        <v>773</v>
      </c>
      <c r="I392" s="2" t="str">
        <f t="shared" si="19"/>
        <v>Campylobacter jejuni</v>
      </c>
      <c r="J392" s="2" t="s">
        <v>532</v>
      </c>
      <c r="K392" s="2" t="s">
        <v>773</v>
      </c>
    </row>
    <row r="393" spans="1:11" x14ac:dyDescent="0.35">
      <c r="A393" s="1" t="s">
        <v>417</v>
      </c>
      <c r="B393" s="1">
        <v>181.02</v>
      </c>
      <c r="C393" s="1">
        <v>5019648</v>
      </c>
      <c r="D393" s="2" t="s">
        <v>779</v>
      </c>
      <c r="E393" s="2" t="s">
        <v>771</v>
      </c>
      <c r="F393" s="2" t="str">
        <f t="shared" si="18"/>
        <v>Escherichia coli</v>
      </c>
      <c r="G393" s="2" t="s">
        <v>779</v>
      </c>
      <c r="H393" s="2" t="s">
        <v>771</v>
      </c>
      <c r="I393" s="2" t="str">
        <f t="shared" si="19"/>
        <v>Escherichia coli</v>
      </c>
      <c r="J393" s="2" t="s">
        <v>779</v>
      </c>
      <c r="K393" s="2" t="s">
        <v>771</v>
      </c>
    </row>
    <row r="394" spans="1:11" x14ac:dyDescent="0.35">
      <c r="A394" s="1" t="s">
        <v>418</v>
      </c>
      <c r="B394" s="1">
        <v>105.94</v>
      </c>
      <c r="C394" s="1">
        <v>1744894</v>
      </c>
      <c r="D394" s="2" t="s">
        <v>532</v>
      </c>
      <c r="E394" s="2" t="s">
        <v>773</v>
      </c>
      <c r="F394" s="2" t="str">
        <f t="shared" si="18"/>
        <v>Campylobacter jejuni</v>
      </c>
      <c r="G394" s="2" t="s">
        <v>532</v>
      </c>
      <c r="H394" s="2" t="s">
        <v>773</v>
      </c>
      <c r="I394" s="2" t="str">
        <f t="shared" si="19"/>
        <v>Campylobacter jejuni</v>
      </c>
      <c r="J394" s="2" t="s">
        <v>532</v>
      </c>
      <c r="K394" s="2" t="s">
        <v>773</v>
      </c>
    </row>
    <row r="395" spans="1:11" x14ac:dyDescent="0.35">
      <c r="A395" s="1" t="s">
        <v>419</v>
      </c>
      <c r="B395" s="1">
        <v>151.52000000000001</v>
      </c>
      <c r="C395" s="1">
        <v>1668692</v>
      </c>
      <c r="D395" s="2" t="s">
        <v>532</v>
      </c>
      <c r="E395" s="2" t="s">
        <v>773</v>
      </c>
      <c r="F395" s="2" t="str">
        <f t="shared" si="18"/>
        <v>Campylobacter jejuni</v>
      </c>
      <c r="G395" s="2" t="s">
        <v>532</v>
      </c>
      <c r="H395" s="2" t="s">
        <v>773</v>
      </c>
      <c r="I395" s="2" t="str">
        <f t="shared" si="19"/>
        <v>Campylobacter jejuni</v>
      </c>
      <c r="J395" s="2" t="s">
        <v>532</v>
      </c>
      <c r="K395" s="2" t="s">
        <v>773</v>
      </c>
    </row>
    <row r="396" spans="1:11" x14ac:dyDescent="0.35">
      <c r="A396" s="1" t="s">
        <v>421</v>
      </c>
      <c r="B396" s="1">
        <v>49.5</v>
      </c>
      <c r="C396" s="1">
        <v>5004441</v>
      </c>
      <c r="D396" s="2" t="s">
        <v>352</v>
      </c>
      <c r="E396" s="2" t="s">
        <v>813</v>
      </c>
      <c r="F396" s="2" t="str">
        <f t="shared" si="18"/>
        <v>Salmonella enterica</v>
      </c>
      <c r="G396" s="2" t="s">
        <v>352</v>
      </c>
      <c r="H396" s="2" t="s">
        <v>813</v>
      </c>
      <c r="I396" s="2" t="str">
        <f t="shared" si="19"/>
        <v>Salmonella enterica</v>
      </c>
      <c r="J396" s="2" t="s">
        <v>352</v>
      </c>
      <c r="K396" s="2" t="s">
        <v>813</v>
      </c>
    </row>
    <row r="397" spans="1:11" x14ac:dyDescent="0.35">
      <c r="A397" s="1" t="s">
        <v>422</v>
      </c>
      <c r="B397" s="1">
        <v>43.94</v>
      </c>
      <c r="C397" s="1">
        <v>1877084</v>
      </c>
      <c r="D397" s="2" t="s">
        <v>429</v>
      </c>
      <c r="E397" s="3" t="s">
        <v>777</v>
      </c>
      <c r="F397" s="2" t="str">
        <f t="shared" si="18"/>
        <v>Mycobacterium none</v>
      </c>
      <c r="G397" s="2" t="s">
        <v>429</v>
      </c>
      <c r="H397" s="3" t="s">
        <v>798</v>
      </c>
      <c r="I397" s="3"/>
    </row>
    <row r="398" spans="1:11" x14ac:dyDescent="0.35">
      <c r="A398" s="1" t="s">
        <v>430</v>
      </c>
      <c r="B398" s="1">
        <v>57.7</v>
      </c>
      <c r="C398" s="1">
        <v>4610908</v>
      </c>
      <c r="D398" s="2" t="s">
        <v>352</v>
      </c>
      <c r="E398" s="2" t="s">
        <v>813</v>
      </c>
      <c r="F398" s="2" t="str">
        <f t="shared" si="18"/>
        <v>Salmonella enterica</v>
      </c>
      <c r="G398" s="2" t="s">
        <v>352</v>
      </c>
      <c r="H398" s="2" t="s">
        <v>813</v>
      </c>
      <c r="I398" s="2" t="str">
        <f>J398&amp;" "&amp;K398</f>
        <v>Salmonella enterica</v>
      </c>
      <c r="J398" s="2" t="s">
        <v>352</v>
      </c>
      <c r="K398" s="2" t="s">
        <v>813</v>
      </c>
    </row>
    <row r="399" spans="1:11" x14ac:dyDescent="0.35">
      <c r="A399" s="1" t="s">
        <v>439</v>
      </c>
      <c r="B399" s="1">
        <v>27.84</v>
      </c>
      <c r="C399" s="1">
        <v>6901550</v>
      </c>
      <c r="D399" s="3" t="s">
        <v>777</v>
      </c>
      <c r="E399" s="3" t="s">
        <v>777</v>
      </c>
      <c r="F399" s="2" t="str">
        <f t="shared" si="18"/>
        <v>Mycobacterium gordonae</v>
      </c>
      <c r="G399" s="2" t="s">
        <v>429</v>
      </c>
      <c r="H399" s="2" t="s">
        <v>807</v>
      </c>
      <c r="I399" s="2"/>
    </row>
    <row r="400" spans="1:11" x14ac:dyDescent="0.35">
      <c r="A400" s="1" t="s">
        <v>453</v>
      </c>
      <c r="B400" s="1">
        <v>65.819999999999993</v>
      </c>
      <c r="C400" s="1">
        <v>4710498</v>
      </c>
      <c r="D400" s="2" t="s">
        <v>352</v>
      </c>
      <c r="E400" s="2" t="s">
        <v>813</v>
      </c>
      <c r="F400" s="2" t="str">
        <f t="shared" si="18"/>
        <v>Salmonella enterica</v>
      </c>
      <c r="G400" s="2" t="s">
        <v>352</v>
      </c>
      <c r="H400" s="2" t="s">
        <v>813</v>
      </c>
      <c r="I400" s="2" t="str">
        <f>J400&amp;" "&amp;K400</f>
        <v>Salmonella enterica</v>
      </c>
      <c r="J400" s="2" t="s">
        <v>352</v>
      </c>
      <c r="K400" s="2" t="s">
        <v>813</v>
      </c>
    </row>
    <row r="401" spans="1:11" x14ac:dyDescent="0.35">
      <c r="A401" s="1" t="s">
        <v>455</v>
      </c>
      <c r="B401" s="1">
        <v>112.26</v>
      </c>
      <c r="C401" s="1">
        <v>5544600</v>
      </c>
      <c r="D401" s="2" t="s">
        <v>270</v>
      </c>
      <c r="E401" s="2" t="s">
        <v>781</v>
      </c>
      <c r="F401" s="2" t="str">
        <f t="shared" si="18"/>
        <v>Klebsiella pneumoniae</v>
      </c>
      <c r="G401" s="2" t="s">
        <v>270</v>
      </c>
      <c r="H401" s="2" t="s">
        <v>781</v>
      </c>
      <c r="I401" s="2"/>
    </row>
    <row r="402" spans="1:11" x14ac:dyDescent="0.35">
      <c r="A402" s="1" t="s">
        <v>456</v>
      </c>
      <c r="B402" s="1">
        <v>123.7</v>
      </c>
      <c r="C402" s="1">
        <v>5574185</v>
      </c>
      <c r="D402" s="2" t="s">
        <v>270</v>
      </c>
      <c r="E402" s="2" t="s">
        <v>781</v>
      </c>
      <c r="F402" s="2" t="str">
        <f t="shared" si="18"/>
        <v>Klebsiella pneumoniae</v>
      </c>
      <c r="G402" s="2" t="s">
        <v>270</v>
      </c>
      <c r="H402" s="2" t="s">
        <v>781</v>
      </c>
      <c r="I402" s="2"/>
    </row>
    <row r="403" spans="1:11" x14ac:dyDescent="0.35">
      <c r="A403" s="1" t="s">
        <v>457</v>
      </c>
      <c r="B403" s="1">
        <v>105.36</v>
      </c>
      <c r="C403" s="1">
        <v>5366203</v>
      </c>
      <c r="D403" s="2" t="s">
        <v>270</v>
      </c>
      <c r="E403" s="2" t="s">
        <v>781</v>
      </c>
      <c r="F403" s="2" t="str">
        <f t="shared" si="18"/>
        <v>Klebsiella pneumoniae</v>
      </c>
      <c r="G403" s="2" t="s">
        <v>270</v>
      </c>
      <c r="H403" s="2" t="s">
        <v>781</v>
      </c>
      <c r="I403" s="2"/>
    </row>
    <row r="404" spans="1:11" x14ac:dyDescent="0.35">
      <c r="A404" s="1" t="s">
        <v>461</v>
      </c>
      <c r="B404" s="1">
        <v>90.2</v>
      </c>
      <c r="C404" s="1">
        <v>5226589</v>
      </c>
      <c r="D404" s="2" t="s">
        <v>270</v>
      </c>
      <c r="E404" s="2" t="s">
        <v>782</v>
      </c>
      <c r="F404" s="2" t="str">
        <f t="shared" si="18"/>
        <v>Klebsiella aerogenes</v>
      </c>
      <c r="G404" s="2" t="s">
        <v>270</v>
      </c>
      <c r="H404" s="2" t="s">
        <v>783</v>
      </c>
      <c r="I404" s="2"/>
    </row>
    <row r="405" spans="1:11" x14ac:dyDescent="0.35">
      <c r="A405" s="1" t="s">
        <v>462</v>
      </c>
      <c r="B405" s="1">
        <v>116.24</v>
      </c>
      <c r="C405" s="1">
        <v>4776754</v>
      </c>
      <c r="D405" s="2" t="s">
        <v>352</v>
      </c>
      <c r="E405" s="2" t="s">
        <v>813</v>
      </c>
      <c r="F405" s="2" t="str">
        <f t="shared" si="18"/>
        <v>Salmonella enterica</v>
      </c>
      <c r="G405" s="2" t="s">
        <v>352</v>
      </c>
      <c r="H405" s="2" t="s">
        <v>813</v>
      </c>
      <c r="I405" s="2" t="str">
        <f>J405&amp;" "&amp;K405</f>
        <v>Salmonella enterica</v>
      </c>
      <c r="J405" s="2" t="s">
        <v>352</v>
      </c>
      <c r="K405" s="2" t="s">
        <v>813</v>
      </c>
    </row>
    <row r="406" spans="1:11" x14ac:dyDescent="0.35">
      <c r="A406" s="1" t="s">
        <v>462</v>
      </c>
      <c r="B406" s="1">
        <v>88.1</v>
      </c>
      <c r="C406" s="1">
        <v>4776428</v>
      </c>
      <c r="D406" s="2" t="s">
        <v>352</v>
      </c>
      <c r="E406" s="2" t="s">
        <v>813</v>
      </c>
      <c r="F406" s="2" t="str">
        <f t="shared" si="18"/>
        <v>Salmonella enterica</v>
      </c>
      <c r="G406" s="2" t="s">
        <v>352</v>
      </c>
      <c r="H406" s="2" t="s">
        <v>813</v>
      </c>
      <c r="I406" s="2" t="str">
        <f>J406&amp;" "&amp;K406</f>
        <v>Salmonella enterica</v>
      </c>
      <c r="J406" s="2" t="s">
        <v>352</v>
      </c>
      <c r="K406" s="2" t="s">
        <v>813</v>
      </c>
    </row>
    <row r="407" spans="1:11" x14ac:dyDescent="0.35">
      <c r="A407" s="1" t="s">
        <v>467</v>
      </c>
      <c r="B407" s="1">
        <v>107.38</v>
      </c>
      <c r="C407" s="1">
        <v>5179503</v>
      </c>
      <c r="D407" s="2" t="s">
        <v>779</v>
      </c>
      <c r="E407" s="2" t="s">
        <v>771</v>
      </c>
      <c r="F407" s="2" t="str">
        <f t="shared" si="18"/>
        <v>Escherichia coli</v>
      </c>
      <c r="G407" s="2" t="s">
        <v>779</v>
      </c>
      <c r="H407" s="2" t="s">
        <v>771</v>
      </c>
      <c r="I407" s="2" t="str">
        <f>J407&amp;" "&amp;K407</f>
        <v>Escherichia coli</v>
      </c>
      <c r="J407" s="2" t="s">
        <v>779</v>
      </c>
      <c r="K407" s="2" t="s">
        <v>771</v>
      </c>
    </row>
    <row r="408" spans="1:11" x14ac:dyDescent="0.35">
      <c r="A408" s="1" t="s">
        <v>468</v>
      </c>
      <c r="B408" s="1">
        <v>77.819999999999993</v>
      </c>
      <c r="C408" s="1">
        <v>5167849</v>
      </c>
      <c r="D408" s="2" t="s">
        <v>779</v>
      </c>
      <c r="E408" s="2" t="s">
        <v>771</v>
      </c>
      <c r="F408" s="2" t="str">
        <f t="shared" si="18"/>
        <v>Escherichia coli</v>
      </c>
      <c r="G408" s="2" t="s">
        <v>779</v>
      </c>
      <c r="H408" s="2" t="s">
        <v>771</v>
      </c>
      <c r="I408" s="2" t="str">
        <f>J408&amp;" "&amp;K408</f>
        <v xml:space="preserve"> </v>
      </c>
    </row>
    <row r="409" spans="1:11" x14ac:dyDescent="0.35">
      <c r="A409" s="1" t="s">
        <v>473</v>
      </c>
      <c r="B409" s="1">
        <v>85.74</v>
      </c>
      <c r="C409" s="1">
        <v>5582498</v>
      </c>
      <c r="D409" s="3" t="s">
        <v>777</v>
      </c>
      <c r="E409" s="3" t="s">
        <v>777</v>
      </c>
      <c r="F409" s="2" t="str">
        <f t="shared" si="18"/>
        <v>None None</v>
      </c>
      <c r="G409" s="3" t="s">
        <v>777</v>
      </c>
      <c r="H409" s="3" t="s">
        <v>777</v>
      </c>
      <c r="I409" s="3"/>
    </row>
    <row r="410" spans="1:11" x14ac:dyDescent="0.35">
      <c r="A410" s="1" t="s">
        <v>481</v>
      </c>
      <c r="B410" s="1">
        <v>55.32</v>
      </c>
      <c r="C410" s="1">
        <v>4709209</v>
      </c>
      <c r="D410" s="2" t="s">
        <v>352</v>
      </c>
      <c r="E410" s="2" t="s">
        <v>813</v>
      </c>
      <c r="F410" s="2" t="str">
        <f t="shared" si="18"/>
        <v>Salmonella enterica</v>
      </c>
      <c r="G410" s="2" t="s">
        <v>352</v>
      </c>
      <c r="H410" s="2" t="s">
        <v>813</v>
      </c>
      <c r="I410" s="2" t="str">
        <f t="shared" ref="I410:I424" si="20">J410&amp;" "&amp;K410</f>
        <v>Salmonella enterica</v>
      </c>
      <c r="J410" s="2" t="s">
        <v>352</v>
      </c>
      <c r="K410" s="2" t="s">
        <v>813</v>
      </c>
    </row>
    <row r="411" spans="1:11" x14ac:dyDescent="0.35">
      <c r="A411" s="1" t="s">
        <v>481</v>
      </c>
      <c r="B411" s="1">
        <v>187.88</v>
      </c>
      <c r="C411" s="1">
        <v>4708263</v>
      </c>
      <c r="D411" s="2" t="s">
        <v>352</v>
      </c>
      <c r="E411" s="2" t="s">
        <v>813</v>
      </c>
      <c r="F411" s="2" t="str">
        <f t="shared" si="18"/>
        <v>Salmonella enterica</v>
      </c>
      <c r="G411" s="2" t="s">
        <v>352</v>
      </c>
      <c r="H411" s="2" t="s">
        <v>813</v>
      </c>
      <c r="I411" s="2" t="str">
        <f t="shared" si="20"/>
        <v>Salmonella enterica</v>
      </c>
      <c r="J411" s="2" t="s">
        <v>352</v>
      </c>
      <c r="K411" s="2" t="s">
        <v>813</v>
      </c>
    </row>
    <row r="412" spans="1:11" x14ac:dyDescent="0.35">
      <c r="A412" s="1" t="s">
        <v>482</v>
      </c>
      <c r="B412" s="1">
        <v>105.28</v>
      </c>
      <c r="C412" s="1">
        <v>4675736</v>
      </c>
      <c r="D412" s="2" t="s">
        <v>352</v>
      </c>
      <c r="E412" s="2" t="s">
        <v>813</v>
      </c>
      <c r="F412" s="2" t="str">
        <f t="shared" si="18"/>
        <v>Salmonella enterica</v>
      </c>
      <c r="G412" s="2" t="s">
        <v>352</v>
      </c>
      <c r="H412" s="2" t="s">
        <v>813</v>
      </c>
      <c r="I412" s="2" t="str">
        <f t="shared" si="20"/>
        <v>Salmonella enterica</v>
      </c>
      <c r="J412" s="2" t="s">
        <v>352</v>
      </c>
      <c r="K412" s="2" t="s">
        <v>813</v>
      </c>
    </row>
    <row r="413" spans="1:11" x14ac:dyDescent="0.35">
      <c r="A413" s="1" t="s">
        <v>490</v>
      </c>
      <c r="B413" s="1">
        <v>56.08</v>
      </c>
      <c r="C413" s="1">
        <v>4668908</v>
      </c>
      <c r="D413" s="2" t="s">
        <v>352</v>
      </c>
      <c r="E413" s="2" t="s">
        <v>813</v>
      </c>
      <c r="F413" s="2" t="str">
        <f t="shared" si="18"/>
        <v>Salmonella enterica</v>
      </c>
      <c r="G413" s="2" t="s">
        <v>352</v>
      </c>
      <c r="H413" s="2" t="s">
        <v>813</v>
      </c>
      <c r="I413" s="2" t="str">
        <f t="shared" si="20"/>
        <v>Salmonella enterica</v>
      </c>
      <c r="J413" s="2" t="s">
        <v>352</v>
      </c>
      <c r="K413" s="2" t="s">
        <v>813</v>
      </c>
    </row>
    <row r="414" spans="1:11" x14ac:dyDescent="0.35">
      <c r="A414" s="1" t="s">
        <v>491</v>
      </c>
      <c r="B414" s="1">
        <v>183.06</v>
      </c>
      <c r="C414" s="1">
        <v>4670295</v>
      </c>
      <c r="D414" s="2" t="s">
        <v>352</v>
      </c>
      <c r="E414" s="2" t="s">
        <v>813</v>
      </c>
      <c r="F414" s="2" t="str">
        <f t="shared" si="18"/>
        <v>Salmonella enterica</v>
      </c>
      <c r="G414" s="2" t="s">
        <v>352</v>
      </c>
      <c r="H414" s="2" t="s">
        <v>813</v>
      </c>
      <c r="I414" s="2" t="str">
        <f t="shared" si="20"/>
        <v>Salmonella enterica</v>
      </c>
      <c r="J414" s="2" t="s">
        <v>352</v>
      </c>
      <c r="K414" s="2" t="s">
        <v>813</v>
      </c>
    </row>
    <row r="415" spans="1:11" x14ac:dyDescent="0.35">
      <c r="A415" s="1" t="s">
        <v>494</v>
      </c>
      <c r="B415" s="1">
        <v>141.86000000000001</v>
      </c>
      <c r="C415" s="1">
        <v>4734997</v>
      </c>
      <c r="D415" s="2" t="s">
        <v>352</v>
      </c>
      <c r="E415" s="2" t="s">
        <v>813</v>
      </c>
      <c r="F415" s="2" t="str">
        <f t="shared" si="18"/>
        <v>Salmonella enterica</v>
      </c>
      <c r="G415" s="2" t="s">
        <v>352</v>
      </c>
      <c r="H415" s="2" t="s">
        <v>813</v>
      </c>
      <c r="I415" s="2" t="str">
        <f t="shared" si="20"/>
        <v>Salmonella enterica</v>
      </c>
      <c r="J415" s="2" t="s">
        <v>352</v>
      </c>
      <c r="K415" s="2" t="s">
        <v>813</v>
      </c>
    </row>
    <row r="416" spans="1:11" x14ac:dyDescent="0.35">
      <c r="A416" s="1" t="s">
        <v>506</v>
      </c>
      <c r="B416" s="1">
        <v>200.7</v>
      </c>
      <c r="C416" s="1">
        <v>4732253</v>
      </c>
      <c r="D416" s="2" t="s">
        <v>352</v>
      </c>
      <c r="E416" s="2" t="s">
        <v>813</v>
      </c>
      <c r="F416" s="2" t="str">
        <f t="shared" si="18"/>
        <v>Salmonella enterica</v>
      </c>
      <c r="G416" s="2" t="s">
        <v>352</v>
      </c>
      <c r="H416" s="2" t="s">
        <v>813</v>
      </c>
      <c r="I416" s="2" t="str">
        <f t="shared" si="20"/>
        <v>Salmonella enterica</v>
      </c>
      <c r="J416" s="2" t="s">
        <v>352</v>
      </c>
      <c r="K416" s="2" t="s">
        <v>813</v>
      </c>
    </row>
    <row r="417" spans="1:11" x14ac:dyDescent="0.35">
      <c r="A417" s="1" t="s">
        <v>507</v>
      </c>
      <c r="B417" s="1">
        <v>123.68</v>
      </c>
      <c r="C417" s="1">
        <v>4771894</v>
      </c>
      <c r="D417" s="2" t="s">
        <v>352</v>
      </c>
      <c r="E417" s="2" t="s">
        <v>813</v>
      </c>
      <c r="F417" s="2" t="str">
        <f t="shared" si="18"/>
        <v>Salmonella enterica</v>
      </c>
      <c r="G417" s="2" t="s">
        <v>352</v>
      </c>
      <c r="H417" s="2" t="s">
        <v>813</v>
      </c>
      <c r="I417" s="2" t="str">
        <f t="shared" si="20"/>
        <v>Salmonella enterica</v>
      </c>
      <c r="J417" s="2" t="s">
        <v>352</v>
      </c>
      <c r="K417" s="2" t="s">
        <v>813</v>
      </c>
    </row>
    <row r="418" spans="1:11" x14ac:dyDescent="0.35">
      <c r="A418" s="1" t="s">
        <v>510</v>
      </c>
      <c r="B418" s="1">
        <v>415.46</v>
      </c>
      <c r="C418" s="1">
        <v>4756010</v>
      </c>
      <c r="D418" s="2" t="s">
        <v>352</v>
      </c>
      <c r="E418" s="2" t="s">
        <v>813</v>
      </c>
      <c r="F418" s="2" t="str">
        <f t="shared" si="18"/>
        <v>Salmonella enterica</v>
      </c>
      <c r="G418" s="2" t="s">
        <v>352</v>
      </c>
      <c r="H418" s="2" t="s">
        <v>813</v>
      </c>
      <c r="I418" s="2" t="str">
        <f t="shared" si="20"/>
        <v>Salmonella enterica</v>
      </c>
      <c r="J418" s="2" t="s">
        <v>352</v>
      </c>
      <c r="K418" s="2" t="s">
        <v>813</v>
      </c>
    </row>
    <row r="419" spans="1:11" x14ac:dyDescent="0.35">
      <c r="A419" s="1" t="s">
        <v>511</v>
      </c>
      <c r="B419" s="1">
        <v>589.72</v>
      </c>
      <c r="C419" s="1">
        <v>1611698</v>
      </c>
      <c r="D419" s="2" t="s">
        <v>532</v>
      </c>
      <c r="E419" s="2" t="s">
        <v>773</v>
      </c>
      <c r="F419" s="2" t="str">
        <f t="shared" si="18"/>
        <v>Campylobacter jejuni</v>
      </c>
      <c r="G419" s="2" t="s">
        <v>532</v>
      </c>
      <c r="H419" s="2" t="s">
        <v>773</v>
      </c>
      <c r="I419" s="2" t="str">
        <f t="shared" si="20"/>
        <v>Campylobacter jejuni</v>
      </c>
      <c r="J419" s="2" t="s">
        <v>532</v>
      </c>
      <c r="K419" s="2" t="s">
        <v>773</v>
      </c>
    </row>
    <row r="420" spans="1:11" x14ac:dyDescent="0.35">
      <c r="A420" s="1" t="s">
        <v>513</v>
      </c>
      <c r="B420" s="1">
        <v>45.98</v>
      </c>
      <c r="C420" s="1">
        <v>4752533</v>
      </c>
      <c r="D420" s="2" t="s">
        <v>352</v>
      </c>
      <c r="E420" s="2" t="s">
        <v>813</v>
      </c>
      <c r="F420" s="2" t="str">
        <f t="shared" si="18"/>
        <v>Salmonella enterica</v>
      </c>
      <c r="G420" s="2" t="s">
        <v>352</v>
      </c>
      <c r="H420" s="2" t="s">
        <v>813</v>
      </c>
      <c r="I420" s="2" t="str">
        <f t="shared" si="20"/>
        <v>Salmonella enterica</v>
      </c>
      <c r="J420" s="2" t="s">
        <v>352</v>
      </c>
      <c r="K420" s="2" t="s">
        <v>813</v>
      </c>
    </row>
    <row r="421" spans="1:11" x14ac:dyDescent="0.35">
      <c r="A421" s="1" t="s">
        <v>513</v>
      </c>
      <c r="B421" s="1">
        <v>30.26</v>
      </c>
      <c r="C421" s="1">
        <v>4880888</v>
      </c>
      <c r="D421" s="2" t="s">
        <v>352</v>
      </c>
      <c r="E421" s="2" t="s">
        <v>813</v>
      </c>
      <c r="F421" s="2" t="str">
        <f t="shared" si="18"/>
        <v>Salmonella enterica</v>
      </c>
      <c r="G421" s="2" t="s">
        <v>352</v>
      </c>
      <c r="H421" s="2" t="s">
        <v>813</v>
      </c>
      <c r="I421" s="2" t="str">
        <f t="shared" si="20"/>
        <v>Salmonella enterica</v>
      </c>
      <c r="J421" s="2" t="s">
        <v>352</v>
      </c>
      <c r="K421" s="2" t="s">
        <v>813</v>
      </c>
    </row>
    <row r="422" spans="1:11" x14ac:dyDescent="0.35">
      <c r="A422" s="1" t="s">
        <v>515</v>
      </c>
      <c r="B422" s="1">
        <v>91.6</v>
      </c>
      <c r="C422" s="1">
        <v>5401597</v>
      </c>
      <c r="D422" s="2" t="s">
        <v>779</v>
      </c>
      <c r="E422" s="2" t="s">
        <v>771</v>
      </c>
      <c r="F422" s="2" t="str">
        <f t="shared" si="18"/>
        <v>Escherichia coli</v>
      </c>
      <c r="G422" s="2" t="s">
        <v>779</v>
      </c>
      <c r="H422" s="2" t="s">
        <v>771</v>
      </c>
      <c r="I422" s="2" t="str">
        <f t="shared" si="20"/>
        <v>Escherichia coli</v>
      </c>
      <c r="J422" s="2" t="s">
        <v>779</v>
      </c>
      <c r="K422" s="2" t="s">
        <v>771</v>
      </c>
    </row>
    <row r="423" spans="1:11" x14ac:dyDescent="0.35">
      <c r="A423" s="1" t="s">
        <v>517</v>
      </c>
      <c r="B423" s="1">
        <v>94.8</v>
      </c>
      <c r="C423" s="1">
        <v>5120958</v>
      </c>
      <c r="D423" s="2" t="s">
        <v>779</v>
      </c>
      <c r="E423" s="2" t="s">
        <v>771</v>
      </c>
      <c r="F423" s="2" t="str">
        <f t="shared" si="18"/>
        <v>Escherichia coli</v>
      </c>
      <c r="G423" s="2" t="s">
        <v>779</v>
      </c>
      <c r="H423" s="2" t="s">
        <v>771</v>
      </c>
      <c r="I423" s="2" t="str">
        <f t="shared" si="20"/>
        <v>Escherichia coli</v>
      </c>
      <c r="J423" s="2" t="s">
        <v>779</v>
      </c>
      <c r="K423" s="2" t="s">
        <v>771</v>
      </c>
    </row>
    <row r="424" spans="1:11" x14ac:dyDescent="0.35">
      <c r="A424" s="1" t="s">
        <v>522</v>
      </c>
      <c r="B424" s="1">
        <v>78.680000000000007</v>
      </c>
      <c r="C424" s="1">
        <v>4584689</v>
      </c>
      <c r="D424" s="2" t="s">
        <v>352</v>
      </c>
      <c r="E424" s="2" t="s">
        <v>813</v>
      </c>
      <c r="F424" s="2" t="str">
        <f t="shared" si="18"/>
        <v>Salmonella enterica</v>
      </c>
      <c r="G424" s="2" t="s">
        <v>352</v>
      </c>
      <c r="H424" s="2" t="s">
        <v>813</v>
      </c>
      <c r="I424" s="2" t="str">
        <f t="shared" si="20"/>
        <v>Salmonella enterica</v>
      </c>
      <c r="J424" s="2" t="s">
        <v>352</v>
      </c>
      <c r="K424" s="2" t="s">
        <v>813</v>
      </c>
    </row>
    <row r="425" spans="1:11" x14ac:dyDescent="0.35">
      <c r="A425" s="1" t="s">
        <v>523</v>
      </c>
      <c r="B425" s="1">
        <v>60.96</v>
      </c>
      <c r="C425" s="1">
        <v>4382689</v>
      </c>
      <c r="D425" s="2" t="s">
        <v>429</v>
      </c>
      <c r="E425" s="2" t="s">
        <v>805</v>
      </c>
      <c r="F425" s="2" t="str">
        <f t="shared" si="18"/>
        <v>Mycobacterium tuberculosis</v>
      </c>
      <c r="G425" s="2" t="s">
        <v>429</v>
      </c>
      <c r="H425" s="2" t="s">
        <v>805</v>
      </c>
      <c r="I425" s="2"/>
    </row>
    <row r="426" spans="1:11" x14ac:dyDescent="0.35">
      <c r="A426" s="1" t="s">
        <v>524</v>
      </c>
      <c r="B426" s="1">
        <v>15.3</v>
      </c>
      <c r="C426" s="1">
        <v>5663609</v>
      </c>
      <c r="D426" s="3" t="s">
        <v>777</v>
      </c>
      <c r="E426" s="3" t="s">
        <v>777</v>
      </c>
      <c r="F426" s="2" t="str">
        <f t="shared" si="18"/>
        <v>Mycobacterium none</v>
      </c>
      <c r="G426" s="2" t="s">
        <v>429</v>
      </c>
      <c r="H426" s="3" t="s">
        <v>798</v>
      </c>
      <c r="I426" s="3"/>
    </row>
    <row r="427" spans="1:11" x14ac:dyDescent="0.35">
      <c r="A427" s="1" t="s">
        <v>531</v>
      </c>
      <c r="D427" s="2" t="s">
        <v>532</v>
      </c>
      <c r="E427" s="2" t="s">
        <v>774</v>
      </c>
      <c r="F427" s="2" t="str">
        <f t="shared" si="18"/>
        <v>Campylobacter lari</v>
      </c>
      <c r="G427" s="2" t="s">
        <v>532</v>
      </c>
      <c r="H427" s="2" t="s">
        <v>774</v>
      </c>
      <c r="I427" s="2" t="str">
        <f t="shared" ref="I427:I435" si="21">J427&amp;" "&amp;K427</f>
        <v>Campylobacter lari</v>
      </c>
      <c r="J427" s="2" t="s">
        <v>532</v>
      </c>
      <c r="K427" s="2" t="s">
        <v>774</v>
      </c>
    </row>
    <row r="428" spans="1:11" x14ac:dyDescent="0.35">
      <c r="A428" s="1" t="s">
        <v>675</v>
      </c>
      <c r="B428" s="1">
        <v>40.159999999999997</v>
      </c>
      <c r="C428" s="1">
        <v>1641330</v>
      </c>
      <c r="D428" s="2" t="s">
        <v>532</v>
      </c>
      <c r="E428" s="2" t="s">
        <v>773</v>
      </c>
      <c r="F428" s="2" t="str">
        <f t="shared" si="18"/>
        <v>Campylobacter jejuni</v>
      </c>
      <c r="G428" s="2" t="s">
        <v>532</v>
      </c>
      <c r="H428" s="2" t="s">
        <v>773</v>
      </c>
      <c r="I428" s="2" t="str">
        <f t="shared" si="21"/>
        <v>Campylobacter jejuni</v>
      </c>
      <c r="J428" s="2" t="s">
        <v>532</v>
      </c>
      <c r="K428" s="2" t="s">
        <v>773</v>
      </c>
    </row>
    <row r="429" spans="1:11" x14ac:dyDescent="0.35">
      <c r="A429" s="1" t="s">
        <v>677</v>
      </c>
      <c r="B429" s="1">
        <v>98.26</v>
      </c>
      <c r="C429" s="1">
        <v>5337691</v>
      </c>
      <c r="D429" s="2" t="s">
        <v>779</v>
      </c>
      <c r="E429" s="2" t="s">
        <v>771</v>
      </c>
      <c r="F429" s="2" t="str">
        <f t="shared" si="18"/>
        <v>Escherichia coli</v>
      </c>
      <c r="G429" s="2" t="s">
        <v>779</v>
      </c>
      <c r="H429" s="2" t="s">
        <v>771</v>
      </c>
      <c r="I429" s="2" t="str">
        <f t="shared" si="21"/>
        <v>Escherichia coli</v>
      </c>
      <c r="J429" s="2" t="s">
        <v>779</v>
      </c>
      <c r="K429" s="2" t="s">
        <v>771</v>
      </c>
    </row>
    <row r="430" spans="1:11" x14ac:dyDescent="0.35">
      <c r="A430" s="1" t="s">
        <v>678</v>
      </c>
      <c r="B430" s="1">
        <v>114.46</v>
      </c>
      <c r="C430" s="1">
        <v>5409123</v>
      </c>
      <c r="D430" s="2" t="s">
        <v>779</v>
      </c>
      <c r="E430" s="2" t="s">
        <v>771</v>
      </c>
      <c r="F430" s="2" t="str">
        <f t="shared" si="18"/>
        <v>Escherichia coli</v>
      </c>
      <c r="G430" s="2" t="s">
        <v>779</v>
      </c>
      <c r="H430" s="2" t="s">
        <v>771</v>
      </c>
      <c r="I430" s="2" t="str">
        <f t="shared" si="21"/>
        <v>Escherichia coli</v>
      </c>
      <c r="J430" s="2" t="s">
        <v>779</v>
      </c>
      <c r="K430" s="2" t="s">
        <v>771</v>
      </c>
    </row>
    <row r="431" spans="1:11" x14ac:dyDescent="0.35">
      <c r="A431" s="1" t="s">
        <v>679</v>
      </c>
      <c r="B431" s="1">
        <v>134.16</v>
      </c>
      <c r="C431" s="1">
        <v>5488721</v>
      </c>
      <c r="D431" s="2" t="s">
        <v>779</v>
      </c>
      <c r="E431" s="2" t="s">
        <v>771</v>
      </c>
      <c r="F431" s="2" t="str">
        <f t="shared" si="18"/>
        <v>Escherichia coli</v>
      </c>
      <c r="G431" s="2" t="s">
        <v>779</v>
      </c>
      <c r="H431" s="2" t="s">
        <v>771</v>
      </c>
      <c r="I431" s="2" t="str">
        <f t="shared" si="21"/>
        <v>Escherichia coli</v>
      </c>
      <c r="J431" s="2" t="s">
        <v>779</v>
      </c>
      <c r="K431" s="2" t="s">
        <v>771</v>
      </c>
    </row>
    <row r="432" spans="1:11" x14ac:dyDescent="0.35">
      <c r="A432" s="1" t="s">
        <v>681</v>
      </c>
      <c r="B432" s="1">
        <v>148.12</v>
      </c>
      <c r="C432" s="1">
        <v>5369206</v>
      </c>
      <c r="D432" s="2" t="s">
        <v>779</v>
      </c>
      <c r="E432" s="2" t="s">
        <v>771</v>
      </c>
      <c r="F432" s="2" t="str">
        <f t="shared" si="18"/>
        <v>Escherichia coli</v>
      </c>
      <c r="G432" s="2" t="s">
        <v>779</v>
      </c>
      <c r="H432" s="2" t="s">
        <v>771</v>
      </c>
      <c r="I432" s="2" t="str">
        <f t="shared" si="21"/>
        <v>Escherichia coli</v>
      </c>
      <c r="J432" s="2" t="s">
        <v>779</v>
      </c>
      <c r="K432" s="2" t="s">
        <v>771</v>
      </c>
    </row>
    <row r="433" spans="1:11" x14ac:dyDescent="0.35">
      <c r="A433" s="1" t="s">
        <v>682</v>
      </c>
      <c r="B433" s="1">
        <v>54.96</v>
      </c>
      <c r="C433" s="1">
        <v>5520666</v>
      </c>
      <c r="D433" s="2" t="s">
        <v>779</v>
      </c>
      <c r="E433" s="2" t="s">
        <v>771</v>
      </c>
      <c r="F433" s="2" t="str">
        <f t="shared" si="18"/>
        <v>Escherichia coli</v>
      </c>
      <c r="G433" s="2" t="s">
        <v>779</v>
      </c>
      <c r="H433" s="2" t="s">
        <v>771</v>
      </c>
      <c r="I433" s="2" t="str">
        <f t="shared" si="21"/>
        <v>Escherichia coli</v>
      </c>
      <c r="J433" s="2" t="s">
        <v>779</v>
      </c>
      <c r="K433" s="2" t="s">
        <v>771</v>
      </c>
    </row>
    <row r="434" spans="1:11" x14ac:dyDescent="0.35">
      <c r="A434" s="1" t="s">
        <v>683</v>
      </c>
      <c r="B434" s="1">
        <v>53.04</v>
      </c>
      <c r="C434" s="1">
        <v>5378478</v>
      </c>
      <c r="D434" s="2" t="s">
        <v>779</v>
      </c>
      <c r="E434" s="2" t="s">
        <v>771</v>
      </c>
      <c r="F434" s="2" t="str">
        <f t="shared" si="18"/>
        <v>Escherichia coli</v>
      </c>
      <c r="G434" s="2" t="s">
        <v>779</v>
      </c>
      <c r="H434" s="2" t="s">
        <v>771</v>
      </c>
      <c r="I434" s="2" t="str">
        <f t="shared" si="21"/>
        <v>Escherichia coli</v>
      </c>
      <c r="J434" s="2" t="s">
        <v>779</v>
      </c>
      <c r="K434" s="2" t="s">
        <v>771</v>
      </c>
    </row>
    <row r="435" spans="1:11" x14ac:dyDescent="0.35">
      <c r="A435" s="1" t="s">
        <v>684</v>
      </c>
      <c r="B435" s="1">
        <v>104.86</v>
      </c>
      <c r="C435" s="1">
        <v>5316986</v>
      </c>
      <c r="D435" s="2" t="s">
        <v>779</v>
      </c>
      <c r="E435" s="2" t="s">
        <v>771</v>
      </c>
      <c r="F435" s="2" t="str">
        <f t="shared" si="18"/>
        <v>Escherichia coli</v>
      </c>
      <c r="G435" s="2" t="s">
        <v>779</v>
      </c>
      <c r="H435" s="2" t="s">
        <v>771</v>
      </c>
      <c r="I435" s="2" t="str">
        <f t="shared" si="21"/>
        <v>Escherichia coli</v>
      </c>
      <c r="J435" s="2" t="s">
        <v>779</v>
      </c>
      <c r="K435" s="2" t="s">
        <v>771</v>
      </c>
    </row>
    <row r="436" spans="1:11" x14ac:dyDescent="0.35">
      <c r="A436" s="1" t="s">
        <v>686</v>
      </c>
      <c r="B436" s="1">
        <v>59.14</v>
      </c>
      <c r="C436" s="1">
        <v>2855807</v>
      </c>
      <c r="D436" s="2" t="s">
        <v>795</v>
      </c>
      <c r="E436" s="2" t="s">
        <v>796</v>
      </c>
      <c r="F436" s="2" t="str">
        <f t="shared" si="18"/>
        <v>Listeria monocytogenes</v>
      </c>
      <c r="G436" s="2" t="s">
        <v>795</v>
      </c>
      <c r="H436" s="2" t="s">
        <v>796</v>
      </c>
      <c r="I436" s="2"/>
      <c r="J436" s="2" t="s">
        <v>795</v>
      </c>
      <c r="K436" s="2" t="s">
        <v>796</v>
      </c>
    </row>
    <row r="437" spans="1:11" x14ac:dyDescent="0.35">
      <c r="A437" s="1" t="s">
        <v>689</v>
      </c>
      <c r="B437" s="1">
        <v>80.040000000000006</v>
      </c>
      <c r="C437" s="1">
        <v>5199643</v>
      </c>
      <c r="D437" s="2" t="s">
        <v>779</v>
      </c>
      <c r="E437" s="2" t="s">
        <v>771</v>
      </c>
      <c r="F437" s="2" t="str">
        <f t="shared" si="18"/>
        <v>Escherichia coli</v>
      </c>
      <c r="G437" s="2" t="s">
        <v>779</v>
      </c>
      <c r="H437" s="2" t="s">
        <v>771</v>
      </c>
      <c r="I437" s="2" t="str">
        <f t="shared" ref="I437:I468" si="22">J437&amp;" "&amp;K437</f>
        <v>Escherichia coli</v>
      </c>
      <c r="J437" s="2" t="s">
        <v>779</v>
      </c>
      <c r="K437" s="2" t="s">
        <v>771</v>
      </c>
    </row>
    <row r="438" spans="1:11" x14ac:dyDescent="0.35">
      <c r="A438" s="1" t="s">
        <v>691</v>
      </c>
      <c r="B438" s="1">
        <v>123</v>
      </c>
      <c r="C438" s="1">
        <v>5470044</v>
      </c>
      <c r="D438" s="2" t="s">
        <v>779</v>
      </c>
      <c r="E438" s="2" t="s">
        <v>771</v>
      </c>
      <c r="F438" s="2" t="str">
        <f t="shared" si="18"/>
        <v>Escherichia coli</v>
      </c>
      <c r="G438" s="2" t="s">
        <v>779</v>
      </c>
      <c r="H438" s="2" t="s">
        <v>771</v>
      </c>
      <c r="I438" s="2" t="str">
        <f t="shared" si="22"/>
        <v>Escherichia coli</v>
      </c>
      <c r="J438" s="2" t="s">
        <v>779</v>
      </c>
      <c r="K438" s="2" t="s">
        <v>771</v>
      </c>
    </row>
    <row r="439" spans="1:11" x14ac:dyDescent="0.35">
      <c r="A439" s="1" t="s">
        <v>692</v>
      </c>
      <c r="B439" s="1">
        <v>84.44</v>
      </c>
      <c r="C439" s="1">
        <v>5431992</v>
      </c>
      <c r="D439" s="2" t="s">
        <v>779</v>
      </c>
      <c r="E439" s="2" t="s">
        <v>771</v>
      </c>
      <c r="F439" s="2" t="str">
        <f t="shared" si="18"/>
        <v>Escherichia coli</v>
      </c>
      <c r="G439" s="2" t="s">
        <v>779</v>
      </c>
      <c r="H439" s="2" t="s">
        <v>771</v>
      </c>
      <c r="I439" s="2" t="str">
        <f t="shared" si="22"/>
        <v>Escherichia coli</v>
      </c>
      <c r="J439" s="2" t="s">
        <v>779</v>
      </c>
      <c r="K439" s="2" t="s">
        <v>771</v>
      </c>
    </row>
    <row r="440" spans="1:11" x14ac:dyDescent="0.35">
      <c r="A440" s="1" t="s">
        <v>693</v>
      </c>
      <c r="B440" s="1">
        <v>105.58</v>
      </c>
      <c r="C440" s="1">
        <v>5102817</v>
      </c>
      <c r="D440" s="2" t="s">
        <v>779</v>
      </c>
      <c r="E440" s="2" t="s">
        <v>771</v>
      </c>
      <c r="F440" s="2" t="str">
        <f t="shared" si="18"/>
        <v>Escherichia coli</v>
      </c>
      <c r="G440" s="2" t="s">
        <v>779</v>
      </c>
      <c r="H440" s="2" t="s">
        <v>771</v>
      </c>
      <c r="I440" s="2" t="str">
        <f t="shared" si="22"/>
        <v>Escherichia coli</v>
      </c>
      <c r="J440" s="2" t="s">
        <v>779</v>
      </c>
      <c r="K440" s="2" t="s">
        <v>771</v>
      </c>
    </row>
    <row r="441" spans="1:11" x14ac:dyDescent="0.35">
      <c r="A441" s="1" t="s">
        <v>694</v>
      </c>
      <c r="B441" s="1">
        <v>116.2</v>
      </c>
      <c r="C441" s="1">
        <v>5584181</v>
      </c>
      <c r="D441" s="2" t="s">
        <v>779</v>
      </c>
      <c r="E441" s="2" t="s">
        <v>771</v>
      </c>
      <c r="F441" s="2" t="str">
        <f t="shared" si="18"/>
        <v>Escherichia coli</v>
      </c>
      <c r="G441" s="2" t="s">
        <v>779</v>
      </c>
      <c r="H441" s="2" t="s">
        <v>771</v>
      </c>
      <c r="I441" s="2" t="str">
        <f t="shared" si="22"/>
        <v>Escherichia coli</v>
      </c>
      <c r="J441" s="2" t="s">
        <v>779</v>
      </c>
      <c r="K441" s="2" t="s">
        <v>771</v>
      </c>
    </row>
    <row r="442" spans="1:11" x14ac:dyDescent="0.35">
      <c r="A442" s="1" t="s">
        <v>695</v>
      </c>
      <c r="B442" s="1">
        <v>73.819999999999993</v>
      </c>
      <c r="C442" s="1">
        <v>4954220</v>
      </c>
      <c r="D442" s="2" t="s">
        <v>779</v>
      </c>
      <c r="E442" s="2" t="s">
        <v>771</v>
      </c>
      <c r="F442" s="2" t="str">
        <f t="shared" si="18"/>
        <v>Escherichia coli</v>
      </c>
      <c r="G442" s="2" t="s">
        <v>779</v>
      </c>
      <c r="H442" s="2" t="s">
        <v>771</v>
      </c>
      <c r="I442" s="2" t="str">
        <f t="shared" si="22"/>
        <v>Escherichia coli</v>
      </c>
      <c r="J442" s="2" t="s">
        <v>779</v>
      </c>
      <c r="K442" s="2" t="s">
        <v>771</v>
      </c>
    </row>
    <row r="443" spans="1:11" x14ac:dyDescent="0.35">
      <c r="A443" s="1" t="s">
        <v>696</v>
      </c>
      <c r="B443" s="1">
        <v>74</v>
      </c>
      <c r="C443" s="1">
        <v>5546465</v>
      </c>
      <c r="D443" s="2" t="s">
        <v>779</v>
      </c>
      <c r="E443" s="2" t="s">
        <v>771</v>
      </c>
      <c r="F443" s="2" t="str">
        <f t="shared" si="18"/>
        <v>Escherichia coli</v>
      </c>
      <c r="G443" s="2" t="s">
        <v>779</v>
      </c>
      <c r="H443" s="2" t="s">
        <v>771</v>
      </c>
      <c r="I443" s="2" t="str">
        <f t="shared" si="22"/>
        <v>Escherichia coli</v>
      </c>
      <c r="J443" s="2" t="s">
        <v>779</v>
      </c>
      <c r="K443" s="2" t="s">
        <v>771</v>
      </c>
    </row>
    <row r="444" spans="1:11" x14ac:dyDescent="0.35">
      <c r="A444" s="1" t="s">
        <v>697</v>
      </c>
      <c r="B444" s="1">
        <v>164.52</v>
      </c>
      <c r="C444" s="1">
        <v>5341470</v>
      </c>
      <c r="D444" s="2" t="s">
        <v>779</v>
      </c>
      <c r="E444" s="2" t="s">
        <v>771</v>
      </c>
      <c r="F444" s="2" t="str">
        <f t="shared" si="18"/>
        <v>Escherichia coli</v>
      </c>
      <c r="G444" s="2" t="s">
        <v>779</v>
      </c>
      <c r="H444" s="2" t="s">
        <v>771</v>
      </c>
      <c r="I444" s="2" t="str">
        <f t="shared" si="22"/>
        <v>Escherichia coli</v>
      </c>
      <c r="J444" s="2" t="s">
        <v>779</v>
      </c>
      <c r="K444" s="2" t="s">
        <v>771</v>
      </c>
    </row>
    <row r="445" spans="1:11" x14ac:dyDescent="0.35">
      <c r="A445" s="1" t="s">
        <v>698</v>
      </c>
      <c r="B445" s="1">
        <v>91.68</v>
      </c>
      <c r="C445" s="1">
        <v>4809231</v>
      </c>
      <c r="D445" s="2" t="s">
        <v>779</v>
      </c>
      <c r="E445" s="2" t="s">
        <v>771</v>
      </c>
      <c r="F445" s="2" t="str">
        <f t="shared" si="18"/>
        <v>Escherichia coli</v>
      </c>
      <c r="G445" s="2" t="s">
        <v>779</v>
      </c>
      <c r="H445" s="2" t="s">
        <v>771</v>
      </c>
      <c r="I445" s="2" t="str">
        <f t="shared" si="22"/>
        <v>Escherichia coli</v>
      </c>
      <c r="J445" s="2" t="s">
        <v>779</v>
      </c>
      <c r="K445" s="2" t="s">
        <v>771</v>
      </c>
    </row>
    <row r="446" spans="1:11" x14ac:dyDescent="0.35">
      <c r="A446" s="1" t="s">
        <v>700</v>
      </c>
      <c r="B446" s="1">
        <v>102.66</v>
      </c>
      <c r="C446" s="1">
        <v>4962990</v>
      </c>
      <c r="D446" s="2" t="s">
        <v>779</v>
      </c>
      <c r="E446" s="2" t="s">
        <v>771</v>
      </c>
      <c r="F446" s="2" t="str">
        <f t="shared" si="18"/>
        <v>Escherichia coli</v>
      </c>
      <c r="G446" s="2" t="s">
        <v>779</v>
      </c>
      <c r="H446" s="2" t="s">
        <v>771</v>
      </c>
      <c r="I446" s="2" t="str">
        <f t="shared" si="22"/>
        <v>Escherichia coli</v>
      </c>
      <c r="J446" s="2" t="s">
        <v>779</v>
      </c>
      <c r="K446" s="2" t="s">
        <v>771</v>
      </c>
    </row>
    <row r="447" spans="1:11" x14ac:dyDescent="0.35">
      <c r="A447" s="1" t="s">
        <v>702</v>
      </c>
      <c r="B447" s="1">
        <v>91.56</v>
      </c>
      <c r="C447" s="1">
        <v>4809231</v>
      </c>
      <c r="D447" s="2" t="s">
        <v>779</v>
      </c>
      <c r="E447" s="2" t="s">
        <v>771</v>
      </c>
      <c r="F447" s="2" t="str">
        <f t="shared" si="18"/>
        <v>Escherichia coli</v>
      </c>
      <c r="G447" s="2" t="s">
        <v>779</v>
      </c>
      <c r="H447" s="2" t="s">
        <v>771</v>
      </c>
      <c r="I447" s="2" t="str">
        <f t="shared" si="22"/>
        <v>Escherichia coli</v>
      </c>
      <c r="J447" s="2" t="s">
        <v>779</v>
      </c>
      <c r="K447" s="2" t="s">
        <v>771</v>
      </c>
    </row>
    <row r="448" spans="1:11" x14ac:dyDescent="0.35">
      <c r="A448" s="1" t="s">
        <v>704</v>
      </c>
      <c r="B448" s="1">
        <v>219.34</v>
      </c>
      <c r="C448" s="1">
        <v>5233485</v>
      </c>
      <c r="D448" s="2" t="s">
        <v>779</v>
      </c>
      <c r="E448" s="2" t="s">
        <v>771</v>
      </c>
      <c r="F448" s="2" t="str">
        <f t="shared" si="18"/>
        <v>Escherichia coli</v>
      </c>
      <c r="G448" s="2" t="s">
        <v>779</v>
      </c>
      <c r="H448" s="2" t="s">
        <v>771</v>
      </c>
      <c r="I448" s="2" t="str">
        <f t="shared" si="22"/>
        <v>Escherichia coli</v>
      </c>
      <c r="J448" s="2" t="s">
        <v>779</v>
      </c>
      <c r="K448" s="2" t="s">
        <v>771</v>
      </c>
    </row>
    <row r="449" spans="1:11" x14ac:dyDescent="0.35">
      <c r="A449" s="1" t="s">
        <v>705</v>
      </c>
      <c r="B449" s="1">
        <v>292.14</v>
      </c>
      <c r="C449" s="1">
        <v>5678680</v>
      </c>
      <c r="D449" s="2" t="s">
        <v>779</v>
      </c>
      <c r="E449" s="2" t="s">
        <v>771</v>
      </c>
      <c r="F449" s="2" t="str">
        <f t="shared" si="18"/>
        <v>Escherichia coli</v>
      </c>
      <c r="G449" s="2" t="s">
        <v>779</v>
      </c>
      <c r="H449" s="2" t="s">
        <v>771</v>
      </c>
      <c r="I449" s="2" t="str">
        <f t="shared" si="22"/>
        <v>Escherichia coli</v>
      </c>
      <c r="J449" s="2" t="s">
        <v>779</v>
      </c>
      <c r="K449" s="2" t="s">
        <v>771</v>
      </c>
    </row>
    <row r="450" spans="1:11" x14ac:dyDescent="0.35">
      <c r="A450" s="1" t="s">
        <v>706</v>
      </c>
      <c r="B450" s="1">
        <v>116.5</v>
      </c>
      <c r="C450" s="1">
        <v>5500120</v>
      </c>
      <c r="D450" s="2" t="s">
        <v>779</v>
      </c>
      <c r="E450" s="2" t="s">
        <v>771</v>
      </c>
      <c r="F450" s="2" t="str">
        <f t="shared" ref="F450:F513" si="23">G450&amp;" "&amp;H450</f>
        <v>Escherichia coli</v>
      </c>
      <c r="G450" s="2" t="s">
        <v>779</v>
      </c>
      <c r="H450" s="2" t="s">
        <v>771</v>
      </c>
      <c r="I450" s="2" t="str">
        <f t="shared" si="22"/>
        <v>Escherichia coli</v>
      </c>
      <c r="J450" s="2" t="s">
        <v>779</v>
      </c>
      <c r="K450" s="2" t="s">
        <v>771</v>
      </c>
    </row>
    <row r="451" spans="1:11" x14ac:dyDescent="0.35">
      <c r="A451" s="1" t="s">
        <v>707</v>
      </c>
      <c r="B451" s="1">
        <v>82.82</v>
      </c>
      <c r="C451" s="1">
        <v>4555387</v>
      </c>
      <c r="D451" s="2" t="s">
        <v>814</v>
      </c>
      <c r="E451" s="2" t="s">
        <v>815</v>
      </c>
      <c r="F451" s="2" t="str">
        <f t="shared" si="23"/>
        <v>Escherichia coli</v>
      </c>
      <c r="G451" s="4" t="s">
        <v>779</v>
      </c>
      <c r="H451" s="4" t="s">
        <v>771</v>
      </c>
      <c r="I451" s="2" t="str">
        <f t="shared" si="22"/>
        <v>Escherichia coli</v>
      </c>
      <c r="J451" s="4" t="s">
        <v>779</v>
      </c>
      <c r="K451" s="4" t="s">
        <v>771</v>
      </c>
    </row>
    <row r="452" spans="1:11" x14ac:dyDescent="0.35">
      <c r="A452" s="1" t="s">
        <v>708</v>
      </c>
      <c r="B452" s="1">
        <v>168.92</v>
      </c>
      <c r="C452" s="1">
        <v>5050921</v>
      </c>
      <c r="D452" s="2" t="s">
        <v>779</v>
      </c>
      <c r="E452" s="2" t="s">
        <v>771</v>
      </c>
      <c r="F452" s="2" t="str">
        <f t="shared" si="23"/>
        <v>Escherichia coli</v>
      </c>
      <c r="G452" s="2" t="s">
        <v>779</v>
      </c>
      <c r="H452" s="2" t="s">
        <v>771</v>
      </c>
      <c r="I452" s="2" t="str">
        <f t="shared" si="22"/>
        <v>Escherichia coli</v>
      </c>
      <c r="J452" s="2" t="s">
        <v>779</v>
      </c>
      <c r="K452" s="2" t="s">
        <v>771</v>
      </c>
    </row>
    <row r="453" spans="1:11" x14ac:dyDescent="0.35">
      <c r="A453" s="1" t="s">
        <v>709</v>
      </c>
      <c r="B453" s="1">
        <v>131.63999999999999</v>
      </c>
      <c r="C453" s="1">
        <v>5321102</v>
      </c>
      <c r="D453" s="2" t="s">
        <v>779</v>
      </c>
      <c r="E453" s="2" t="s">
        <v>771</v>
      </c>
      <c r="F453" s="2" t="str">
        <f t="shared" si="23"/>
        <v>Escherichia coli</v>
      </c>
      <c r="G453" s="2" t="s">
        <v>779</v>
      </c>
      <c r="H453" s="2" t="s">
        <v>771</v>
      </c>
      <c r="I453" s="2" t="str">
        <f t="shared" si="22"/>
        <v>Escherichia coli</v>
      </c>
      <c r="J453" s="2" t="s">
        <v>779</v>
      </c>
      <c r="K453" s="2" t="s">
        <v>771</v>
      </c>
    </row>
    <row r="454" spans="1:11" x14ac:dyDescent="0.35">
      <c r="A454" s="1" t="s">
        <v>710</v>
      </c>
      <c r="B454" s="1">
        <v>320.74</v>
      </c>
      <c r="C454" s="1">
        <v>5388900</v>
      </c>
      <c r="D454" s="2" t="s">
        <v>779</v>
      </c>
      <c r="E454" s="2" t="s">
        <v>771</v>
      </c>
      <c r="F454" s="2" t="str">
        <f t="shared" si="23"/>
        <v>Escherichia coli</v>
      </c>
      <c r="G454" s="2" t="s">
        <v>779</v>
      </c>
      <c r="H454" s="2" t="s">
        <v>771</v>
      </c>
      <c r="I454" s="2" t="str">
        <f t="shared" si="22"/>
        <v>Escherichia coli</v>
      </c>
      <c r="J454" s="2" t="s">
        <v>779</v>
      </c>
      <c r="K454" s="2" t="s">
        <v>771</v>
      </c>
    </row>
    <row r="455" spans="1:11" x14ac:dyDescent="0.35">
      <c r="A455" s="1" t="s">
        <v>711</v>
      </c>
      <c r="B455" s="1">
        <v>229.86</v>
      </c>
      <c r="C455" s="1">
        <v>5207487</v>
      </c>
      <c r="D455" s="2" t="s">
        <v>779</v>
      </c>
      <c r="E455" s="2" t="s">
        <v>771</v>
      </c>
      <c r="F455" s="2" t="str">
        <f t="shared" si="23"/>
        <v>Escherichia coli</v>
      </c>
      <c r="G455" s="2" t="s">
        <v>779</v>
      </c>
      <c r="H455" s="2" t="s">
        <v>771</v>
      </c>
      <c r="I455" s="2" t="str">
        <f t="shared" si="22"/>
        <v>Escherichia coli</v>
      </c>
      <c r="J455" s="2" t="s">
        <v>779</v>
      </c>
      <c r="K455" s="2" t="s">
        <v>771</v>
      </c>
    </row>
    <row r="456" spans="1:11" x14ac:dyDescent="0.35">
      <c r="A456" s="1" t="s">
        <v>712</v>
      </c>
      <c r="B456" s="1">
        <v>257.62</v>
      </c>
      <c r="C456" s="1">
        <v>5439741</v>
      </c>
      <c r="D456" s="2" t="s">
        <v>779</v>
      </c>
      <c r="E456" s="2" t="s">
        <v>771</v>
      </c>
      <c r="F456" s="2" t="str">
        <f t="shared" si="23"/>
        <v>Escherichia coli</v>
      </c>
      <c r="G456" s="2" t="s">
        <v>779</v>
      </c>
      <c r="H456" s="2" t="s">
        <v>771</v>
      </c>
      <c r="I456" s="2" t="str">
        <f t="shared" si="22"/>
        <v>Escherichia coli</v>
      </c>
      <c r="J456" s="2" t="s">
        <v>779</v>
      </c>
      <c r="K456" s="2" t="s">
        <v>771</v>
      </c>
    </row>
    <row r="457" spans="1:11" x14ac:dyDescent="0.35">
      <c r="A457" s="1" t="s">
        <v>713</v>
      </c>
      <c r="B457" s="1">
        <v>213.44</v>
      </c>
      <c r="C457" s="1">
        <v>4795249</v>
      </c>
      <c r="D457" s="2" t="s">
        <v>814</v>
      </c>
      <c r="E457" s="2" t="s">
        <v>815</v>
      </c>
      <c r="F457" s="2" t="str">
        <f t="shared" si="23"/>
        <v>Escherichia coli</v>
      </c>
      <c r="G457" s="4" t="s">
        <v>779</v>
      </c>
      <c r="H457" s="4" t="s">
        <v>771</v>
      </c>
      <c r="I457" s="2" t="str">
        <f t="shared" si="22"/>
        <v>Escherichia coli</v>
      </c>
      <c r="J457" s="4" t="s">
        <v>779</v>
      </c>
      <c r="K457" s="4" t="s">
        <v>771</v>
      </c>
    </row>
    <row r="458" spans="1:11" x14ac:dyDescent="0.35">
      <c r="A458" s="1" t="s">
        <v>715</v>
      </c>
      <c r="B458" s="1">
        <v>85.2</v>
      </c>
      <c r="C458" s="1">
        <v>5033685</v>
      </c>
      <c r="D458" s="2" t="s">
        <v>779</v>
      </c>
      <c r="E458" s="2" t="s">
        <v>771</v>
      </c>
      <c r="F458" s="2" t="str">
        <f t="shared" si="23"/>
        <v>Escherichia coli</v>
      </c>
      <c r="G458" s="2" t="s">
        <v>779</v>
      </c>
      <c r="H458" s="2" t="s">
        <v>771</v>
      </c>
      <c r="I458" s="2" t="str">
        <f t="shared" si="22"/>
        <v>Escherichia coli</v>
      </c>
      <c r="J458" s="2" t="s">
        <v>779</v>
      </c>
      <c r="K458" s="2" t="s">
        <v>771</v>
      </c>
    </row>
    <row r="459" spans="1:11" x14ac:dyDescent="0.35">
      <c r="A459" s="1" t="s">
        <v>716</v>
      </c>
      <c r="B459" s="1">
        <v>222.88</v>
      </c>
      <c r="C459" s="1">
        <v>5425331</v>
      </c>
      <c r="D459" s="2" t="s">
        <v>779</v>
      </c>
      <c r="E459" s="2" t="s">
        <v>771</v>
      </c>
      <c r="F459" s="2" t="str">
        <f t="shared" si="23"/>
        <v>Escherichia coli</v>
      </c>
      <c r="G459" s="2" t="s">
        <v>779</v>
      </c>
      <c r="H459" s="2" t="s">
        <v>771</v>
      </c>
      <c r="I459" s="2" t="str">
        <f t="shared" si="22"/>
        <v>Escherichia coli</v>
      </c>
      <c r="J459" s="2" t="s">
        <v>779</v>
      </c>
      <c r="K459" s="2" t="s">
        <v>771</v>
      </c>
    </row>
    <row r="460" spans="1:11" x14ac:dyDescent="0.35">
      <c r="A460" s="1" t="s">
        <v>717</v>
      </c>
      <c r="B460" s="1">
        <v>96.84</v>
      </c>
      <c r="C460" s="1">
        <v>5163513</v>
      </c>
      <c r="D460" s="2" t="s">
        <v>779</v>
      </c>
      <c r="E460" s="2" t="s">
        <v>771</v>
      </c>
      <c r="F460" s="2" t="str">
        <f t="shared" si="23"/>
        <v>Escherichia coli</v>
      </c>
      <c r="G460" s="2" t="s">
        <v>779</v>
      </c>
      <c r="H460" s="2" t="s">
        <v>771</v>
      </c>
      <c r="I460" s="2" t="str">
        <f t="shared" si="22"/>
        <v>Escherichia coli</v>
      </c>
      <c r="J460" s="2" t="s">
        <v>779</v>
      </c>
      <c r="K460" s="2" t="s">
        <v>771</v>
      </c>
    </row>
    <row r="461" spans="1:11" x14ac:dyDescent="0.35">
      <c r="A461" s="1" t="s">
        <v>718</v>
      </c>
      <c r="B461" s="1">
        <v>151.38</v>
      </c>
      <c r="C461" s="1">
        <v>4539957</v>
      </c>
      <c r="D461" s="2" t="s">
        <v>814</v>
      </c>
      <c r="E461" s="2" t="s">
        <v>815</v>
      </c>
      <c r="F461" s="2" t="str">
        <f t="shared" si="23"/>
        <v>Escherichia coli</v>
      </c>
      <c r="G461" s="4" t="s">
        <v>779</v>
      </c>
      <c r="H461" s="4" t="s">
        <v>771</v>
      </c>
      <c r="I461" s="2" t="str">
        <f t="shared" si="22"/>
        <v>Escherichia coli</v>
      </c>
      <c r="J461" s="4" t="s">
        <v>779</v>
      </c>
      <c r="K461" s="4" t="s">
        <v>771</v>
      </c>
    </row>
    <row r="462" spans="1:11" x14ac:dyDescent="0.35">
      <c r="A462" s="1" t="s">
        <v>720</v>
      </c>
      <c r="B462" s="1">
        <v>80.16</v>
      </c>
      <c r="C462" s="1">
        <v>5052789</v>
      </c>
      <c r="D462" s="2" t="s">
        <v>779</v>
      </c>
      <c r="E462" s="2" t="s">
        <v>771</v>
      </c>
      <c r="F462" s="2" t="str">
        <f t="shared" si="23"/>
        <v>Escherichia coli</v>
      </c>
      <c r="G462" s="2" t="s">
        <v>779</v>
      </c>
      <c r="H462" s="2" t="s">
        <v>771</v>
      </c>
      <c r="I462" s="2" t="str">
        <f t="shared" si="22"/>
        <v>Escherichia coli</v>
      </c>
      <c r="J462" s="2" t="s">
        <v>779</v>
      </c>
      <c r="K462" s="2" t="s">
        <v>771</v>
      </c>
    </row>
    <row r="463" spans="1:11" x14ac:dyDescent="0.35">
      <c r="A463" s="1" t="s">
        <v>722</v>
      </c>
      <c r="B463" s="1">
        <v>177.12</v>
      </c>
      <c r="C463" s="1">
        <v>4596149</v>
      </c>
      <c r="D463" s="2" t="s">
        <v>814</v>
      </c>
      <c r="E463" s="2" t="s">
        <v>815</v>
      </c>
      <c r="F463" s="2" t="str">
        <f t="shared" si="23"/>
        <v>Escherichia coli</v>
      </c>
      <c r="G463" s="4" t="s">
        <v>779</v>
      </c>
      <c r="H463" s="4" t="s">
        <v>771</v>
      </c>
      <c r="I463" s="2" t="str">
        <f t="shared" si="22"/>
        <v>Escherichia coli</v>
      </c>
      <c r="J463" s="4" t="s">
        <v>779</v>
      </c>
      <c r="K463" s="4" t="s">
        <v>771</v>
      </c>
    </row>
    <row r="464" spans="1:11" x14ac:dyDescent="0.35">
      <c r="A464" s="1" t="s">
        <v>723</v>
      </c>
      <c r="B464" s="1">
        <v>73.92</v>
      </c>
      <c r="C464" s="1">
        <v>5352385</v>
      </c>
      <c r="D464" s="2" t="s">
        <v>779</v>
      </c>
      <c r="E464" s="2" t="s">
        <v>771</v>
      </c>
      <c r="F464" s="2" t="str">
        <f t="shared" si="23"/>
        <v>Escherichia coli</v>
      </c>
      <c r="G464" s="2" t="s">
        <v>779</v>
      </c>
      <c r="H464" s="2" t="s">
        <v>771</v>
      </c>
      <c r="I464" s="2" t="str">
        <f t="shared" si="22"/>
        <v>Escherichia coli</v>
      </c>
      <c r="J464" s="2" t="s">
        <v>779</v>
      </c>
      <c r="K464" s="2" t="s">
        <v>771</v>
      </c>
    </row>
    <row r="465" spans="1:11" x14ac:dyDescent="0.35">
      <c r="A465" s="1" t="s">
        <v>724</v>
      </c>
      <c r="B465" s="1">
        <v>128.63999999999999</v>
      </c>
      <c r="C465" s="1">
        <v>4496826</v>
      </c>
      <c r="D465" s="2" t="s">
        <v>814</v>
      </c>
      <c r="E465" s="2" t="s">
        <v>820</v>
      </c>
      <c r="F465" s="2" t="str">
        <f t="shared" si="23"/>
        <v>Escherichia coli</v>
      </c>
      <c r="G465" s="4" t="s">
        <v>779</v>
      </c>
      <c r="H465" s="4" t="s">
        <v>771</v>
      </c>
      <c r="I465" s="2" t="str">
        <f t="shared" si="22"/>
        <v>Escherichia coli</v>
      </c>
      <c r="J465" s="4" t="s">
        <v>779</v>
      </c>
      <c r="K465" s="4" t="s">
        <v>771</v>
      </c>
    </row>
    <row r="466" spans="1:11" x14ac:dyDescent="0.35">
      <c r="A466" s="1" t="s">
        <v>725</v>
      </c>
      <c r="B466" s="1">
        <v>178.52</v>
      </c>
      <c r="C466" s="1">
        <v>4661059</v>
      </c>
      <c r="D466" s="2" t="s">
        <v>814</v>
      </c>
      <c r="E466" s="2" t="s">
        <v>815</v>
      </c>
      <c r="F466" s="2" t="str">
        <f t="shared" si="23"/>
        <v>Escherichia coli</v>
      </c>
      <c r="G466" s="4" t="s">
        <v>779</v>
      </c>
      <c r="H466" s="4" t="s">
        <v>771</v>
      </c>
      <c r="I466" s="2" t="str">
        <f t="shared" si="22"/>
        <v>Escherichia coli</v>
      </c>
      <c r="J466" s="4" t="s">
        <v>779</v>
      </c>
      <c r="K466" s="4" t="s">
        <v>771</v>
      </c>
    </row>
    <row r="467" spans="1:11" x14ac:dyDescent="0.35">
      <c r="A467" s="1" t="s">
        <v>726</v>
      </c>
      <c r="B467" s="1">
        <v>161.24</v>
      </c>
      <c r="C467" s="1">
        <v>4711249</v>
      </c>
      <c r="D467" s="2" t="s">
        <v>814</v>
      </c>
      <c r="E467" s="2" t="s">
        <v>815</v>
      </c>
      <c r="F467" s="2" t="str">
        <f t="shared" si="23"/>
        <v>Escherichia coli</v>
      </c>
      <c r="G467" s="4" t="s">
        <v>779</v>
      </c>
      <c r="H467" s="4" t="s">
        <v>771</v>
      </c>
      <c r="I467" s="2" t="str">
        <f t="shared" si="22"/>
        <v>Escherichia coli</v>
      </c>
      <c r="J467" s="4" t="s">
        <v>779</v>
      </c>
      <c r="K467" s="4" t="s">
        <v>771</v>
      </c>
    </row>
    <row r="468" spans="1:11" x14ac:dyDescent="0.35">
      <c r="A468" s="1" t="s">
        <v>727</v>
      </c>
      <c r="B468" s="1">
        <v>85.58</v>
      </c>
      <c r="C468" s="1">
        <v>5433451</v>
      </c>
      <c r="D468" s="2" t="s">
        <v>779</v>
      </c>
      <c r="E468" s="2" t="s">
        <v>771</v>
      </c>
      <c r="F468" s="2" t="str">
        <f t="shared" si="23"/>
        <v>Escherichia coli</v>
      </c>
      <c r="G468" s="2" t="s">
        <v>779</v>
      </c>
      <c r="H468" s="2" t="s">
        <v>771</v>
      </c>
      <c r="I468" s="2" t="str">
        <f t="shared" si="22"/>
        <v>Escherichia coli</v>
      </c>
      <c r="J468" s="2" t="s">
        <v>779</v>
      </c>
      <c r="K468" s="2" t="s">
        <v>771</v>
      </c>
    </row>
    <row r="469" spans="1:11" x14ac:dyDescent="0.35">
      <c r="A469" s="1" t="s">
        <v>729</v>
      </c>
      <c r="B469" s="1">
        <v>181.32</v>
      </c>
      <c r="C469" s="1">
        <v>4740059</v>
      </c>
      <c r="D469" s="2" t="s">
        <v>814</v>
      </c>
      <c r="E469" s="2" t="s">
        <v>815</v>
      </c>
      <c r="F469" s="2" t="str">
        <f t="shared" si="23"/>
        <v>Escherichia coli</v>
      </c>
      <c r="G469" s="4" t="s">
        <v>779</v>
      </c>
      <c r="H469" s="4" t="s">
        <v>771</v>
      </c>
      <c r="I469" s="2" t="str">
        <f t="shared" ref="I469:I500" si="24">J469&amp;" "&amp;K469</f>
        <v>Escherichia coli</v>
      </c>
      <c r="J469" s="4" t="s">
        <v>779</v>
      </c>
      <c r="K469" s="4" t="s">
        <v>771</v>
      </c>
    </row>
    <row r="470" spans="1:11" x14ac:dyDescent="0.35">
      <c r="A470" s="1" t="s">
        <v>731</v>
      </c>
      <c r="B470" s="1">
        <v>149.36000000000001</v>
      </c>
      <c r="C470" s="1">
        <v>5372822</v>
      </c>
      <c r="D470" s="2" t="s">
        <v>779</v>
      </c>
      <c r="E470" s="2" t="s">
        <v>771</v>
      </c>
      <c r="F470" s="2" t="str">
        <f t="shared" si="23"/>
        <v>Escherichia coli</v>
      </c>
      <c r="G470" s="2" t="s">
        <v>779</v>
      </c>
      <c r="H470" s="2" t="s">
        <v>771</v>
      </c>
      <c r="I470" s="2" t="str">
        <f t="shared" si="24"/>
        <v>Escherichia coli</v>
      </c>
      <c r="J470" s="2" t="s">
        <v>779</v>
      </c>
      <c r="K470" s="2" t="s">
        <v>771</v>
      </c>
    </row>
    <row r="471" spans="1:11" x14ac:dyDescent="0.35">
      <c r="A471" s="1" t="s">
        <v>733</v>
      </c>
      <c r="B471" s="1">
        <v>213.76</v>
      </c>
      <c r="C471" s="1">
        <v>4569567</v>
      </c>
      <c r="D471" s="2" t="s">
        <v>814</v>
      </c>
      <c r="E471" s="2" t="s">
        <v>820</v>
      </c>
      <c r="F471" s="2" t="str">
        <f t="shared" si="23"/>
        <v>Escherichia coli</v>
      </c>
      <c r="G471" s="4" t="s">
        <v>779</v>
      </c>
      <c r="H471" s="4" t="s">
        <v>771</v>
      </c>
      <c r="I471" s="2" t="str">
        <f t="shared" si="24"/>
        <v>Escherichia coli</v>
      </c>
      <c r="J471" s="4" t="s">
        <v>779</v>
      </c>
      <c r="K471" s="4" t="s">
        <v>771</v>
      </c>
    </row>
    <row r="472" spans="1:11" x14ac:dyDescent="0.35">
      <c r="A472" s="1" t="s">
        <v>734</v>
      </c>
      <c r="B472" s="1">
        <v>329.72</v>
      </c>
      <c r="C472" s="1">
        <v>4410650</v>
      </c>
      <c r="D472" s="2" t="s">
        <v>814</v>
      </c>
      <c r="E472" s="2" t="s">
        <v>820</v>
      </c>
      <c r="F472" s="2" t="str">
        <f t="shared" si="23"/>
        <v>Escherichia coli</v>
      </c>
      <c r="G472" s="4" t="s">
        <v>779</v>
      </c>
      <c r="H472" s="4" t="s">
        <v>771</v>
      </c>
      <c r="I472" s="2" t="str">
        <f t="shared" si="24"/>
        <v>Escherichia coli</v>
      </c>
      <c r="J472" s="4" t="s">
        <v>779</v>
      </c>
      <c r="K472" s="4" t="s">
        <v>771</v>
      </c>
    </row>
    <row r="473" spans="1:11" x14ac:dyDescent="0.35">
      <c r="A473" s="1" t="s">
        <v>735</v>
      </c>
      <c r="B473" s="1">
        <v>217.48</v>
      </c>
      <c r="C473" s="1">
        <v>4404083</v>
      </c>
      <c r="D473" s="2" t="s">
        <v>814</v>
      </c>
      <c r="E473" s="2" t="s">
        <v>820</v>
      </c>
      <c r="F473" s="2" t="str">
        <f t="shared" si="23"/>
        <v>Escherichia coli</v>
      </c>
      <c r="G473" s="4" t="s">
        <v>779</v>
      </c>
      <c r="H473" s="4" t="s">
        <v>771</v>
      </c>
      <c r="I473" s="2" t="str">
        <f t="shared" si="24"/>
        <v>Escherichia coli</v>
      </c>
      <c r="J473" s="4" t="s">
        <v>779</v>
      </c>
      <c r="K473" s="4" t="s">
        <v>771</v>
      </c>
    </row>
    <row r="474" spans="1:11" x14ac:dyDescent="0.35">
      <c r="A474" s="1" t="s">
        <v>736</v>
      </c>
      <c r="B474" s="1">
        <v>184.58</v>
      </c>
      <c r="C474" s="1">
        <v>4586382</v>
      </c>
      <c r="D474" s="2" t="s">
        <v>814</v>
      </c>
      <c r="E474" s="2" t="s">
        <v>815</v>
      </c>
      <c r="F474" s="2" t="str">
        <f t="shared" si="23"/>
        <v>Escherichia coli</v>
      </c>
      <c r="G474" s="4" t="s">
        <v>779</v>
      </c>
      <c r="H474" s="4" t="s">
        <v>771</v>
      </c>
      <c r="I474" s="2" t="str">
        <f t="shared" si="24"/>
        <v>Escherichia coli</v>
      </c>
      <c r="J474" s="4" t="s">
        <v>779</v>
      </c>
      <c r="K474" s="4" t="s">
        <v>771</v>
      </c>
    </row>
    <row r="475" spans="1:11" x14ac:dyDescent="0.35">
      <c r="A475" s="1" t="s">
        <v>737</v>
      </c>
      <c r="B475" s="1">
        <v>209.9</v>
      </c>
      <c r="C475" s="1">
        <v>5359020</v>
      </c>
      <c r="D475" s="2" t="s">
        <v>779</v>
      </c>
      <c r="E475" s="2" t="s">
        <v>771</v>
      </c>
      <c r="F475" s="2" t="str">
        <f t="shared" si="23"/>
        <v>Escherichia coli</v>
      </c>
      <c r="G475" s="2" t="s">
        <v>779</v>
      </c>
      <c r="H475" s="2" t="s">
        <v>771</v>
      </c>
      <c r="I475" s="2" t="str">
        <f t="shared" si="24"/>
        <v>Escherichia coli</v>
      </c>
      <c r="J475" s="2" t="s">
        <v>779</v>
      </c>
      <c r="K475" s="2" t="s">
        <v>771</v>
      </c>
    </row>
    <row r="476" spans="1:11" x14ac:dyDescent="0.35">
      <c r="A476" s="1" t="s">
        <v>738</v>
      </c>
      <c r="B476" s="1">
        <v>108.14</v>
      </c>
      <c r="C476" s="1">
        <v>4613942</v>
      </c>
      <c r="D476" s="2" t="s">
        <v>814</v>
      </c>
      <c r="E476" s="2" t="s">
        <v>820</v>
      </c>
      <c r="F476" s="2" t="str">
        <f t="shared" si="23"/>
        <v>Escherichia coli</v>
      </c>
      <c r="G476" s="4" t="s">
        <v>779</v>
      </c>
      <c r="H476" s="4" t="s">
        <v>771</v>
      </c>
      <c r="I476" s="2" t="str">
        <f t="shared" si="24"/>
        <v>Escherichia coli</v>
      </c>
      <c r="J476" s="4" t="s">
        <v>779</v>
      </c>
      <c r="K476" s="4" t="s">
        <v>771</v>
      </c>
    </row>
    <row r="477" spans="1:11" x14ac:dyDescent="0.35">
      <c r="A477" s="1" t="s">
        <v>740</v>
      </c>
      <c r="B477" s="1">
        <v>212.54</v>
      </c>
      <c r="C477" s="1">
        <v>5007929</v>
      </c>
      <c r="D477" s="2" t="s">
        <v>779</v>
      </c>
      <c r="E477" s="2" t="s">
        <v>771</v>
      </c>
      <c r="F477" s="2" t="str">
        <f t="shared" si="23"/>
        <v>Escherichia coli</v>
      </c>
      <c r="G477" s="2" t="s">
        <v>779</v>
      </c>
      <c r="H477" s="2" t="s">
        <v>771</v>
      </c>
      <c r="I477" s="2" t="str">
        <f t="shared" si="24"/>
        <v>Escherichia coli</v>
      </c>
      <c r="J477" s="2" t="s">
        <v>779</v>
      </c>
      <c r="K477" s="2" t="s">
        <v>771</v>
      </c>
    </row>
    <row r="478" spans="1:11" x14ac:dyDescent="0.35">
      <c r="A478" s="1" t="s">
        <v>742</v>
      </c>
      <c r="B478" s="1">
        <v>98.22</v>
      </c>
      <c r="C478" s="1">
        <v>4551319</v>
      </c>
      <c r="D478" s="2" t="s">
        <v>814</v>
      </c>
      <c r="E478" s="2" t="s">
        <v>820</v>
      </c>
      <c r="F478" s="2" t="str">
        <f t="shared" si="23"/>
        <v>Escherichia coli</v>
      </c>
      <c r="G478" s="4" t="s">
        <v>779</v>
      </c>
      <c r="H478" s="4" t="s">
        <v>771</v>
      </c>
      <c r="I478" s="2" t="str">
        <f t="shared" si="24"/>
        <v>Escherichia coli</v>
      </c>
      <c r="J478" s="4" t="s">
        <v>779</v>
      </c>
      <c r="K478" s="4" t="s">
        <v>771</v>
      </c>
    </row>
    <row r="479" spans="1:11" x14ac:dyDescent="0.35">
      <c r="A479" s="1" t="s">
        <v>743</v>
      </c>
      <c r="B479" s="1">
        <v>211.42</v>
      </c>
      <c r="C479" s="1">
        <v>4472046</v>
      </c>
      <c r="D479" s="2" t="s">
        <v>814</v>
      </c>
      <c r="E479" s="2" t="s">
        <v>820</v>
      </c>
      <c r="F479" s="2" t="str">
        <f t="shared" si="23"/>
        <v>Escherichia coli</v>
      </c>
      <c r="G479" s="4" t="s">
        <v>779</v>
      </c>
      <c r="H479" s="4" t="s">
        <v>771</v>
      </c>
      <c r="I479" s="2" t="str">
        <f t="shared" si="24"/>
        <v>Escherichia coli</v>
      </c>
      <c r="J479" s="4" t="s">
        <v>779</v>
      </c>
      <c r="K479" s="4" t="s">
        <v>771</v>
      </c>
    </row>
    <row r="480" spans="1:11" x14ac:dyDescent="0.35">
      <c r="A480" s="1" t="s">
        <v>744</v>
      </c>
      <c r="B480" s="1">
        <v>67.599999999999994</v>
      </c>
      <c r="C480" s="1">
        <v>4772969</v>
      </c>
      <c r="D480" s="2" t="s">
        <v>814</v>
      </c>
      <c r="E480" s="2" t="s">
        <v>815</v>
      </c>
      <c r="F480" s="2" t="str">
        <f t="shared" si="23"/>
        <v>Escherichia coli</v>
      </c>
      <c r="G480" s="4" t="s">
        <v>779</v>
      </c>
      <c r="H480" s="4" t="s">
        <v>771</v>
      </c>
      <c r="I480" s="2" t="str">
        <f t="shared" si="24"/>
        <v>Escherichia coli</v>
      </c>
      <c r="J480" s="4" t="s">
        <v>779</v>
      </c>
      <c r="K480" s="4" t="s">
        <v>771</v>
      </c>
    </row>
    <row r="481" spans="1:11" x14ac:dyDescent="0.35">
      <c r="A481" s="1" t="s">
        <v>745</v>
      </c>
      <c r="B481" s="1">
        <v>117.86</v>
      </c>
      <c r="C481" s="1">
        <v>4472260</v>
      </c>
      <c r="D481" s="2" t="s">
        <v>814</v>
      </c>
      <c r="E481" s="2" t="s">
        <v>820</v>
      </c>
      <c r="F481" s="2" t="str">
        <f t="shared" si="23"/>
        <v>Escherichia coli</v>
      </c>
      <c r="G481" s="4" t="s">
        <v>779</v>
      </c>
      <c r="H481" s="4" t="s">
        <v>771</v>
      </c>
      <c r="I481" s="2" t="str">
        <f t="shared" si="24"/>
        <v>Escherichia coli</v>
      </c>
      <c r="J481" s="4" t="s">
        <v>779</v>
      </c>
      <c r="K481" s="4" t="s">
        <v>771</v>
      </c>
    </row>
    <row r="482" spans="1:11" x14ac:dyDescent="0.35">
      <c r="A482" s="1" t="s">
        <v>746</v>
      </c>
      <c r="B482" s="1">
        <v>72.22</v>
      </c>
      <c r="C482" s="1">
        <v>4469472</v>
      </c>
      <c r="D482" s="2" t="s">
        <v>814</v>
      </c>
      <c r="E482" s="2" t="s">
        <v>820</v>
      </c>
      <c r="F482" s="2" t="str">
        <f t="shared" si="23"/>
        <v>Escherichia coli</v>
      </c>
      <c r="G482" s="4" t="s">
        <v>779</v>
      </c>
      <c r="H482" s="4" t="s">
        <v>771</v>
      </c>
      <c r="I482" s="2" t="str">
        <f t="shared" si="24"/>
        <v>Escherichia coli</v>
      </c>
      <c r="J482" s="4" t="s">
        <v>779</v>
      </c>
      <c r="K482" s="4" t="s">
        <v>771</v>
      </c>
    </row>
    <row r="483" spans="1:11" x14ac:dyDescent="0.35">
      <c r="A483" s="1" t="s">
        <v>748</v>
      </c>
      <c r="B483" s="1">
        <v>107.88</v>
      </c>
      <c r="C483" s="1">
        <v>4705109</v>
      </c>
      <c r="D483" s="2" t="s">
        <v>814</v>
      </c>
      <c r="E483" s="2" t="s">
        <v>815</v>
      </c>
      <c r="F483" s="2" t="str">
        <f t="shared" si="23"/>
        <v>Escherichia coli</v>
      </c>
      <c r="G483" s="4" t="s">
        <v>779</v>
      </c>
      <c r="H483" s="4" t="s">
        <v>771</v>
      </c>
      <c r="I483" s="2" t="str">
        <f t="shared" si="24"/>
        <v>Escherichia coli</v>
      </c>
      <c r="J483" s="4" t="s">
        <v>779</v>
      </c>
      <c r="K483" s="4" t="s">
        <v>771</v>
      </c>
    </row>
    <row r="484" spans="1:11" x14ac:dyDescent="0.35">
      <c r="A484" s="1" t="s">
        <v>749</v>
      </c>
      <c r="B484" s="1">
        <v>363.32</v>
      </c>
      <c r="C484" s="1">
        <v>4624936</v>
      </c>
      <c r="D484" s="2" t="s">
        <v>814</v>
      </c>
      <c r="E484" s="2" t="s">
        <v>815</v>
      </c>
      <c r="F484" s="2" t="str">
        <f t="shared" si="23"/>
        <v>Escherichia coli</v>
      </c>
      <c r="G484" s="4" t="s">
        <v>779</v>
      </c>
      <c r="H484" s="4" t="s">
        <v>771</v>
      </c>
      <c r="I484" s="2" t="str">
        <f t="shared" si="24"/>
        <v>Escherichia coli</v>
      </c>
      <c r="J484" s="4" t="s">
        <v>779</v>
      </c>
      <c r="K484" s="4" t="s">
        <v>771</v>
      </c>
    </row>
    <row r="485" spans="1:11" x14ac:dyDescent="0.35">
      <c r="A485" s="1" t="s">
        <v>750</v>
      </c>
      <c r="B485" s="1">
        <v>109.16</v>
      </c>
      <c r="C485" s="1">
        <v>4593523</v>
      </c>
      <c r="D485" s="2" t="s">
        <v>814</v>
      </c>
      <c r="E485" s="2" t="s">
        <v>815</v>
      </c>
      <c r="F485" s="2" t="str">
        <f t="shared" si="23"/>
        <v>Escherichia coli</v>
      </c>
      <c r="G485" s="4" t="s">
        <v>779</v>
      </c>
      <c r="H485" s="4" t="s">
        <v>771</v>
      </c>
      <c r="I485" s="2" t="str">
        <f t="shared" si="24"/>
        <v>Escherichia coli</v>
      </c>
      <c r="J485" s="4" t="s">
        <v>779</v>
      </c>
      <c r="K485" s="4" t="s">
        <v>771</v>
      </c>
    </row>
    <row r="486" spans="1:11" x14ac:dyDescent="0.35">
      <c r="A486" s="1" t="s">
        <v>753</v>
      </c>
      <c r="B486" s="1">
        <v>19.600000000000001</v>
      </c>
      <c r="C486" s="1">
        <v>4166547</v>
      </c>
      <c r="D486" s="2" t="s">
        <v>429</v>
      </c>
      <c r="E486" s="3" t="s">
        <v>777</v>
      </c>
      <c r="F486" s="2" t="str">
        <f t="shared" si="23"/>
        <v>Mycobacterium tuberculosis</v>
      </c>
      <c r="G486" s="2" t="s">
        <v>429</v>
      </c>
      <c r="H486" s="2" t="s">
        <v>805</v>
      </c>
      <c r="I486" s="2"/>
    </row>
    <row r="487" spans="1:11" x14ac:dyDescent="0.35">
      <c r="A487" s="1" t="s">
        <v>752</v>
      </c>
      <c r="B487" s="1">
        <v>97.56</v>
      </c>
      <c r="C487" s="1">
        <v>5985205</v>
      </c>
      <c r="D487" s="2" t="s">
        <v>429</v>
      </c>
      <c r="E487" s="3" t="s">
        <v>777</v>
      </c>
      <c r="F487" s="2" t="str">
        <f t="shared" si="23"/>
        <v>Mycobacterium tuberculosis</v>
      </c>
      <c r="G487" s="2" t="s">
        <v>429</v>
      </c>
      <c r="H487" s="2" t="s">
        <v>805</v>
      </c>
      <c r="I487" s="2"/>
    </row>
  </sheetData>
  <sortState ref="A2:K487">
    <sortCondition ref="A2:A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Gorzalski</dc:creator>
  <cp:lastModifiedBy>David C Hess</cp:lastModifiedBy>
  <dcterms:created xsi:type="dcterms:W3CDTF">2022-04-18T16:08:53Z</dcterms:created>
  <dcterms:modified xsi:type="dcterms:W3CDTF">2022-04-19T18:11:14Z</dcterms:modified>
</cp:coreProperties>
</file>