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2c44b83a4bbc46/Documents/3D Printing/LightGuns/"/>
    </mc:Choice>
  </mc:AlternateContent>
  <xr:revisionPtr revIDLastSave="106" documentId="8_{811A8AF9-EBDA-4595-ACE3-99D32F48B786}" xr6:coauthVersionLast="47" xr6:coauthVersionMax="47" xr10:uidLastSave="{29E3F565-60DC-4B3D-B55E-3960420C16C0}"/>
  <bookViews>
    <workbookView xWindow="-28920" yWindow="-120" windowWidth="29040" windowHeight="15720" xr2:uid="{286AC85F-953E-4A89-A389-D79D62BF27B7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H16" i="1" s="1"/>
  <c r="G15" i="1"/>
  <c r="G14" i="1"/>
  <c r="G13" i="1"/>
  <c r="H13" i="1" s="1"/>
  <c r="G12" i="1"/>
  <c r="H12" i="1" s="1"/>
  <c r="G11" i="1"/>
  <c r="G9" i="1"/>
  <c r="G8" i="1"/>
  <c r="H8" i="1" s="1"/>
  <c r="G7" i="1"/>
  <c r="H7" i="1" s="1"/>
  <c r="G6" i="1"/>
  <c r="H6" i="1" s="1"/>
  <c r="G10" i="1"/>
  <c r="H10" i="1" s="1"/>
  <c r="H9" i="1"/>
  <c r="G5" i="1"/>
  <c r="H5" i="1" s="1"/>
  <c r="G4" i="1"/>
  <c r="H4" i="1" s="1"/>
  <c r="G3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1" i="1"/>
  <c r="H3" i="1"/>
  <c r="H2" i="1"/>
  <c r="G2" i="1"/>
  <c r="H32" i="1" l="1"/>
</calcChain>
</file>

<file path=xl/sharedStrings.xml><?xml version="1.0" encoding="utf-8"?>
<sst xmlns="http://schemas.openxmlformats.org/spreadsheetml/2006/main" count="62" uniqueCount="47">
  <si>
    <t>Item</t>
  </si>
  <si>
    <t>Why</t>
  </si>
  <si>
    <t>https://www.amazon.com/gp/product/B07Q3HBM63/ref=ox_sc_act_title_1?smid=A2RFXKS6GNXFWP&amp;psc=1</t>
  </si>
  <si>
    <t>https://www.digikey.com/en/products/detail/onsemi/1N4001RLG/917621</t>
  </si>
  <si>
    <t>https://www.digikey.com/en/products/detail/onsemi/PN2222ABU/6534</t>
  </si>
  <si>
    <t>Qty</t>
  </si>
  <si>
    <t>Logic Level Mosfet IRL540</t>
  </si>
  <si>
    <t>https://www.amazon.com/gp/product/B00XW2OK7M/ref=ox_sc_act_title_2?smid=A2US04V23QMFLQ&amp;psc=1</t>
  </si>
  <si>
    <t>https://www.amazon.com/gp/product/B0C5LTZDY3/ref=ox_sc_act_title_3?smid=A30DLAVINIOWWQ&amp;psc=1</t>
  </si>
  <si>
    <t>https://www.digikey.com/en/products/detail/infineon-technologies/IRF540ZPBF/666094</t>
  </si>
  <si>
    <t>D28 pin DIP IC Socket</t>
  </si>
  <si>
    <t>Main Board</t>
  </si>
  <si>
    <t>https://www.amazon.com/gp/product/B07H3SH6XH/ref=ox_sc_act_title_4?smid=A1THAZDOWP300U&amp;psc=1</t>
  </si>
  <si>
    <t>https://www.digikey.com/en/products/detail/adam-tech/ICS-628-T/9832869</t>
  </si>
  <si>
    <t>100k Resistor</t>
  </si>
  <si>
    <t>Gun</t>
  </si>
  <si>
    <t>https://www.amazon.com/gp/product/B00FTSG35E/ref=ox_sc_act_title_5?smid=AZNC9UUUJMUY&amp;psc=1</t>
  </si>
  <si>
    <t>KINGMAS 3 in 1 Universal Fish Eye Lens Camera Lens Kit</t>
  </si>
  <si>
    <t>https://www.digikey.com/en/products/detail/stackpole-electronics-inc/CF18JA100K/1741565</t>
  </si>
  <si>
    <t>https://www.amazon.com/EDGELEC-Resistor-Tolerance-Multiple-Resistance/dp/B07QK9793W/ref=sr_1_1_sspa?crid=2UFOF7R8HCQ33&amp;dib=eyJ2IjoiMSJ9.vvzu6Guye8Bb9UqFs8aLdct1oeMmKRSAVbveIw4MGZn5Onex--Dpkv2jJlQfIfB9chfqH0JvTmOXtJ2kdD6SoOm7sPnJQ4sO5pWL1zxDHdlE0PMyE0J9rYGOeSp9bUPfRmvvdDEvmjcHMGBsyLr55SbyfgceZ2ybFLQcZ92uVCLCAWLhU5CJNdDP8H93H-K_LN2seB1q-uPrhJBpYsYXkxg7MQj3lIsyY8OdQ0EUIFg.EwHTHtbcbomRFnMd1QTpfJquNyiZtmJyngojaplu5Ps&amp;dib_tag=se&amp;keywords=100k+ohm+resistor&amp;qid=1725432418&amp;sprefix=100k+%2Caps%2C114&amp;sr=8-1-spons&amp;sp_csd=d2lkZ2V0TmFtZT1zcF9hdGY&amp;psc=1</t>
  </si>
  <si>
    <t>1k Resistor</t>
  </si>
  <si>
    <t>Decoupling Capacitor 0.1uF</t>
  </si>
  <si>
    <t>Price</t>
  </si>
  <si>
    <t>Total</t>
  </si>
  <si>
    <t>Source1</t>
  </si>
  <si>
    <t>Source2</t>
  </si>
  <si>
    <t>2Pole 5pitch Screw Terminal (12/24v)</t>
  </si>
  <si>
    <t>https://www.amazon.com/gp/product/B07QRHJ489/ref=sw_img_1?smid=A37QXIKGEOBCOK&amp;psc=1</t>
  </si>
  <si>
    <t>DF Robot IR Camera</t>
  </si>
  <si>
    <t>https://www.amazon.com/Gravity-Positioning-Camera-Arduino-Interface/dp/B09FSRWHPQ?ref_=ast_sto_dp</t>
  </si>
  <si>
    <t>Diode 1N4001 (10pack)</t>
  </si>
  <si>
    <t>Pack Break</t>
  </si>
  <si>
    <t>PN2222 Bipolar Transistor (10 Pack)</t>
  </si>
  <si>
    <t>Compression Spring</t>
  </si>
  <si>
    <t>https://www.amazon.com/gp/product/B0BVTDP29W/ref=sw_img_1?smid=A68J46NETMDFM&amp;psc=1</t>
  </si>
  <si>
    <t>PCB Board (AIO purchase)</t>
  </si>
  <si>
    <t>22awg Wire</t>
  </si>
  <si>
    <t>https://www.amazon.com/gp/product/B0C6K55KM9/ref=ewc_pr_img_1?smid=A3NT8U8ARCQBY1&amp;psc=1</t>
  </si>
  <si>
    <t>https://www.amazon.com/gp/product/B0CLYDRD1Y/ref=ewc_pr_img_1?smid=A24KRRWWW1U0PG&amp;psc=1</t>
  </si>
  <si>
    <t>2.54 Pitch Male Header</t>
  </si>
  <si>
    <t>https://www.amazon.com/gp/product/B0BX2MYCV9/ref=ewc_pr_img_10?smid=A1ETOYX04RYP6W&amp;psc=1</t>
  </si>
  <si>
    <t>https://www.amazon.com/gp/product/B0BY7QGV8Q/ref=ewc_pr_img_6?smid=ABK5NCUPQ578S&amp;psc=1</t>
  </si>
  <si>
    <t>GX16 8pin mail and female plugs (10pack)</t>
  </si>
  <si>
    <t>24v 3a DC power (2pack)</t>
  </si>
  <si>
    <t>Micro USB to stranded wire connectors (2 pack)</t>
  </si>
  <si>
    <t>https://www.amazon.com/gp/product/B0CKPQ2G4Z/ref=ewc_pr_img_7?smid=A1PP7IW2YCJN73&amp;psc=1</t>
  </si>
  <si>
    <t>TOTAL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</si>
</sst>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2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dam-tech/ICS-628-T/9832869" TargetMode="External"/><Relationship Id="rId13" Type="http://schemas.openxmlformats.org/officeDocument/2006/relationships/hyperlink" Target="https://www.amazon.com/Gravity-Positioning-Camera-Arduino-Interface/dp/B09FSRWHPQ?ref_=ast_sto_dp" TargetMode="External"/><Relationship Id="rId18" Type="http://schemas.openxmlformats.org/officeDocument/2006/relationships/hyperlink" Target="https://www.amazon.com/gp/product/B0BY7QGV8Q/ref=ewc_pr_img_6?smid=ABK5NCUPQ578S&amp;psc=1" TargetMode="External"/><Relationship Id="rId3" Type="http://schemas.openxmlformats.org/officeDocument/2006/relationships/hyperlink" Target="https://www.digikey.com/en/products/detail/onsemi/PN2222ABU/6534" TargetMode="External"/><Relationship Id="rId7" Type="http://schemas.openxmlformats.org/officeDocument/2006/relationships/hyperlink" Target="https://www.amazon.com/gp/product/B07H3SH6XH/ref=ox_sc_act_title_4?smid=A1THAZDOWP300U&amp;psc=1" TargetMode="External"/><Relationship Id="rId12" Type="http://schemas.openxmlformats.org/officeDocument/2006/relationships/hyperlink" Target="https://www.amazon.com/gp/product/B07QRHJ489/ref=sw_img_1?smid=A37QXIKGEOBCOK&amp;psc=1" TargetMode="External"/><Relationship Id="rId17" Type="http://schemas.openxmlformats.org/officeDocument/2006/relationships/hyperlink" Target="https://www.amazon.com/gp/product/B0BX2MYCV9/ref=ewc_pr_img_10?smid=A1ETOYX04RYP6W&amp;psc=1" TargetMode="External"/><Relationship Id="rId2" Type="http://schemas.openxmlformats.org/officeDocument/2006/relationships/hyperlink" Target="https://www.digikey.com/en/products/detail/onsemi/1N4001RLG/917621" TargetMode="External"/><Relationship Id="rId16" Type="http://schemas.openxmlformats.org/officeDocument/2006/relationships/hyperlink" Target="https://www.amazon.com/gp/product/B0CLYDRD1Y/ref=ewc_pr_img_1?smid=A24KRRWWW1U0PG&amp;psc=1" TargetMode="External"/><Relationship Id="rId1" Type="http://schemas.openxmlformats.org/officeDocument/2006/relationships/hyperlink" Target="https://www.amazon.com/gp/product/B07Q3HBM63/ref=ox_sc_act_title_1?smid=A2RFXKS6GNXFWP&amp;psc=1" TargetMode="External"/><Relationship Id="rId6" Type="http://schemas.openxmlformats.org/officeDocument/2006/relationships/hyperlink" Target="https://www.digikey.com/en/products/detail/infineon-technologies/IRF540ZPBF/666094" TargetMode="External"/><Relationship Id="rId11" Type="http://schemas.openxmlformats.org/officeDocument/2006/relationships/hyperlink" Target="https://www.amazon.com/EDGELEC-Resistor-Tolerance-Multiple-Resistance/dp/B07QK9793W/ref=sr_1_1_sspa?crid=2UFOF7R8HCQ33&amp;dib=eyJ2IjoiMSJ9.vvzu6Guye8Bb9UqFs8aLdct1oeMmKRSAVbveIw4MGZn5Onex--Dpkv2jJlQfIfB9chfqH0JvTmOXtJ2kdD6SoOm7sPnJQ4sO5pWL1zxDHdlE0PMyE0J9rYGOeSp9bUPfRmvvdDEvmjcHMGBsyLr55SbyfgceZ2ybFLQcZ92uVCLCAWLhU5CJNdDP8H93H-K_LN2seB1q-uPrhJBpYsYXkxg7MQj3lIsyY8OdQ0EUIFg.EwHTHtbcbomRFnMd1QTpfJquNyiZtmJyngojaplu5Ps&amp;dib_tag=se&amp;keywords=100k+ohm+resistor&amp;qid=1725432418&amp;sprefix=100k+%2Caps%2C114&amp;sr=8-1-spons&amp;sp_csd=d2lkZ2V0TmFtZT1zcF9hdGY&amp;psc=1" TargetMode="External"/><Relationship Id="rId5" Type="http://schemas.openxmlformats.org/officeDocument/2006/relationships/hyperlink" Target="https://www.amazon.com/gp/product/B0C5LTZDY3/ref=ox_sc_act_title_3?smid=A30DLAVINIOWWQ&amp;psc=1" TargetMode="External"/><Relationship Id="rId15" Type="http://schemas.openxmlformats.org/officeDocument/2006/relationships/hyperlink" Target="https://www.amazon.com/gp/product/B0C6K55KM9/ref=ewc_pr_img_1?smid=A3NT8U8ARCQBY1&amp;psc=1" TargetMode="External"/><Relationship Id="rId10" Type="http://schemas.openxmlformats.org/officeDocument/2006/relationships/hyperlink" Target="https://www.digikey.com/en/products/detail/stackpole-electronics-inc/CF18JA100K/1741565" TargetMode="External"/><Relationship Id="rId19" Type="http://schemas.openxmlformats.org/officeDocument/2006/relationships/hyperlink" Target="https://www.amazon.com/gp/product/B0CKPQ2G4Z/ref=ewc_pr_img_7?smid=A1PP7IW2YCJN73&amp;psc=1" TargetMode="External"/><Relationship Id="rId4" Type="http://schemas.openxmlformats.org/officeDocument/2006/relationships/hyperlink" Target="https://www.amazon.com/gp/product/B00XW2OK7M/ref=ox_sc_act_title_2?smid=A2US04V23QMFLQ&amp;psc=1" TargetMode="External"/><Relationship Id="rId9" Type="http://schemas.openxmlformats.org/officeDocument/2006/relationships/hyperlink" Target="https://www.amazon.com/gp/product/B00FTSG35E/ref=ox_sc_act_title_5?smid=AZNC9UUUJMUY&amp;psc=1" TargetMode="External"/><Relationship Id="rId14" Type="http://schemas.openxmlformats.org/officeDocument/2006/relationships/hyperlink" Target="https://www.amazon.com/gp/product/B0BVTDP29W/ref=sw_img_1?smid=A68J46NETMDFM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B689D-282E-4461-9EA1-EADF5A5CB612}">
  <dimension ref="A1:H32"/>
  <sheetViews>
    <sheetView tabSelected="1" workbookViewId="0">
      <selection activeCell="M19" sqref="M19"/>
    </sheetView>
  </sheetViews>
  <sheetFormatPr defaultRowHeight="15" x14ac:dyDescent="0.25"/>
  <cols>
    <col min="1" max="1" width="50.5703125" bestFit="1" customWidth="1"/>
    <col min="2" max="2" width="18.42578125" bestFit="1" customWidth="1"/>
    <col min="3" max="3" width="39.85546875" customWidth="1"/>
    <col min="4" max="4" width="28.28515625" customWidth="1"/>
    <col min="7" max="7" width="13.5703125" bestFit="1" customWidth="1"/>
  </cols>
  <sheetData>
    <row r="1" spans="1:8" s="2" customFormat="1" ht="18.75" x14ac:dyDescent="0.3">
      <c r="A1" s="2" t="s">
        <v>0</v>
      </c>
      <c r="B1" s="2" t="s">
        <v>1</v>
      </c>
      <c r="C1" s="2" t="s">
        <v>24</v>
      </c>
      <c r="D1" s="2" t="s">
        <v>25</v>
      </c>
      <c r="E1" s="2" t="s">
        <v>5</v>
      </c>
      <c r="F1" s="2" t="s">
        <v>22</v>
      </c>
      <c r="G1" s="2" t="s">
        <v>31</v>
      </c>
      <c r="H1" s="2" t="s">
        <v>23</v>
      </c>
    </row>
    <row r="2" spans="1:8" x14ac:dyDescent="0.25">
      <c r="A2" t="s">
        <v>30</v>
      </c>
      <c r="B2" t="s">
        <v>11</v>
      </c>
      <c r="C2" s="1" t="s">
        <v>2</v>
      </c>
      <c r="D2" s="1" t="s">
        <v>3</v>
      </c>
      <c r="E2">
        <v>2</v>
      </c>
      <c r="F2" s="3">
        <v>6</v>
      </c>
      <c r="G2" s="4">
        <f>F2/10</f>
        <v>0.6</v>
      </c>
      <c r="H2" s="3">
        <f>(E2*G2)</f>
        <v>1.2</v>
      </c>
    </row>
    <row r="3" spans="1:8" x14ac:dyDescent="0.25">
      <c r="A3" t="s">
        <v>32</v>
      </c>
      <c r="B3" t="s">
        <v>11</v>
      </c>
      <c r="C3" s="1" t="s">
        <v>7</v>
      </c>
      <c r="D3" s="1" t="s">
        <v>4</v>
      </c>
      <c r="E3">
        <v>1</v>
      </c>
      <c r="F3" s="3">
        <v>6</v>
      </c>
      <c r="G3" s="4">
        <f>F3/10</f>
        <v>0.6</v>
      </c>
      <c r="H3" s="3">
        <f t="shared" ref="H3:H31" si="0">(E3*G3)</f>
        <v>0.6</v>
      </c>
    </row>
    <row r="4" spans="1:8" x14ac:dyDescent="0.25">
      <c r="A4" t="s">
        <v>6</v>
      </c>
      <c r="B4" t="s">
        <v>11</v>
      </c>
      <c r="C4" s="1" t="s">
        <v>8</v>
      </c>
      <c r="D4" s="1" t="s">
        <v>9</v>
      </c>
      <c r="E4">
        <v>1</v>
      </c>
      <c r="F4" s="3">
        <v>10</v>
      </c>
      <c r="G4" s="4">
        <f>F4/10</f>
        <v>1</v>
      </c>
      <c r="H4" s="3">
        <f t="shared" si="0"/>
        <v>1</v>
      </c>
    </row>
    <row r="5" spans="1:8" x14ac:dyDescent="0.25">
      <c r="A5" t="s">
        <v>10</v>
      </c>
      <c r="B5" t="s">
        <v>11</v>
      </c>
      <c r="C5" s="1" t="s">
        <v>12</v>
      </c>
      <c r="D5" s="1" t="s">
        <v>13</v>
      </c>
      <c r="E5">
        <v>1</v>
      </c>
      <c r="F5" s="3">
        <v>10</v>
      </c>
      <c r="G5" s="4">
        <f>F5/10</f>
        <v>1</v>
      </c>
      <c r="H5" s="3">
        <f t="shared" si="0"/>
        <v>1</v>
      </c>
    </row>
    <row r="6" spans="1:8" x14ac:dyDescent="0.25">
      <c r="A6" t="s">
        <v>14</v>
      </c>
      <c r="B6" t="s">
        <v>11</v>
      </c>
      <c r="C6" s="1" t="s">
        <v>19</v>
      </c>
      <c r="D6" s="1" t="s">
        <v>18</v>
      </c>
      <c r="E6">
        <v>1</v>
      </c>
      <c r="F6" s="3">
        <v>5</v>
      </c>
      <c r="G6" s="4">
        <f>F6/100</f>
        <v>0.05</v>
      </c>
      <c r="H6" s="3">
        <f t="shared" si="0"/>
        <v>0.05</v>
      </c>
    </row>
    <row r="7" spans="1:8" x14ac:dyDescent="0.25">
      <c r="A7" t="s">
        <v>20</v>
      </c>
      <c r="B7" t="s">
        <v>11</v>
      </c>
      <c r="C7" s="1"/>
      <c r="D7" s="1"/>
      <c r="E7">
        <v>2</v>
      </c>
      <c r="F7" s="3">
        <v>5</v>
      </c>
      <c r="G7" s="4">
        <f>F7/100</f>
        <v>0.05</v>
      </c>
      <c r="H7" s="3">
        <f t="shared" si="0"/>
        <v>0.1</v>
      </c>
    </row>
    <row r="8" spans="1:8" x14ac:dyDescent="0.25">
      <c r="A8" t="s">
        <v>21</v>
      </c>
      <c r="B8" t="s">
        <v>11</v>
      </c>
      <c r="C8" s="1"/>
      <c r="D8" s="1"/>
      <c r="E8">
        <v>2</v>
      </c>
      <c r="F8" s="3">
        <v>5</v>
      </c>
      <c r="G8" s="4">
        <f>F8/50</f>
        <v>0.1</v>
      </c>
      <c r="H8" s="3">
        <f t="shared" si="0"/>
        <v>0.2</v>
      </c>
    </row>
    <row r="9" spans="1:8" x14ac:dyDescent="0.25">
      <c r="A9" t="s">
        <v>17</v>
      </c>
      <c r="B9" t="s">
        <v>15</v>
      </c>
      <c r="C9" s="1" t="s">
        <v>16</v>
      </c>
      <c r="E9">
        <v>1</v>
      </c>
      <c r="F9" s="3">
        <v>6</v>
      </c>
      <c r="G9" s="4">
        <f>F9/1</f>
        <v>6</v>
      </c>
      <c r="H9" s="3">
        <f t="shared" si="0"/>
        <v>6</v>
      </c>
    </row>
    <row r="10" spans="1:8" x14ac:dyDescent="0.25">
      <c r="A10" t="s">
        <v>26</v>
      </c>
      <c r="B10" t="s">
        <v>11</v>
      </c>
      <c r="C10" s="1" t="s">
        <v>27</v>
      </c>
      <c r="E10">
        <v>1</v>
      </c>
      <c r="F10" s="3">
        <v>5</v>
      </c>
      <c r="G10" s="4">
        <f t="shared" ref="G6:G11" si="1">F10/10</f>
        <v>0.5</v>
      </c>
      <c r="H10" s="3">
        <f t="shared" si="0"/>
        <v>0.5</v>
      </c>
    </row>
    <row r="11" spans="1:8" x14ac:dyDescent="0.25">
      <c r="A11" t="s">
        <v>28</v>
      </c>
      <c r="B11" t="s">
        <v>15</v>
      </c>
      <c r="C11" s="1" t="s">
        <v>29</v>
      </c>
      <c r="E11">
        <v>1</v>
      </c>
      <c r="F11" s="3">
        <v>30</v>
      </c>
      <c r="G11" s="4">
        <f>F11/1</f>
        <v>30</v>
      </c>
      <c r="H11" s="3">
        <f t="shared" si="0"/>
        <v>30</v>
      </c>
    </row>
    <row r="12" spans="1:8" x14ac:dyDescent="0.25">
      <c r="A12" t="s">
        <v>33</v>
      </c>
      <c r="B12" t="s">
        <v>15</v>
      </c>
      <c r="C12" s="1" t="s">
        <v>34</v>
      </c>
      <c r="E12">
        <v>2</v>
      </c>
      <c r="F12" s="3">
        <v>10</v>
      </c>
      <c r="G12" s="4">
        <f>F12/200</f>
        <v>0.05</v>
      </c>
      <c r="H12" s="3">
        <f t="shared" si="0"/>
        <v>0.1</v>
      </c>
    </row>
    <row r="13" spans="1:8" x14ac:dyDescent="0.25">
      <c r="A13" t="s">
        <v>35</v>
      </c>
      <c r="B13" t="s">
        <v>11</v>
      </c>
      <c r="E13">
        <v>1</v>
      </c>
      <c r="F13" s="3">
        <v>10</v>
      </c>
      <c r="G13" s="4">
        <f>F13/1</f>
        <v>10</v>
      </c>
      <c r="H13" s="3">
        <f t="shared" si="0"/>
        <v>10</v>
      </c>
    </row>
    <row r="14" spans="1:8" x14ac:dyDescent="0.25">
      <c r="A14" t="s">
        <v>36</v>
      </c>
      <c r="B14" t="s">
        <v>11</v>
      </c>
      <c r="C14" s="1" t="s">
        <v>37</v>
      </c>
      <c r="E14">
        <v>1</v>
      </c>
      <c r="F14" s="3">
        <v>14</v>
      </c>
      <c r="G14" s="4">
        <f>F14/1</f>
        <v>14</v>
      </c>
      <c r="H14" s="3">
        <f t="shared" si="0"/>
        <v>14</v>
      </c>
    </row>
    <row r="15" spans="1:8" x14ac:dyDescent="0.25">
      <c r="A15" t="s">
        <v>39</v>
      </c>
      <c r="B15" t="s">
        <v>11</v>
      </c>
      <c r="C15" s="1" t="s">
        <v>38</v>
      </c>
      <c r="E15">
        <v>1</v>
      </c>
      <c r="F15" s="3">
        <v>5</v>
      </c>
      <c r="G15" s="4">
        <f>F15/1</f>
        <v>5</v>
      </c>
      <c r="H15" s="3">
        <f t="shared" si="0"/>
        <v>5</v>
      </c>
    </row>
    <row r="16" spans="1:8" x14ac:dyDescent="0.25">
      <c r="A16" t="s">
        <v>43</v>
      </c>
      <c r="B16" t="s">
        <v>15</v>
      </c>
      <c r="C16" s="1" t="s">
        <v>40</v>
      </c>
      <c r="E16">
        <v>1</v>
      </c>
      <c r="F16" s="3">
        <v>24</v>
      </c>
      <c r="G16" s="4">
        <f>F16/2</f>
        <v>12</v>
      </c>
      <c r="H16" s="3">
        <f t="shared" si="0"/>
        <v>12</v>
      </c>
    </row>
    <row r="17" spans="1:8" x14ac:dyDescent="0.25">
      <c r="A17" t="s">
        <v>42</v>
      </c>
      <c r="B17" t="s">
        <v>15</v>
      </c>
      <c r="C17" s="1" t="s">
        <v>41</v>
      </c>
      <c r="E17">
        <v>1</v>
      </c>
      <c r="F17" s="3">
        <v>19</v>
      </c>
      <c r="G17" s="4">
        <f>F17/2</f>
        <v>9.5</v>
      </c>
      <c r="H17" s="3">
        <f t="shared" si="0"/>
        <v>9.5</v>
      </c>
    </row>
    <row r="18" spans="1:8" x14ac:dyDescent="0.25">
      <c r="A18" t="s">
        <v>44</v>
      </c>
      <c r="B18" t="s">
        <v>15</v>
      </c>
      <c r="C18" s="1" t="s">
        <v>45</v>
      </c>
      <c r="E18">
        <v>1</v>
      </c>
      <c r="F18" s="3">
        <v>10</v>
      </c>
      <c r="G18" s="4">
        <f>F18/2</f>
        <v>5</v>
      </c>
      <c r="H18" s="3">
        <f t="shared" si="0"/>
        <v>5</v>
      </c>
    </row>
    <row r="19" spans="1:8" x14ac:dyDescent="0.25">
      <c r="H19" s="3">
        <f t="shared" si="0"/>
        <v>0</v>
      </c>
    </row>
    <row r="20" spans="1:8" x14ac:dyDescent="0.25">
      <c r="H20" s="3">
        <f t="shared" si="0"/>
        <v>0</v>
      </c>
    </row>
    <row r="21" spans="1:8" x14ac:dyDescent="0.25">
      <c r="H21" s="3">
        <f t="shared" si="0"/>
        <v>0</v>
      </c>
    </row>
    <row r="22" spans="1:8" x14ac:dyDescent="0.25">
      <c r="H22" s="3">
        <f t="shared" si="0"/>
        <v>0</v>
      </c>
    </row>
    <row r="23" spans="1:8" x14ac:dyDescent="0.25">
      <c r="H23" s="3">
        <f t="shared" si="0"/>
        <v>0</v>
      </c>
    </row>
    <row r="24" spans="1:8" x14ac:dyDescent="0.25">
      <c r="H24" s="3">
        <f t="shared" si="0"/>
        <v>0</v>
      </c>
    </row>
    <row r="25" spans="1:8" x14ac:dyDescent="0.25">
      <c r="H25" s="3">
        <f t="shared" si="0"/>
        <v>0</v>
      </c>
    </row>
    <row r="26" spans="1:8" x14ac:dyDescent="0.25">
      <c r="H26" s="3">
        <f t="shared" si="0"/>
        <v>0</v>
      </c>
    </row>
    <row r="27" spans="1:8" x14ac:dyDescent="0.25">
      <c r="H27" s="3">
        <f t="shared" si="0"/>
        <v>0</v>
      </c>
    </row>
    <row r="28" spans="1:8" x14ac:dyDescent="0.25">
      <c r="H28" s="3">
        <f t="shared" si="0"/>
        <v>0</v>
      </c>
    </row>
    <row r="29" spans="1:8" x14ac:dyDescent="0.25">
      <c r="H29" s="3">
        <f t="shared" si="0"/>
        <v>0</v>
      </c>
    </row>
    <row r="30" spans="1:8" x14ac:dyDescent="0.25">
      <c r="H30" s="3">
        <f t="shared" si="0"/>
        <v>0</v>
      </c>
    </row>
    <row r="31" spans="1:8" x14ac:dyDescent="0.25">
      <c r="H31" s="3">
        <f t="shared" si="0"/>
        <v>0</v>
      </c>
    </row>
    <row r="32" spans="1:8" x14ac:dyDescent="0.25">
      <c r="G32" s="5" t="s">
        <v>46</v>
      </c>
      <c r="H32" s="4">
        <f>SUM(H2:H31)</f>
        <v>96.25</v>
      </c>
    </row>
  </sheetData>
  <autoFilter ref="A1:D1" xr:uid="{835B689D-282E-4461-9EA1-EADF5A5CB612}"/>
  <hyperlinks>
    <hyperlink ref="C2" r:id="rId1" xr:uid="{8057555E-409E-434B-B93E-2589413A76CB}"/>
    <hyperlink ref="D2" r:id="rId2" xr:uid="{42D49524-4A67-40EB-A6BC-2BEBECA9857D}"/>
    <hyperlink ref="D3" r:id="rId3" xr:uid="{491334B7-278D-45D1-BEB0-46C476D0C4F5}"/>
    <hyperlink ref="C3" r:id="rId4" xr:uid="{CD469A6D-9D64-4AB6-9B95-9C6E8D4D26A7}"/>
    <hyperlink ref="C4" r:id="rId5" xr:uid="{4206D33F-D289-410A-B663-8C1545744065}"/>
    <hyperlink ref="D4" r:id="rId6" xr:uid="{9D3E8E0E-50CF-4B7C-844A-87C102234C03}"/>
    <hyperlink ref="C5" r:id="rId7" xr:uid="{5F74F783-9AF0-4923-AAE9-ECB946DDBF82}"/>
    <hyperlink ref="D5" r:id="rId8" xr:uid="{E3EB38B5-581E-4F23-97B1-268548D82884}"/>
    <hyperlink ref="C9" r:id="rId9" xr:uid="{2FDC7CED-7018-43A0-94EC-CE431DBD0723}"/>
    <hyperlink ref="D6" r:id="rId10" xr:uid="{4EECBF3C-10D0-4C44-B6E4-43331696AA36}"/>
    <hyperlink ref="C6" r:id="rId11" display="https://www.amazon.com/EDGELEC-Resistor-Tolerance-Multiple-Resistance/dp/B07QK9793W/ref=sr_1_1_sspa?crid=2UFOF7R8HCQ33&amp;dib=eyJ2IjoiMSJ9.vvzu6Guye8Bb9UqFs8aLdct1oeMmKRSAVbveIw4MGZn5Onex--Dpkv2jJlQfIfB9chfqH0JvTmOXtJ2kdD6SoOm7sPnJQ4sO5pWL1zxDHdlE0PMyE0J9rYGOeSp9bUPfRmvvdDEvmjcHMGBsyLr55SbyfgceZ2ybFLQcZ92uVCLCAWLhU5CJNdDP8H93H-K_LN2seB1q-uPrhJBpYsYXkxg7MQj3lIsyY8OdQ0EUIFg.EwHTHtbcbomRFnMd1QTpfJquNyiZtmJyngojaplu5Ps&amp;dib_tag=se&amp;keywords=100k+ohm+resistor&amp;qid=1725432418&amp;sprefix=100k+%2Caps%2C114&amp;sr=8-1-spons&amp;sp_csd=d2lkZ2V0TmFtZT1zcF9hdGY&amp;psc=1" xr:uid="{6DCE7136-3998-453C-AB4F-BF5E62E51DF8}"/>
    <hyperlink ref="C10" r:id="rId12" xr:uid="{0FFB904B-5424-4E32-BDBF-F9E13C151F89}"/>
    <hyperlink ref="C11" r:id="rId13" xr:uid="{70A3116F-5E72-4B2C-B3ED-AFF95C6C455F}"/>
    <hyperlink ref="C12" r:id="rId14" xr:uid="{7FAF0F11-B4E1-4660-9870-0D5A963B23C3}"/>
    <hyperlink ref="C14" r:id="rId15" xr:uid="{441104E0-90BE-45B4-83B2-DCF5C60684D4}"/>
    <hyperlink ref="C15" r:id="rId16" xr:uid="{48247F58-E266-4B0B-8436-7FFAED54430E}"/>
    <hyperlink ref="C16" r:id="rId17" xr:uid="{5724B2C8-E311-486B-A0EE-BB98E1B93FE6}"/>
    <hyperlink ref="C17" r:id="rId18" xr:uid="{3D787CAA-82BE-46CF-8BD7-75AF7A39CB1E}"/>
    <hyperlink ref="C18" r:id="rId19" xr:uid="{CD103A42-9B89-4A8E-938E-6E4A7631E0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VanDusen</dc:creator>
  <cp:lastModifiedBy>James VanDusen</cp:lastModifiedBy>
  <dcterms:created xsi:type="dcterms:W3CDTF">2024-09-04T06:23:17Z</dcterms:created>
  <dcterms:modified xsi:type="dcterms:W3CDTF">2024-09-04T07:15:15Z</dcterms:modified>
</cp:coreProperties>
</file>