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4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B7" i="1" l="1"/>
  <c r="AA7" i="1" s="1"/>
  <c r="B6" i="1"/>
  <c r="AB6" i="1" s="1"/>
  <c r="B5" i="1"/>
  <c r="AA5" i="1" s="1"/>
  <c r="B4" i="1"/>
  <c r="AB4" i="1" s="1"/>
  <c r="AC18" i="1"/>
  <c r="AC17" i="1"/>
  <c r="AC16" i="1"/>
  <c r="AC15" i="1"/>
  <c r="AC14" i="1"/>
  <c r="AD4" i="1"/>
  <c r="AC4" i="1" s="1"/>
  <c r="AC13" i="1"/>
  <c r="AC12" i="1"/>
  <c r="AC11" i="1"/>
  <c r="AC10" i="1"/>
  <c r="AC9" i="1"/>
  <c r="P40" i="1"/>
  <c r="P41" i="1" s="1"/>
  <c r="O40" i="1"/>
  <c r="O41" i="1" s="1"/>
  <c r="N40" i="1"/>
  <c r="N41" i="1" s="1"/>
  <c r="M40" i="1"/>
  <c r="M41" i="1" s="1"/>
  <c r="L40" i="1"/>
  <c r="L41" i="1" s="1"/>
  <c r="K40" i="1"/>
  <c r="K41" i="1" s="1"/>
  <c r="J40" i="1"/>
  <c r="J41" i="1" s="1"/>
  <c r="I40" i="1"/>
  <c r="I41" i="1" s="1"/>
  <c r="J5" i="1"/>
  <c r="J4" i="1"/>
  <c r="G7" i="1" l="1"/>
  <c r="AB7" i="1"/>
  <c r="G6" i="1"/>
  <c r="AA6" i="1"/>
  <c r="G4" i="1"/>
  <c r="AA4" i="1"/>
  <c r="E8" i="1"/>
  <c r="AB5" i="1"/>
  <c r="AB3" i="1" s="1"/>
  <c r="AE9" i="1" s="1"/>
  <c r="G5" i="1"/>
  <c r="AD7" i="1"/>
  <c r="AC7" i="1" s="1"/>
  <c r="AA3" i="1" l="1"/>
  <c r="AD5" i="1" s="1"/>
  <c r="AC5" i="1" s="1"/>
  <c r="R40" i="1"/>
  <c r="R41" i="1" s="1"/>
  <c r="Q40" i="1"/>
  <c r="Q41" i="1" s="1"/>
  <c r="AD6" i="1"/>
  <c r="AC6" i="1" s="1"/>
  <c r="AC3" i="1" l="1"/>
  <c r="B11" i="1"/>
  <c r="B10" i="1"/>
</calcChain>
</file>

<file path=xl/sharedStrings.xml><?xml version="1.0" encoding="utf-8"?>
<sst xmlns="http://schemas.openxmlformats.org/spreadsheetml/2006/main" count="22" uniqueCount="19">
  <si>
    <t>VISITOR</t>
  </si>
  <si>
    <t>HOME</t>
  </si>
  <si>
    <t>PREDICTION</t>
  </si>
  <si>
    <t>H</t>
  </si>
  <si>
    <t>V</t>
  </si>
  <si>
    <t xml:space="preserve">NAME:  </t>
  </si>
  <si>
    <t xml:space="preserve"> </t>
  </si>
  <si>
    <t>GAME</t>
  </si>
  <si>
    <t>Points:</t>
  </si>
  <si>
    <t>at</t>
  </si>
  <si>
    <t>Texans</t>
  </si>
  <si>
    <t>Seahawks</t>
  </si>
  <si>
    <t>Steelers</t>
  </si>
  <si>
    <t>Packers</t>
  </si>
  <si>
    <t>Falcons</t>
  </si>
  <si>
    <t>Patriots</t>
  </si>
  <si>
    <t>Chiefs</t>
  </si>
  <si>
    <t>Cowboys</t>
  </si>
  <si>
    <t>Post Season Week 2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</si>
</sst>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NumberFormat="1" applyFont="1" applyFill="1" applyBorder="1" applyAlignment="1" applyProtection="1">
      <alignment horizontal="center" vertical="center"/>
    </xf>
    <xf numFmtId="1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NumberFormat="1" applyFont="1" applyFill="1" applyBorder="1" applyAlignment="1" applyProtection="1">
      <alignment horizontal="center" vertical="center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Fill="1" applyBorder="1" applyAlignment="1" applyProtection="1">
      <alignment horizontal="center" vertical="center"/>
    </xf>
    <xf numFmtId="1" fontId="1" fillId="0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right" vertical="center"/>
    </xf>
    <xf numFmtId="1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81"/>
  <sheetViews>
    <sheetView showGridLines="0" tabSelected="1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3" customFormat="1" ht="60" customHeight="1" thickBot="1" x14ac:dyDescent="0.25">
      <c r="B1" s="54" t="s">
        <v>18</v>
      </c>
      <c r="C1" s="54"/>
      <c r="D1" s="54"/>
      <c r="E1" s="54"/>
      <c r="F1" s="54"/>
      <c r="G1" s="54"/>
      <c r="H1" s="54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2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2:51" ht="20.100000000000001" customHeight="1" thickBot="1" x14ac:dyDescent="0.25">
      <c r="B2" s="39"/>
      <c r="C2" s="40" t="s">
        <v>5</v>
      </c>
      <c r="D2" s="41"/>
      <c r="E2" s="42"/>
      <c r="F2" s="42"/>
      <c r="G2" s="43"/>
      <c r="H2" s="44"/>
      <c r="AA2" s="1" t="s">
        <v>3</v>
      </c>
      <c r="AB2" s="1" t="s">
        <v>4</v>
      </c>
    </row>
    <row r="3" spans="2:51" ht="20.100000000000001" customHeight="1" thickBot="1" x14ac:dyDescent="0.25">
      <c r="B3" s="45" t="s">
        <v>7</v>
      </c>
      <c r="C3" s="46" t="s">
        <v>0</v>
      </c>
      <c r="D3" s="47"/>
      <c r="E3" s="48" t="s">
        <v>1</v>
      </c>
      <c r="F3" s="49"/>
      <c r="G3" s="47" t="s">
        <v>2</v>
      </c>
      <c r="H3" s="50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">
        <v>9</v>
      </c>
      <c r="E4" s="29" t="s">
        <v>14</v>
      </c>
      <c r="F4" s="19"/>
      <c r="G4" s="20" t="str">
        <f ca="1">IF(B4="","","by")</f>
        <v>by</v>
      </c>
      <c r="H4" s="21"/>
      <c r="I4" s="3"/>
      <c r="J4" s="4" t="str">
        <f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10</v>
      </c>
      <c r="D5" s="23" t="s">
        <v>9</v>
      </c>
      <c r="E5" s="31" t="s">
        <v>15</v>
      </c>
      <c r="F5" s="22"/>
      <c r="G5" s="23" t="str">
        <f ca="1">IF(B5="","","by")</f>
        <v>by</v>
      </c>
      <c r="H5" s="24"/>
      <c r="I5" s="3"/>
      <c r="J5" s="5" t="str">
        <f>IF(ISNUMBER(SEARCH("Each weight must be unique",$I$4)),$C$36,"")</f>
        <v/>
      </c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0">IF($AD5&lt;&gt;"",ROW(),"")</f>
        <v>5</v>
      </c>
      <c r="AD5" s="2" t="str">
        <f ca="1">IF($AA$3&gt;0,CONCATENATE("Please pick a winner (V or H) for the ",OFFSET($C$4,$AA$3-ROW($B$4),0)," at ",OFFSET($E$4,$AA$3-ROW($B$4),0)," (Game ",OFFSET($B$4,$AA$3-ROW($B$4),0),")."),"")</f>
        <v>Please pick a winner (V or H) for the Seahawks at Falcons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12</v>
      </c>
      <c r="D6" s="23" t="s">
        <v>9</v>
      </c>
      <c r="E6" s="31" t="s">
        <v>16</v>
      </c>
      <c r="F6" s="22"/>
      <c r="G6" s="23" t="str">
        <f ca="1">IF(B6="","","by")</f>
        <v>by</v>
      </c>
      <c r="H6" s="24"/>
      <c r="I6" s="6"/>
      <c r="J6" s="7"/>
      <c r="AA6" s="1">
        <f ca="1">IF($B6="","",IF(AND($F6&lt;&gt;"H",$F6&lt;&gt;"V"),ROW(),""))</f>
        <v>6</v>
      </c>
      <c r="AB6" s="1">
        <f ca="1">IF($B6="","",IF($H6&lt;1,ROW(),""))</f>
        <v>6</v>
      </c>
      <c r="AC6" s="1">
        <f t="shared" ca="1" si="0"/>
        <v>6</v>
      </c>
      <c r="AD6" s="2" t="str">
        <f ca="1">IF($AB$3&gt;0,CONCATENATE("Please enter the predicted margin of victory for the ",IF(OFFSET($F$4,$AB$3-ROW($B$4),0)="V",OFFSET($C$4,$AB$3-ROW($B$4),0),OFFSET($E$4,$AB$3-ROW($B$4),0))," (Game ",OFFSET($B$4,$AB$3-ROW($B$4),0),")."),"")</f>
        <v>Please enter the predicted margin of victory for the Falcons (Game 1).</v>
      </c>
    </row>
    <row r="7" spans="2:51" ht="20.100000000000001" customHeight="1" thickBot="1" x14ac:dyDescent="0.25">
      <c r="B7" s="36">
        <f ca="1">IF(ISTEXT($C7),ROW($B7)-ROW($B$3)-COUNTBLANK($C$4:OFFSET($C$4,ROW($B7)-ROW($B$4),0)),"")</f>
        <v>4</v>
      </c>
      <c r="C7" s="32" t="s">
        <v>13</v>
      </c>
      <c r="D7" s="26" t="s">
        <v>9</v>
      </c>
      <c r="E7" s="33" t="s">
        <v>17</v>
      </c>
      <c r="F7" s="25"/>
      <c r="G7" s="26" t="str">
        <f ca="1">IF(B7="","","by")</f>
        <v>by</v>
      </c>
      <c r="H7" s="27"/>
      <c r="I7" s="6"/>
      <c r="J7" s="7"/>
      <c r="AA7" s="1">
        <f ca="1">IF($B7="","",IF(AND($F7&lt;&gt;"H",$F7&lt;&gt;"V"),ROW(),""))</f>
        <v>7</v>
      </c>
      <c r="AB7" s="1">
        <f ca="1">IF($B7="","",IF($H7&lt;1,ROW(),""))</f>
        <v>7</v>
      </c>
      <c r="AC7" s="1">
        <f ca="1">IF($AD7&lt;&gt;"",ROW(),"")</f>
        <v>7</v>
      </c>
      <c r="AD7" s="2" t="str">
        <f ca="1">IF($H$8="",CONCATENATE("Please enter your Total Points Prediction for ",OFFSET($C$4,MAX($B4:$B7)-1,0)," at ",OFFSET($E$4,MAX($B4:$B7)-1,0)," (Game ",OFFSET($B$4,MAX($B4:$B7)-1,0),") in cell H8"),"")</f>
        <v>Please enter your Total Points Prediction for Packers at Cowboys (Game 4)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4 Total</v>
      </c>
      <c r="F8" s="17"/>
      <c r="G8" s="37" t="s">
        <v>8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0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0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Please 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0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0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0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AD33" s="1"/>
      <c r="AO33" s="1"/>
    </row>
    <row r="34" spans="2:51" ht="20.100000000000001" customHeight="1" x14ac:dyDescent="0.2">
      <c r="AD34" s="1"/>
      <c r="AO34" s="1"/>
    </row>
    <row r="35" spans="2:51" ht="20.100000000000001" customHeight="1" x14ac:dyDescent="0.2">
      <c r="AD35" s="1"/>
      <c r="AO35" s="1"/>
    </row>
    <row r="36" spans="2:51" ht="20.100000000000001" customHeight="1" x14ac:dyDescent="0.2">
      <c r="AD36" s="1"/>
      <c r="AO36" s="1"/>
    </row>
    <row r="37" spans="2:51" ht="20.100000000000001" customHeight="1" x14ac:dyDescent="0.2">
      <c r="AC37" s="12"/>
      <c r="AD37" s="12"/>
      <c r="AO37" s="1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>
        <f ca="1">IF(COUNTIF((OFFSET($Q$39,0,-($D$35)+1)):$Q$39,I39)&gt;0,COUNTIF($G4:$G19,I39),-1)</f>
        <v>-1</v>
      </c>
      <c r="J40" s="12">
        <f ca="1">IF(COUNTIF((OFFSET($Q$39,0,-($D$35)+1)):$Q$39,J39)&gt;0,COUNTIF($G4:$G19,J39),-1)</f>
        <v>-1</v>
      </c>
      <c r="K40" s="12">
        <f ca="1">IF(COUNTIF((OFFSET($Q$39,0,-($D$35)+1)):$Q$39,K39)&gt;0,COUNTIF($G4:$G19,K39),-1)</f>
        <v>-1</v>
      </c>
      <c r="L40" s="12">
        <f ca="1">IF(COUNTIF((OFFSET($Q$39,0,-($D$35)+1)):$Q$39,L39)&gt;0,COUNTIF($G4:$G19,L39),-1)</f>
        <v>-1</v>
      </c>
      <c r="M40" s="12">
        <f ca="1">IF(COUNTIF((OFFSET($Q$39,0,-($D$35)+1)):$Q$39,M39)&gt;0,COUNTIF($G4:$G19,M39),-1)</f>
        <v>-1</v>
      </c>
      <c r="N40" s="12">
        <f ca="1">IF(COUNTIF((OFFSET($Q$39,0,-($D$35)+1)):$Q$39,N39)&gt;0,COUNTIF($G4:$G19,N39),-1)</f>
        <v>-1</v>
      </c>
      <c r="O40" s="12">
        <f ca="1">IF(COUNTIF((OFFSET($Q$39,0,-($D$35)+1)):$Q$39,O39)&gt;0,COUNTIF($G4:$G19,O39),-1)</f>
        <v>-1</v>
      </c>
      <c r="P40" s="12">
        <f ca="1">IF(COUNTIF((OFFSET($Q$39,0,-($D$35)+1)):$Q$39,P39)&gt;0,COUNTIF($G4:$G19,P39),-1)</f>
        <v>-1</v>
      </c>
      <c r="Q40" s="12">
        <f ca="1">IF(COUNTIF((OFFSET($Q$39,0,-($D$35)+1)):$Q$39,Q39)&gt;0,COUNTIF($G4:$G19,Q39),-1)</f>
        <v>0</v>
      </c>
      <c r="R40" s="12">
        <f ca="1">IF(COUNTIF((OFFSET($Q$39,0,-($D$35)+1)):$Q$39,R39)&gt;0,COUNTIF($G4:$G19,R39),-1)</f>
        <v>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 t="str">
        <f t="shared" ref="I41:R41" ca="1" si="1">IF(I40=0,CONCATENATE(I39,"  "),"")</f>
        <v/>
      </c>
      <c r="J41" s="12" t="str">
        <f t="shared" ca="1" si="1"/>
        <v/>
      </c>
      <c r="K41" s="12" t="str">
        <f t="shared" ca="1" si="1"/>
        <v/>
      </c>
      <c r="L41" s="12" t="str">
        <f t="shared" ca="1" si="1"/>
        <v/>
      </c>
      <c r="M41" s="12" t="str">
        <f t="shared" ca="1" si="1"/>
        <v/>
      </c>
      <c r="N41" s="12" t="str">
        <f t="shared" ca="1" si="1"/>
        <v/>
      </c>
      <c r="O41" s="12" t="str">
        <f t="shared" ca="1" si="1"/>
        <v/>
      </c>
      <c r="P41" s="12" t="str">
        <f t="shared" ca="1" si="1"/>
        <v/>
      </c>
      <c r="Q41" s="12" t="str">
        <f t="shared" ca="1" si="1"/>
        <v xml:space="preserve">14  </v>
      </c>
      <c r="R41" s="12" t="str">
        <f t="shared" ca="1" si="1"/>
        <v xml:space="preserve">15  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D42" s="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AD43" s="1"/>
      <c r="AO43" s="1"/>
    </row>
    <row r="44" spans="2:51" ht="20.100000000000001" customHeight="1" x14ac:dyDescent="0.2">
      <c r="AC44" s="12"/>
      <c r="AD44" s="12"/>
      <c r="AO44" s="1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3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 x14ac:dyDescent="0.2">
      <c r="B169" s="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3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 x14ac:dyDescent="0.2">
      <c r="B170" s="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3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 x14ac:dyDescent="0.2">
      <c r="B171" s="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3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2:51" x14ac:dyDescent="0.2">
      <c r="B172" s="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3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 x14ac:dyDescent="0.2">
      <c r="B173" s="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3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 x14ac:dyDescent="0.2">
      <c r="B174" s="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3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 x14ac:dyDescent="0.2">
      <c r="B175" s="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3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 x14ac:dyDescent="0.2">
      <c r="B176" s="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3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 x14ac:dyDescent="0.2">
      <c r="B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3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 x14ac:dyDescent="0.2">
      <c r="B178" s="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3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 x14ac:dyDescent="0.2">
      <c r="B179" s="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3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 x14ac:dyDescent="0.2">
      <c r="B180" s="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3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 x14ac:dyDescent="0.2">
      <c r="B181" s="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</sheetData>
  <sheetProtection sheet="1"/>
  <mergeCells count="1">
    <mergeCell ref="B1:H1"/>
  </mergeCells>
  <phoneticPr fontId="0" type="noConversion"/>
  <dataValidations count="3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operator="greaterThan" allowBlank="1" showErrorMessage="1" errorTitle="Total Points Prediction" error="Enter a number between 1 and 99 for your Total Points Prediction._x000a_" sqref="H8">
      <formula1>0</formula1>
    </dataValidation>
    <dataValidation type="list" allowBlank="1" showErrorMessage="1" errorTitle="Prediction" error="Please 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2017-01-09T01:07:01Z</dcterms:modified>
</cp:coreProperties>
</file>