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2 Football Pool Page\"/>
    </mc:Choice>
  </mc:AlternateContent>
  <xr:revisionPtr revIDLastSave="0" documentId="13_ncr:1_{D9CA6706-8465-49B2-A7C1-A3B1C116A9A5}" xr6:coauthVersionLast="47" xr6:coauthVersionMax="47" xr10:uidLastSave="{00000000-0000-0000-0000-000000000000}"/>
  <bookViews>
    <workbookView xWindow="-120" yWindow="-120" windowWidth="24240" windowHeight="13290" tabRatio="284" xr2:uid="{00000000-000D-0000-FFFF-FFFF00000000}"/>
  </bookViews>
  <sheets>
    <sheet name="Regular Season Input Form" sheetId="1" r:id="rId1"/>
  </sheets>
  <definedNames>
    <definedName name="current_week">'Regular Season Input Form'!$D$1</definedName>
    <definedName name="current_week_schedule">'Regular Season Input Form'!$C$4:$E$19</definedName>
    <definedName name="mn_points">'Regular Season Input Form'!$G$20</definedName>
    <definedName name="open_date_teams">'Regular Season Input Form'!$D$21</definedName>
    <definedName name="player_name">'Regular Season Input Form'!$D$2</definedName>
    <definedName name="_xlnm.Print_Area" localSheetId="0">'Regular Season Input Form'!$B$1:$G$21</definedName>
    <definedName name="total_points">'Regular Season Input Form'!$G$20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0" i="1" l="1"/>
  <c r="AE4" i="1"/>
  <c r="B19" i="1" l="1"/>
  <c r="AE9" i="1" s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 l="1"/>
  <c r="AE7" i="1" s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<sst xmlns="http://schemas.openxmlformats.org/spreadsheetml/2006/main" count="67" uniqueCount="49">
  <si>
    <t>at</t>
  </si>
  <si>
    <t xml:space="preserve">Open Date:  </t>
  </si>
  <si>
    <t>H</t>
  </si>
  <si>
    <t>V</t>
  </si>
  <si>
    <t xml:space="preserve"> </t>
  </si>
  <si>
    <t xml:space="preserve">Number of games: </t>
  </si>
  <si>
    <t>Week</t>
  </si>
  <si>
    <t>Input Form</t>
  </si>
  <si>
    <t>Assign a weight</t>
  </si>
  <si>
    <t xml:space="preserve">You've assigned a weight of </t>
  </si>
  <si>
    <t>You can't use the same weight more than once.</t>
  </si>
  <si>
    <t>Game</t>
  </si>
  <si>
    <t>Visitor</t>
  </si>
  <si>
    <t>vs</t>
  </si>
  <si>
    <t>Home</t>
  </si>
  <si>
    <t>Pick</t>
  </si>
  <si>
    <t>Weight</t>
  </si>
  <si>
    <t xml:space="preserve">Name:  </t>
  </si>
  <si>
    <t>Falcons</t>
  </si>
  <si>
    <t>Jets</t>
  </si>
  <si>
    <t>49ers</t>
  </si>
  <si>
    <t>Saints</t>
  </si>
  <si>
    <t>Bills</t>
  </si>
  <si>
    <t>Steelers</t>
  </si>
  <si>
    <t>Chargers</t>
  </si>
  <si>
    <t>Jaguars</t>
  </si>
  <si>
    <t>Cowboys</t>
  </si>
  <si>
    <t>Vikings</t>
  </si>
  <si>
    <t>Ravens</t>
  </si>
  <si>
    <t>Buccaneers</t>
  </si>
  <si>
    <t>Seahawks</t>
  </si>
  <si>
    <t>Bears</t>
  </si>
  <si>
    <t>Bengals</t>
  </si>
  <si>
    <t>Giants</t>
  </si>
  <si>
    <t>Broncos</t>
  </si>
  <si>
    <t>Rams</t>
  </si>
  <si>
    <t>Cardinals</t>
  </si>
  <si>
    <t>Chiefs</t>
  </si>
  <si>
    <t>Panthers</t>
  </si>
  <si>
    <t>Browns</t>
  </si>
  <si>
    <t>Packers</t>
  </si>
  <si>
    <t>Patriots</t>
  </si>
  <si>
    <t>Colts</t>
  </si>
  <si>
    <t>Dolphins</t>
  </si>
  <si>
    <t>Eagles</t>
  </si>
  <si>
    <t>Commanders</t>
  </si>
  <si>
    <t/>
  </si>
  <si>
    <t>6</t>
  </si>
  <si>
    <t>Lions, Raiders, Texans, Titans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</si>
</sst>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1" fontId="8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" fontId="8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right" vertical="center"/>
    </xf>
    <xf numFmtId="0" fontId="13" fillId="2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2" xfId="0" applyNumberFormat="1" applyFont="1" applyFill="1" applyBorder="1" applyAlignment="1" applyProtection="1">
      <alignment horizontal="center" vertical="center"/>
    </xf>
    <xf numFmtId="1" fontId="13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3.7109375" style="1" customWidth="1"/>
    <col min="4" max="4" width="4.7109375" style="1" customWidth="1"/>
    <col min="5" max="5" width="13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52" width="5.7109375" style="1" hidden="1" customWidth="1"/>
    <col min="53" max="62" width="5.7109375" style="1" customWidth="1"/>
    <col min="63" max="16384" width="9.140625" style="1"/>
  </cols>
  <sheetData>
    <row r="1" spans="2:42" s="51" customFormat="1" ht="36" customHeight="1" thickBot="1" x14ac:dyDescent="0.25">
      <c r="C1" s="52" t="s">
        <v>6</v>
      </c>
      <c r="D1" s="51" t="s">
        <v>47</v>
      </c>
      <c r="E1" s="53" t="s">
        <v>7</v>
      </c>
      <c r="G1" s="54"/>
      <c r="AE1" s="53"/>
      <c r="AP1" s="53"/>
    </row>
    <row r="2" spans="2:42" s="12" customFormat="1" ht="21" customHeight="1" thickBot="1" x14ac:dyDescent="0.25">
      <c r="B2" s="55"/>
      <c r="C2" s="56" t="s">
        <v>17</v>
      </c>
      <c r="D2" s="57"/>
      <c r="E2" s="58"/>
      <c r="F2" s="58"/>
      <c r="G2" s="59"/>
      <c r="I2" s="13" t="str">
        <f ca="1">IF(COUNTIF($AA$3:$AD$3,"&gt;0"),"Input Form Error:","")</f>
        <v>Input Form Error:</v>
      </c>
      <c r="AE2" s="14"/>
      <c r="AP2" s="14"/>
    </row>
    <row r="3" spans="2:42" ht="21" customHeight="1" thickBot="1" x14ac:dyDescent="0.25">
      <c r="B3" s="41" t="s">
        <v>11</v>
      </c>
      <c r="C3" s="41" t="s">
        <v>12</v>
      </c>
      <c r="D3" s="42" t="s">
        <v>13</v>
      </c>
      <c r="E3" s="43" t="s">
        <v>14</v>
      </c>
      <c r="F3" s="44" t="s">
        <v>15</v>
      </c>
      <c r="G3" s="45" t="s">
        <v>16</v>
      </c>
      <c r="H3" s="3"/>
      <c r="I3" s="17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IF(AND(ISTEXT($C4),$C4&lt;&gt;""),ROW($B4)-ROW($B$3)-COUNTBLANK($C$4:OFFSET($C$4,ROW($B4)-ROW($B$4),0)),"")</f>
        <v>1</v>
      </c>
      <c r="C4" s="27" t="s">
        <v>45</v>
      </c>
      <c r="D4" s="28" t="s">
        <v>0</v>
      </c>
      <c r="E4" s="29" t="s">
        <v>31</v>
      </c>
      <c r="F4" s="21"/>
      <c r="G4" s="22"/>
      <c r="H4" s="3"/>
      <c r="I4" s="17" t="str">
        <f ca="1">IF(ISNUMBER(SEARCH($AA$22,$I$3)),$C$36,IF(ISNUMBER(SEARCH($AA$23,$I$3)),$AA$24,""))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IF(player_name="",CONCATENATE("Enter your name in cell ",ADDRESS(ROW(player_name),COLUMN(player_name),4),"."),"")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IF(AND(ISTEXT($C5),$C5&lt;&gt;""),ROW($B5)-ROW($B$3)-COUNTBLANK($C$4:OFFSET($C$4,ROW($B5)-ROW($B$4),0)),"")</f>
        <v>2</v>
      </c>
      <c r="C5" s="30" t="s">
        <v>20</v>
      </c>
      <c r="D5" s="31" t="s">
        <v>0</v>
      </c>
      <c r="E5" s="32" t="s">
        <v>18</v>
      </c>
      <c r="F5" s="23"/>
      <c r="G5" s="24"/>
      <c r="H5" s="3"/>
      <c r="I5" s="18" t="str">
        <f ca="1">IF(ISNUMBER(SEARCH($AA$24,$I$4)),$C$36,"")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19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Commanders at Bears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IF(AND(ISTEXT($C6),$C6&lt;&gt;""),ROW($B6)-ROW($B$3)-COUNTBLANK($C$4:OFFSET($C$4,ROW($B6)-ROW($B$4),0)),"")</f>
        <v>3</v>
      </c>
      <c r="C6" s="30" t="s">
        <v>41</v>
      </c>
      <c r="D6" s="31" t="s">
        <v>0</v>
      </c>
      <c r="E6" s="32" t="s">
        <v>39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IF($AB$3&gt;0,CONCATENATE($AA$22," to the ",IF(OFFSET($F$4,$AB$3-ROW($B$4),0)="V",OFFSET($C$4,$AB$3-ROW($B$4),0),OFFSET($E$4,$AB$3-ROW($B$4),0))," (Game ",OFFSET($B$4,$AB$3-ROW($B$4),0),")."),"")</f>
        <v>Assign a weight to the Bears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IF(AND(ISTEXT($C7),$C7&lt;&gt;""),ROW($B7)-ROW($B$3)-COUNTBLANK($C$4:OFFSET($C$4,ROW($B7)-ROW($B$4),0)),"")</f>
        <v>4</v>
      </c>
      <c r="C7" s="30" t="s">
        <v>19</v>
      </c>
      <c r="D7" s="31" t="s">
        <v>0</v>
      </c>
      <c r="E7" s="32" t="s">
        <v>40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IF($AC$3&gt;0,CONCATENATE($AA$23,OFFSET($G$4,$AC$3-ROW($B$4),0),"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IF(AND(ISTEXT($C8),$C8&lt;&gt;""),ROW($B8)-ROW($B$3)-COUNTBLANK($C$4:OFFSET($C$4,ROW($B8)-ROW($B$4),0)),"")</f>
        <v>5</v>
      </c>
      <c r="C8" s="30" t="s">
        <v>25</v>
      </c>
      <c r="D8" s="31" t="s">
        <v>0</v>
      </c>
      <c r="E8" s="32" t="s">
        <v>42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IF(AND(ISTEXT($C9),$C9&lt;&gt;""),ROW($B9)-ROW($B$3)-COUNTBLANK($C$4:OFFSET($C$4,ROW($B9)-ROW($B$4),0)),"")</f>
        <v>6</v>
      </c>
      <c r="C9" s="30" t="s">
        <v>27</v>
      </c>
      <c r="D9" s="31" t="s">
        <v>0</v>
      </c>
      <c r="E9" s="32" t="s">
        <v>43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ca="1" si="3"/>
        <v>9</v>
      </c>
      <c r="AE9" s="2" t="str">
        <f ca="1">IF(total_points="",CONCATENATE("Enter your Total Points Prediction for ",C19," at ",E19," (Game ",B19,") in cell ",ADDRESS(ROW(total_points),COLUMN(total_points),4),"."),"")</f>
        <v>Enter your Total Points Prediction for Broncos at Chargers (Game 14) in cell G20.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IF(AND(ISTEXT($C10),$C10&lt;&gt;""),ROW($B10)-ROW($B$3)-COUNTBLANK($C$4:OFFSET($C$4,ROW($B10)-ROW($B$4),0)),"")</f>
        <v>7</v>
      </c>
      <c r="C10" s="30" t="s">
        <v>32</v>
      </c>
      <c r="D10" s="31" t="s">
        <v>0</v>
      </c>
      <c r="E10" s="32" t="s">
        <v>21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IF(AND(ISTEXT($C11),$C11&lt;&gt;""),ROW($B11)-ROW($B$3)-COUNTBLANK($C$4:OFFSET($C$4,ROW($B11)-ROW($B$4),0)),"")</f>
        <v>8</v>
      </c>
      <c r="C11" s="30" t="s">
        <v>28</v>
      </c>
      <c r="D11" s="31" t="s">
        <v>0</v>
      </c>
      <c r="E11" s="32" t="s">
        <v>33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IF(AND(ISTEXT($C12),$C12&lt;&gt;""),ROW($B12)-ROW($B$3)-COUNTBLANK($C$4:OFFSET($C$4,ROW($B12)-ROW($B$4),0)),"")</f>
        <v>9</v>
      </c>
      <c r="C12" s="30" t="s">
        <v>29</v>
      </c>
      <c r="D12" s="31" t="s">
        <v>0</v>
      </c>
      <c r="E12" s="32" t="s">
        <v>23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IF(AND(ISTEXT($C13),$C13&lt;&gt;""),ROW($B13)-ROW($B$3)-COUNTBLANK($C$4:OFFSET($C$4,ROW($B13)-ROW($B$4),0)),"")</f>
        <v>10</v>
      </c>
      <c r="C13" s="30" t="s">
        <v>38</v>
      </c>
      <c r="D13" s="31" t="s">
        <v>0</v>
      </c>
      <c r="E13" s="32" t="s">
        <v>35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IF(AND(ISTEXT($C14),$C14&lt;&gt;""),ROW($B14)-ROW($B$3)-COUNTBLANK($C$4:OFFSET($C$4,ROW($B14)-ROW($B$4),0)),"")</f>
        <v>11</v>
      </c>
      <c r="C14" s="30" t="s">
        <v>36</v>
      </c>
      <c r="D14" s="31" t="s">
        <v>0</v>
      </c>
      <c r="E14" s="32" t="s">
        <v>30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IF(AND(ISTEXT($C15),$C15&lt;&gt;""),ROW($B15)-ROW($B$3)-COUNTBLANK($C$4:OFFSET($C$4,ROW($B15)-ROW($B$4),0)),"")</f>
        <v>12</v>
      </c>
      <c r="C15" s="30" t="s">
        <v>22</v>
      </c>
      <c r="D15" s="31" t="s">
        <v>0</v>
      </c>
      <c r="E15" s="32" t="s">
        <v>37</v>
      </c>
      <c r="F15" s="23"/>
      <c r="G15" s="24"/>
      <c r="I15" s="20"/>
      <c r="J15" s="1" t="s">
        <v>4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>
        <f ca="1">IF(AND(ISTEXT($C16),$C16&lt;&gt;""),ROW($B16)-ROW($B$3)-COUNTBLANK($C$4:OFFSET($C$4,ROW($B16)-ROW($B$4),0)),"")</f>
        <v>13</v>
      </c>
      <c r="C16" s="30" t="s">
        <v>26</v>
      </c>
      <c r="D16" s="31" t="s">
        <v>0</v>
      </c>
      <c r="E16" s="32" t="s">
        <v>44</v>
      </c>
      <c r="F16" s="23"/>
      <c r="G16" s="24"/>
      <c r="I16" s="20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 t="str">
        <f ca="1">IF(AND(ISTEXT($C17),$C17&lt;&gt;""),ROW($B17)-ROW($B$3)-COUNTBLANK($C$4:OFFSET($C$4,ROW($B17)-ROW($B$4),0)),"")</f>
        <v/>
      </c>
      <c r="C17" s="30" t="s">
        <v>46</v>
      </c>
      <c r="D17" s="31" t="s">
        <v>46</v>
      </c>
      <c r="E17" s="32" t="s">
        <v>46</v>
      </c>
      <c r="F17" s="23"/>
      <c r="G17" s="24"/>
      <c r="I17" s="20"/>
      <c r="AA17" s="1" t="str">
        <f t="shared" ca="1" si="0"/>
        <v/>
      </c>
      <c r="AB17" s="1" t="str">
        <f t="shared" ca="1" si="1"/>
        <v/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 t="str">
        <f ca="1">IF(AND(ISTEXT($C18),$C18&lt;&gt;""),ROW($B18)-ROW($B$3)-COUNTBLANK($C$4:OFFSET($C$4,ROW($B18)-ROW($B$4),0)),"")</f>
        <v/>
      </c>
      <c r="C18" s="30" t="s">
        <v>46</v>
      </c>
      <c r="D18" s="31" t="s">
        <v>46</v>
      </c>
      <c r="E18" s="32" t="s">
        <v>46</v>
      </c>
      <c r="F18" s="23"/>
      <c r="G18" s="24"/>
      <c r="I18" s="20"/>
      <c r="AA18" s="1" t="str">
        <f t="shared" ca="1" si="0"/>
        <v/>
      </c>
      <c r="AB18" s="1" t="str">
        <f t="shared" ca="1" si="1"/>
        <v/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IF(AND(ISTEXT($C19),$C19&lt;&gt;""),ROW($B19)-ROW($B$3)-COUNTBLANK($C$4:OFFSET($C$4,ROW($B19)-ROW($B$4),0)),"")</f>
        <v>14</v>
      </c>
      <c r="C19" s="33" t="s">
        <v>34</v>
      </c>
      <c r="D19" s="34" t="s">
        <v>0</v>
      </c>
      <c r="E19" s="35" t="s">
        <v>24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5"/>
      <c r="C20" s="16"/>
      <c r="D20" s="16"/>
      <c r="E20" s="16"/>
      <c r="F20" s="39" t="str">
        <f ca="1">IF(I2="","Pts:",CONCATENATE("Game ",B19," Total Points:  "))</f>
        <v xml:space="preserve">Game 14 Total Points:  </v>
      </c>
      <c r="G20" s="40"/>
      <c r="I20" s="20"/>
      <c r="AC20" s="1" t="str">
        <f>IF(COUNTIF($G$4:$G$19,total_points)&gt;1,ROW(),"")</f>
        <v/>
      </c>
    </row>
    <row r="21" spans="2:42" ht="21" customHeight="1" thickBot="1" x14ac:dyDescent="0.25">
      <c r="B21" s="46"/>
      <c r="C21" s="47" t="s">
        <v>1</v>
      </c>
      <c r="D21" s="48" t="s">
        <v>48</v>
      </c>
      <c r="E21" s="49"/>
      <c r="F21" s="49"/>
      <c r="G21" s="50"/>
      <c r="I21" s="20"/>
    </row>
    <row r="22" spans="2:42" s="5" customFormat="1" ht="20.100000000000001" customHeight="1" x14ac:dyDescent="0.2">
      <c r="AA22" s="2" t="s">
        <v>8</v>
      </c>
    </row>
    <row r="23" spans="2:42" s="5" customFormat="1" ht="20.100000000000001" customHeight="1" x14ac:dyDescent="0.2">
      <c r="AA23" s="2" t="s">
        <v>9</v>
      </c>
    </row>
    <row r="24" spans="2:42" s="5" customFormat="1" ht="20.100000000000001" customHeight="1" x14ac:dyDescent="0.2">
      <c r="G24" s="6"/>
      <c r="AA24" s="2" t="s">
        <v>10</v>
      </c>
    </row>
    <row r="25" spans="2:42" ht="20.100000000000001" customHeight="1" x14ac:dyDescent="0.2">
      <c r="G25" s="1"/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5</v>
      </c>
      <c r="D35" s="7">
        <f>16-(COUNTBLANK($C$4:$C$19))</f>
        <v>14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2</v>
      </c>
      <c r="D38" s="8" t="s">
        <v>3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-1</v>
      </c>
      <c r="D40" s="8">
        <f ca="1">IF(COUNTIF((OFFSET($R$39,0,-($D$35)+1)):$R$39,D39)&gt;0,COUNTIF($G4:$G19,D39),-1)</f>
        <v>-1</v>
      </c>
      <c r="E40" s="8">
        <f ca="1">IF(COUNTIF((OFFSET($R$39,0,-($D$35)+1)):$R$39,E39)&gt;0,COUNTIF($G4:$G19,E39),-1)</f>
        <v>0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/>
      </c>
      <c r="D41" s="8" t="str">
        <f t="shared" ca="1" si="4"/>
        <v/>
      </c>
      <c r="E41" s="8" t="str">
        <f t="shared" ca="1" si="4"/>
        <v xml:space="preserve">3  </v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conditionalFormatting sqref="AA22:AA24">
    <cfRule type="duplicateValues" dxfId="0" priority="1"/>
  </conditionalFormatting>
  <dataValidations count="4">
    <dataValidation type="whole" allowBlank="1" showErrorMessage="1" errorTitle="Monday Night Points" error="Enter a number between 1 and 99 for Monday Night Total Points._x000a_" sqref="G20" xr:uid="{00000000-0002-0000-0000-000000000000}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 xr:uid="{00000000-0002-0000-0000-000001000000}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 xr:uid="{00000000-0002-0000-0000-000002000000}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Regular Season Input Form</vt:lpstr>
      <vt:lpstr>current_week</vt:lpstr>
      <vt:lpstr>current_week_schedule</vt:lpstr>
      <vt:lpstr>mn_points</vt:lpstr>
      <vt:lpstr>open_date_teams</vt:lpstr>
      <vt:lpstr>player_name</vt:lpstr>
      <vt:lpstr>'Regular Season Input Form'!Print_Area</vt:lpstr>
      <vt:lpstr>total_points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2020-05-25T15:18:24Z</cp:lastPrinted>
  <dcterms:created xsi:type="dcterms:W3CDTF">1998-10-10T02:02:42Z</dcterms:created>
  <dcterms:modified xsi:type="dcterms:W3CDTF">2022-10-06T03:22:16Z</dcterms:modified>
</cp:coreProperties>
</file>