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6 Football Pool Page\"/>
    </mc:Choice>
  </mc:AlternateContent>
  <bookViews>
    <workbookView xWindow="120" yWindow="135" windowWidth="9420" windowHeight="4500" tabRatio="310"/>
  </bookViews>
  <sheets>
    <sheet name="Regular Season Input Form" sheetId="1" r:id="rId1"/>
  </sheets>
  <definedNames>
    <definedName name="_xlnm.Print_Area" localSheetId="0">'Regular Season Input Form'!$B$1:$G$24</definedName>
    <definedName name="Season_total_points">'Regular Season Input Form'!#REF!</definedName>
  </definedNames>
  <calcPr calcId="162913"/>
</workbook>
</file>

<file path=xl/calcChain.xml><?xml version="1.0" encoding="utf-8"?>
<calcChain xmlns="http://schemas.openxmlformats.org/spreadsheetml/2006/main">
  <c r="B4" i="1" l="1"/>
  <c r="AA4" i="1" s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B5" i="1"/>
  <c r="AB5" i="1" s="1"/>
  <c r="B6" i="1"/>
  <c r="AB6" i="1" s="1"/>
  <c r="B7" i="1"/>
  <c r="AB7" i="1" s="1"/>
  <c r="B8" i="1"/>
  <c r="AA8" i="1" s="1"/>
  <c r="B9" i="1"/>
  <c r="AB9" i="1" s="1"/>
  <c r="B10" i="1"/>
  <c r="AA10" i="1" s="1"/>
  <c r="B11" i="1"/>
  <c r="AA11" i="1" s="1"/>
  <c r="B12" i="1"/>
  <c r="AA12" i="1" s="1"/>
  <c r="B13" i="1"/>
  <c r="AA13" i="1" s="1"/>
  <c r="B14" i="1"/>
  <c r="AA14" i="1" s="1"/>
  <c r="B15" i="1"/>
  <c r="AB15" i="1" s="1"/>
  <c r="B16" i="1"/>
  <c r="AA16" i="1" s="1"/>
  <c r="B17" i="1"/>
  <c r="AA17" i="1" s="1"/>
  <c r="B18" i="1"/>
  <c r="AA18" i="1" s="1"/>
  <c r="B19" i="1"/>
  <c r="AA19" i="1" s="1"/>
  <c r="D35" i="1"/>
  <c r="N40" i="1" s="1"/>
  <c r="N41" i="1" s="1"/>
  <c r="AD18" i="1"/>
  <c r="AE9" i="1"/>
  <c r="AD9" i="1" s="1"/>
  <c r="AE4" i="1"/>
  <c r="AD4" i="1" s="1"/>
  <c r="AD8" i="1"/>
  <c r="AD10" i="1"/>
  <c r="AD11" i="1"/>
  <c r="AD12" i="1"/>
  <c r="AD13" i="1"/>
  <c r="AD14" i="1"/>
  <c r="AD15" i="1"/>
  <c r="AD16" i="1"/>
  <c r="AD17" i="1"/>
  <c r="AD19" i="1"/>
  <c r="AC20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P17" i="1" s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9" i="1" l="1"/>
  <c r="AP8" i="1"/>
  <c r="AP6" i="1"/>
  <c r="AP14" i="1"/>
  <c r="AP7" i="1"/>
  <c r="AP18" i="1"/>
  <c r="AP5" i="1"/>
  <c r="AP16" i="1"/>
  <c r="AP11" i="1"/>
  <c r="AA3" i="1"/>
  <c r="AE5" i="1" s="1"/>
  <c r="AD5" i="1" s="1"/>
  <c r="AB3" i="1"/>
  <c r="AE6" i="1" s="1"/>
  <c r="AD6" i="1" s="1"/>
  <c r="AP15" i="1"/>
  <c r="AP19" i="1"/>
  <c r="AP12" i="1"/>
  <c r="AF8" i="1"/>
  <c r="AP13" i="1"/>
  <c r="AP4" i="1"/>
  <c r="AE7" i="1"/>
  <c r="AD7" i="1" s="1"/>
  <c r="AP10" i="1"/>
  <c r="C36" i="1"/>
  <c r="AD3" i="1" l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<sst xmlns="http://schemas.openxmlformats.org/spreadsheetml/2006/main" count="63" uniqueCount="48">
  <si>
    <t>VISITOR</t>
  </si>
  <si>
    <t>HOME</t>
  </si>
  <si>
    <t>at</t>
  </si>
  <si>
    <t xml:space="preserve">Open Date:  </t>
  </si>
  <si>
    <t>H</t>
  </si>
  <si>
    <t>V</t>
  </si>
  <si>
    <t xml:space="preserve"> </t>
  </si>
  <si>
    <t xml:space="preserve">NAME:  </t>
  </si>
  <si>
    <t xml:space="preserve">Number of games: </t>
  </si>
  <si>
    <t>GAME</t>
  </si>
  <si>
    <t>PICK</t>
  </si>
  <si>
    <t>WEIGHT</t>
  </si>
  <si>
    <t>Week</t>
  </si>
  <si>
    <t>Input Form</t>
  </si>
  <si>
    <t>Titans</t>
  </si>
  <si>
    <t>Patriots</t>
  </si>
  <si>
    <t>Jets</t>
  </si>
  <si>
    <t>Vikings</t>
  </si>
  <si>
    <t>Dolphins</t>
  </si>
  <si>
    <t>Rams</t>
  </si>
  <si>
    <t>Raiders</t>
  </si>
  <si>
    <t>Cowboys</t>
  </si>
  <si>
    <t>Bengals</t>
  </si>
  <si>
    <t>Broncos</t>
  </si>
  <si>
    <t>Redskins</t>
  </si>
  <si>
    <t>Jaguars</t>
  </si>
  <si>
    <t>Eagles</t>
  </si>
  <si>
    <t>Lions</t>
  </si>
  <si>
    <t>Ravens</t>
  </si>
  <si>
    <t>Chiefs</t>
  </si>
  <si>
    <t>Cardinals</t>
  </si>
  <si>
    <t>Seahawks</t>
  </si>
  <si>
    <t>Texans</t>
  </si>
  <si>
    <t>Colts</t>
  </si>
  <si>
    <t>Falcons</t>
  </si>
  <si>
    <t>49ers</t>
  </si>
  <si>
    <t>Giants</t>
  </si>
  <si>
    <t>Saints</t>
  </si>
  <si>
    <t>Steelers</t>
  </si>
  <si>
    <t>Browns</t>
  </si>
  <si>
    <t>None</t>
  </si>
  <si>
    <t>Panthers</t>
  </si>
  <si>
    <t>Buccaneers</t>
  </si>
  <si>
    <t>Bills</t>
  </si>
  <si>
    <t>Bears</t>
  </si>
  <si>
    <t>Packers</t>
  </si>
  <si>
    <t>Chargers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</si>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</sst>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6" fillId="0" borderId="0" xfId="0" applyNumberFormat="1" applyFont="1" applyFill="1" applyBorder="1" applyAlignment="1" applyProtection="1">
      <alignment horizontal="center" vertical="center"/>
    </xf>
    <xf numFmtId="0" fontId="7" fillId="0" borderId="0" xfId="0" applyFont="1" applyAlignment="1" applyProtection="1">
      <alignment horizontal="left" vertical="center"/>
    </xf>
    <xf numFmtId="0" fontId="6" fillId="0" borderId="0" xfId="0" applyNumberFormat="1" applyFont="1" applyFill="1" applyBorder="1" applyAlignment="1" applyProtection="1">
      <alignment horizontal="left" vertical="center"/>
    </xf>
    <xf numFmtId="0" fontId="9" fillId="0" borderId="1" xfId="0" applyNumberFormat="1" applyFont="1" applyFill="1" applyBorder="1" applyAlignment="1" applyProtection="1">
      <alignment horizontal="center" vertical="center"/>
    </xf>
    <xf numFmtId="0" fontId="9" fillId="0" borderId="2" xfId="0" applyNumberFormat="1" applyFont="1" applyFill="1" applyBorder="1" applyAlignment="1" applyProtection="1">
      <alignment horizontal="center" vertical="center"/>
    </xf>
    <xf numFmtId="0" fontId="10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9" fillId="0" borderId="5" xfId="0" applyNumberFormat="1" applyFont="1" applyFill="1" applyBorder="1" applyAlignment="1" applyProtection="1">
      <alignment horizontal="center" vertical="center"/>
      <protection locked="0"/>
    </xf>
    <xf numFmtId="1" fontId="9" fillId="0" borderId="6" xfId="0" applyNumberFormat="1" applyFont="1" applyFill="1" applyBorder="1" applyAlignment="1" applyProtection="1">
      <alignment horizontal="center" vertical="center"/>
      <protection locked="0"/>
    </xf>
    <xf numFmtId="0" fontId="9" fillId="0" borderId="7" xfId="0" applyNumberFormat="1" applyFont="1" applyFill="1" applyBorder="1" applyAlignment="1" applyProtection="1">
      <alignment horizontal="center" vertical="center"/>
      <protection locked="0"/>
    </xf>
    <xf numFmtId="1" fontId="9" fillId="0" borderId="8" xfId="0" applyNumberFormat="1" applyFont="1" applyFill="1" applyBorder="1" applyAlignment="1" applyProtection="1">
      <alignment horizontal="center" vertical="center"/>
      <protection locked="0"/>
    </xf>
    <xf numFmtId="0" fontId="9" fillId="0" borderId="9" xfId="0" applyNumberFormat="1" applyFont="1" applyFill="1" applyBorder="1" applyAlignment="1" applyProtection="1">
      <alignment horizontal="center" vertical="center"/>
      <protection locked="0"/>
    </xf>
    <xf numFmtId="1" fontId="9" fillId="0" borderId="10" xfId="0" applyNumberFormat="1" applyFont="1" applyFill="1" applyBorder="1" applyAlignment="1" applyProtection="1">
      <alignment horizontal="center" vertical="center"/>
      <protection locked="0"/>
    </xf>
    <xf numFmtId="49" fontId="9" fillId="0" borderId="5" xfId="0" applyNumberFormat="1" applyFont="1" applyFill="1" applyBorder="1" applyAlignment="1" applyProtection="1">
      <alignment horizontal="center" vertical="center"/>
    </xf>
    <xf numFmtId="0" fontId="9" fillId="0" borderId="11" xfId="0" applyNumberFormat="1" applyFont="1" applyFill="1" applyBorder="1" applyAlignment="1" applyProtection="1">
      <alignment horizontal="center" vertical="center"/>
    </xf>
    <xf numFmtId="0" fontId="9" fillId="0" borderId="6" xfId="0" applyNumberFormat="1" applyFont="1" applyFill="1" applyBorder="1" applyAlignment="1" applyProtection="1">
      <alignment horizontal="center" vertical="center"/>
    </xf>
    <xf numFmtId="0" fontId="9" fillId="0" borderId="7" xfId="0" applyNumberFormat="1" applyFont="1" applyFill="1" applyBorder="1" applyAlignment="1" applyProtection="1">
      <alignment horizontal="center" vertical="center"/>
    </xf>
    <xf numFmtId="0" fontId="9" fillId="0" borderId="12" xfId="0" applyNumberFormat="1" applyFont="1" applyFill="1" applyBorder="1" applyAlignment="1" applyProtection="1">
      <alignment horizontal="center" vertical="center"/>
    </xf>
    <xf numFmtId="0" fontId="9" fillId="0" borderId="8" xfId="0" applyNumberFormat="1" applyFont="1" applyFill="1" applyBorder="1" applyAlignment="1" applyProtection="1">
      <alignment horizontal="center" vertical="center"/>
    </xf>
    <xf numFmtId="0" fontId="9" fillId="0" borderId="9" xfId="0" applyNumberFormat="1" applyFont="1" applyFill="1" applyBorder="1" applyAlignment="1" applyProtection="1">
      <alignment horizontal="center" vertical="center"/>
    </xf>
    <xf numFmtId="0" fontId="9" fillId="0" borderId="13" xfId="0" applyNumberFormat="1" applyFont="1" applyFill="1" applyBorder="1" applyAlignment="1" applyProtection="1">
      <alignment horizontal="center" vertical="center"/>
    </xf>
    <xf numFmtId="0" fontId="9" fillId="0" borderId="10" xfId="0" applyNumberFormat="1" applyFont="1" applyFill="1" applyBorder="1" applyAlignment="1" applyProtection="1">
      <alignment horizontal="center" vertical="center"/>
    </xf>
    <xf numFmtId="0" fontId="8" fillId="0" borderId="14" xfId="0" applyNumberFormat="1" applyFont="1" applyFill="1" applyBorder="1" applyAlignment="1" applyProtection="1">
      <alignment horizontal="center" vertical="center"/>
    </xf>
    <xf numFmtId="0" fontId="8" fillId="0" borderId="15" xfId="0" applyNumberFormat="1" applyFont="1" applyFill="1" applyBorder="1" applyAlignment="1" applyProtection="1">
      <alignment horizontal="center" vertical="center"/>
    </xf>
    <xf numFmtId="0" fontId="8" fillId="0" borderId="16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right" vertical="center"/>
    </xf>
    <xf numFmtId="1" fontId="9" fillId="0" borderId="17" xfId="0" applyNumberFormat="1" applyFont="1" applyFill="1" applyBorder="1" applyAlignment="1" applyProtection="1">
      <alignment horizontal="center" vertical="center"/>
      <protection locked="0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3" fillId="2" borderId="2" xfId="0" applyNumberFormat="1" applyFont="1" applyFill="1" applyBorder="1" applyAlignment="1" applyProtection="1">
      <alignment horizontal="right" vertical="center"/>
    </xf>
    <xf numFmtId="0" fontId="3" fillId="2" borderId="2" xfId="0" applyNumberFormat="1" applyFont="1" applyFill="1" applyBorder="1" applyAlignment="1" applyProtection="1">
      <alignment horizontal="left" vertical="center"/>
      <protection locked="0"/>
    </xf>
    <xf numFmtId="0" fontId="3" fillId="2" borderId="2" xfId="0" applyNumberFormat="1" applyFont="1" applyFill="1" applyBorder="1" applyAlignment="1" applyProtection="1">
      <alignment horizontal="center" vertical="center"/>
    </xf>
    <xf numFmtId="1" fontId="3" fillId="2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8" fillId="3" borderId="2" xfId="0" applyNumberFormat="1" applyFont="1" applyFill="1" applyBorder="1" applyAlignment="1" applyProtection="1">
      <alignment horizontal="center" vertical="center"/>
    </xf>
    <xf numFmtId="0" fontId="8" fillId="3" borderId="3" xfId="0" applyNumberFormat="1" applyFont="1" applyFill="1" applyBorder="1" applyAlignment="1" applyProtection="1">
      <alignment horizontal="center" vertical="center"/>
    </xf>
    <xf numFmtId="0" fontId="8" fillId="3" borderId="4" xfId="0" applyNumberFormat="1" applyFont="1" applyFill="1" applyBorder="1" applyAlignment="1" applyProtection="1">
      <alignment horizontal="center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9" fillId="3" borderId="1" xfId="0" applyNumberFormat="1" applyFont="1" applyFill="1" applyBorder="1" applyAlignment="1" applyProtection="1">
      <alignment horizontal="center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0" fontId="9" fillId="3" borderId="2" xfId="0" applyNumberFormat="1" applyFont="1" applyFill="1" applyBorder="1" applyAlignment="1" applyProtection="1">
      <alignment horizontal="left" vertical="center"/>
    </xf>
    <xf numFmtId="0" fontId="9" fillId="3" borderId="2" xfId="0" applyNumberFormat="1" applyFont="1" applyFill="1" applyBorder="1" applyAlignment="1" applyProtection="1">
      <alignment horizontal="right" vertical="center"/>
    </xf>
    <xf numFmtId="1" fontId="9" fillId="3" borderId="3" xfId="0" applyNumberFormat="1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horizontal="right" vertical="center"/>
    </xf>
    <xf numFmtId="0" fontId="12" fillId="0" borderId="0" xfId="0" applyNumberFormat="1" applyFont="1" applyFill="1" applyBorder="1" applyAlignment="1" applyProtection="1">
      <alignment horizontal="left" vertical="center"/>
    </xf>
    <xf numFmtId="1" fontId="12" fillId="0" borderId="0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7.7109375" style="1" customWidth="1"/>
    <col min="3" max="3" width="12.7109375" style="1" customWidth="1"/>
    <col min="4" max="4" width="4.7109375" style="1" customWidth="1"/>
    <col min="5" max="5" width="12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62" width="5.7109375" style="1" customWidth="1"/>
    <col min="63" max="16384" width="9.140625" style="1"/>
  </cols>
  <sheetData>
    <row r="1" spans="2:42" s="56" customFormat="1" ht="50.1" customHeight="1" thickBot="1" x14ac:dyDescent="0.25">
      <c r="C1" s="57" t="s">
        <v>12</v>
      </c>
      <c r="D1" s="56" t="s">
        <v>47</v>
      </c>
      <c r="E1" s="58" t="s">
        <v>13</v>
      </c>
      <c r="G1" s="59"/>
      <c r="AE1" s="58"/>
      <c r="AP1" s="58"/>
    </row>
    <row r="2" spans="2:42" s="12" customFormat="1" ht="20.100000000000001" customHeight="1" thickBot="1" x14ac:dyDescent="0.25">
      <c r="B2" s="41"/>
      <c r="C2" s="42" t="s">
        <v>7</v>
      </c>
      <c r="D2" s="43"/>
      <c r="E2" s="44"/>
      <c r="F2" s="44"/>
      <c r="G2" s="45"/>
      <c r="I2" s="13" t="str">
        <f ca="1">IF(COUNTIF($AA$3:$AD$3,"&gt;0"),"Input Form Error:","")</f>
        <v>Input Form Error:</v>
      </c>
      <c r="AE2" s="14"/>
      <c r="AP2" s="14"/>
    </row>
    <row r="3" spans="2:42" ht="20.100000000000001" customHeight="1" thickBot="1" x14ac:dyDescent="0.25">
      <c r="B3" s="46" t="s">
        <v>9</v>
      </c>
      <c r="C3" s="46" t="s">
        <v>0</v>
      </c>
      <c r="D3" s="47"/>
      <c r="E3" s="48" t="s">
        <v>1</v>
      </c>
      <c r="F3" s="49" t="s">
        <v>10</v>
      </c>
      <c r="G3" s="50" t="s">
        <v>11</v>
      </c>
      <c r="H3" s="3"/>
      <c r="I3" s="17" t="str">
        <f ca="1">IF($AD$3&gt;0,OFFSET($AE$4,$AD$3-ROW($B$4),0),"")</f>
        <v>Please 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IF(ISTEXT($C4),ROW($B4)-ROW($B$3)-COUNTBLANK($C$4:OFFSET($C$4,ROW($B4)-ROW($B$4),0)),"")</f>
        <v>1</v>
      </c>
      <c r="C4" s="27" t="s">
        <v>32</v>
      </c>
      <c r="D4" s="28" t="s">
        <v>2</v>
      </c>
      <c r="E4" s="29" t="s">
        <v>15</v>
      </c>
      <c r="F4" s="21"/>
      <c r="G4" s="22"/>
      <c r="H4" s="3"/>
      <c r="I4" s="17" t="str">
        <f ca="1">IF(ISNUMBER(SEARCH("Please assign a weight",$I$3)),$C$36,IF(ISNUMBER(SEARCH("You have assigned a weight of",$I$3)),"Each weight must be unique.  Please re-evaluate your assigned weights.",""))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IF($D$2="",CONCATENATE("Please enter your name in cell ",ADDRESS(ROW($D$2),COLUMN($D$2),4),"."),IF(LEN($D$2)&lt;2,"Please include at least 2 non-blank characters in your name.",""))</f>
        <v>Please 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IF(ISTEXT($C5),ROW($B5)-ROW($B$3)-COUNTBLANK($C$4:OFFSET($C$4,ROW($B5)-ROW($B$4),0)),"")</f>
        <v>2</v>
      </c>
      <c r="C5" s="30" t="s">
        <v>30</v>
      </c>
      <c r="D5" s="31" t="s">
        <v>2</v>
      </c>
      <c r="E5" s="32" t="s">
        <v>43</v>
      </c>
      <c r="F5" s="23"/>
      <c r="G5" s="24"/>
      <c r="H5" s="3"/>
      <c r="I5" s="18" t="str">
        <f ca="1">IF(ISNUMBER(SEARCH("Each weight must be unique",$I$4)),$C$36,"")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20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IF($AA$3&gt;0,CONCATENATE("Please pick a winner (V or H) for ",OFFSET($C$4,$AA$3-ROW($B$4),0)," at ",OFFSET($E$4,$AA$3-ROW($B$4),0)," (Game ",OFFSET($B$4,$AA$3-ROW($B$4),0),")."),"")</f>
        <v>Please pick a winner (V or H) for Texans at Patriots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IF(ISTEXT($C6),ROW($B6)-ROW($B$3)-COUNTBLANK($C$4:OFFSET($C$4,ROW($B6)-ROW($B$4),0)),"")</f>
        <v>3</v>
      </c>
      <c r="C6" s="30" t="s">
        <v>17</v>
      </c>
      <c r="D6" s="31" t="s">
        <v>2</v>
      </c>
      <c r="E6" s="32" t="s">
        <v>41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IF($AB$3&gt;0,CONCATENATE("Please assign a weight to the ",IF(OFFSET($F$4,$AB$3-ROW($B$4),0)="V",OFFSET($C$4,$AB$3-ROW($B$4),0),OFFSET($E$4,$AB$3-ROW($B$4),0))," (Game ",OFFSET($B$4,$AB$3-ROW($B$4),0),")."),"")</f>
        <v>Please assign a weight to the Patriots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IF(ISTEXT($C7),ROW($B7)-ROW($B$3)-COUNTBLANK($C$4:OFFSET($C$4,ROW($B7)-ROW($B$4),0)),"")</f>
        <v>4</v>
      </c>
      <c r="C7" s="30" t="s">
        <v>23</v>
      </c>
      <c r="D7" s="31" t="s">
        <v>2</v>
      </c>
      <c r="E7" s="32" t="s">
        <v>22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IF($AC$3&gt;0,CONCATENATE("You have assigned a weight of ",OFFSET($G$4,$AC$3-ROW($B$4),0),"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IF(ISTEXT($C8),ROW($B8)-ROW($B$3)-COUNTBLANK($C$4:OFFSET($C$4,ROW($B8)-ROW($B$4),0)),"")</f>
        <v>5</v>
      </c>
      <c r="C8" s="30" t="s">
        <v>27</v>
      </c>
      <c r="D8" s="31" t="s">
        <v>2</v>
      </c>
      <c r="E8" s="32" t="s">
        <v>45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IF(ISTEXT($C9),ROW($B9)-ROW($B$3)-COUNTBLANK($C$4:OFFSET($C$4,ROW($B9)-ROW($B$4),0)),"")</f>
        <v>6</v>
      </c>
      <c r="C9" s="30" t="s">
        <v>28</v>
      </c>
      <c r="D9" s="31" t="s">
        <v>2</v>
      </c>
      <c r="E9" s="32" t="s">
        <v>25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si="3"/>
        <v>9</v>
      </c>
      <c r="AE9" s="2" t="str">
        <f>IF($G$20="","Please enter a number between 1 and 99 for Monday Night Points.","")</f>
        <v>Please enter a number between 1 and 99 for Monday Night Points.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IF(ISTEXT($C10),ROW($B10)-ROW($B$3)-COUNTBLANK($C$4:OFFSET($C$4,ROW($B10)-ROW($B$4),0)),"")</f>
        <v>7</v>
      </c>
      <c r="C10" s="30" t="s">
        <v>39</v>
      </c>
      <c r="D10" s="31" t="s">
        <v>2</v>
      </c>
      <c r="E10" s="32" t="s">
        <v>18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IF(ISTEXT($C11),ROW($B11)-ROW($B$3)-COUNTBLANK($C$4:OFFSET($C$4,ROW($B11)-ROW($B$4),0)),"")</f>
        <v>8</v>
      </c>
      <c r="C11" s="30" t="s">
        <v>24</v>
      </c>
      <c r="D11" s="31" t="s">
        <v>2</v>
      </c>
      <c r="E11" s="32" t="s">
        <v>36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IF(ISTEXT($C12),ROW($B12)-ROW($B$3)-COUNTBLANK($C$4:OFFSET($C$4,ROW($B12)-ROW($B$4),0)),"")</f>
        <v>9</v>
      </c>
      <c r="C12" s="30" t="s">
        <v>20</v>
      </c>
      <c r="D12" s="31" t="s">
        <v>2</v>
      </c>
      <c r="E12" s="32" t="s">
        <v>14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IF(ISTEXT($C13),ROW($B13)-ROW($B$3)-COUNTBLANK($C$4:OFFSET($C$4,ROW($B13)-ROW($B$4),0)),"")</f>
        <v>10</v>
      </c>
      <c r="C13" s="30" t="s">
        <v>35</v>
      </c>
      <c r="D13" s="31" t="s">
        <v>2</v>
      </c>
      <c r="E13" s="32" t="s">
        <v>31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IF(ISTEXT($C14),ROW($B14)-ROW($B$3)-COUNTBLANK($C$4:OFFSET($C$4,ROW($B14)-ROW($B$4),0)),"")</f>
        <v>11</v>
      </c>
      <c r="C14" s="30" t="s">
        <v>19</v>
      </c>
      <c r="D14" s="31" t="s">
        <v>2</v>
      </c>
      <c r="E14" s="32" t="s">
        <v>42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IF(ISTEXT($C15),ROW($B15)-ROW($B$3)-COUNTBLANK($C$4:OFFSET($C$4,ROW($B15)-ROW($B$4),0)),"")</f>
        <v>12</v>
      </c>
      <c r="C15" s="30" t="s">
        <v>46</v>
      </c>
      <c r="D15" s="31" t="s">
        <v>2</v>
      </c>
      <c r="E15" s="32" t="s">
        <v>33</v>
      </c>
      <c r="F15" s="23"/>
      <c r="G15" s="24"/>
      <c r="I15" s="20"/>
      <c r="J15" s="1" t="s">
        <v>6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>
        <f ca="1">IF(ISTEXT($C16),ROW($B16)-ROW($B$3)-COUNTBLANK($C$4:OFFSET($C$4,ROW($B16)-ROW($B$4),0)),"")</f>
        <v>13</v>
      </c>
      <c r="C16" s="30" t="s">
        <v>16</v>
      </c>
      <c r="D16" s="31" t="s">
        <v>2</v>
      </c>
      <c r="E16" s="32" t="s">
        <v>29</v>
      </c>
      <c r="F16" s="23"/>
      <c r="G16" s="24"/>
      <c r="I16" s="20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>
        <f ca="1">IF(ISTEXT($C17),ROW($B17)-ROW($B$3)-COUNTBLANK($C$4:OFFSET($C$4,ROW($B17)-ROW($B$4),0)),"")</f>
        <v>14</v>
      </c>
      <c r="C17" s="30" t="s">
        <v>38</v>
      </c>
      <c r="D17" s="31" t="s">
        <v>2</v>
      </c>
      <c r="E17" s="32" t="s">
        <v>26</v>
      </c>
      <c r="F17" s="23"/>
      <c r="G17" s="24"/>
      <c r="I17" s="20"/>
      <c r="AA17" s="1">
        <f t="shared" ca="1" si="0"/>
        <v>17</v>
      </c>
      <c r="AB17" s="1">
        <f t="shared" ca="1" si="1"/>
        <v>17</v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>
        <f ca="1">IF(ISTEXT($C18),ROW($B18)-ROW($B$3)-COUNTBLANK($C$4:OFFSET($C$4,ROW($B18)-ROW($B$4),0)),"")</f>
        <v>15</v>
      </c>
      <c r="C18" s="30" t="s">
        <v>44</v>
      </c>
      <c r="D18" s="31" t="s">
        <v>2</v>
      </c>
      <c r="E18" s="32" t="s">
        <v>21</v>
      </c>
      <c r="F18" s="23"/>
      <c r="G18" s="24"/>
      <c r="I18" s="20"/>
      <c r="AA18" s="1">
        <f t="shared" ca="1" si="0"/>
        <v>18</v>
      </c>
      <c r="AB18" s="1">
        <f t="shared" ca="1" si="1"/>
        <v>18</v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IF(ISTEXT($C19),ROW($B19)-ROW($B$3)-COUNTBLANK($C$4:OFFSET($C$4,ROW($B19)-ROW($B$4),0)),"")</f>
        <v>16</v>
      </c>
      <c r="C19" s="33" t="s">
        <v>34</v>
      </c>
      <c r="D19" s="34" t="s">
        <v>2</v>
      </c>
      <c r="E19" s="35" t="s">
        <v>37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0.100000000000001" customHeight="1" thickBot="1" x14ac:dyDescent="0.25">
      <c r="B20" s="15"/>
      <c r="C20" s="16"/>
      <c r="D20" s="16"/>
      <c r="E20" s="16"/>
      <c r="F20" s="39" t="str">
        <f ca="1">IF(I2="","pts:","Monday Night Total Points:  ")</f>
        <v xml:space="preserve">Monday Night Total Points:  </v>
      </c>
      <c r="G20" s="40"/>
      <c r="I20" s="20"/>
      <c r="AC20" s="1" t="str">
        <f t="shared" si="2"/>
        <v/>
      </c>
    </row>
    <row r="21" spans="2:42" ht="20.100000000000001" customHeight="1" thickBot="1" x14ac:dyDescent="0.25">
      <c r="B21" s="51"/>
      <c r="C21" s="52" t="s">
        <v>3</v>
      </c>
      <c r="D21" s="53" t="s">
        <v>40</v>
      </c>
      <c r="E21" s="54"/>
      <c r="F21" s="54"/>
      <c r="G21" s="55"/>
      <c r="I21" s="20"/>
    </row>
    <row r="22" spans="2:42" s="5" customFormat="1" ht="20.100000000000001" customHeight="1" x14ac:dyDescent="0.2"/>
    <row r="23" spans="2:42" s="5" customFormat="1" ht="20.100000000000001" customHeight="1" x14ac:dyDescent="0.2"/>
    <row r="24" spans="2:42" s="5" customFormat="1" ht="20.100000000000001" customHeight="1" x14ac:dyDescent="0.2">
      <c r="G24" s="6"/>
    </row>
    <row r="25" spans="2:42" ht="20.100000000000001" customHeight="1" x14ac:dyDescent="0.2">
      <c r="G25" s="1"/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8</v>
      </c>
      <c r="D35" s="7">
        <f>16-(COUNTBLANK($C$4:$C$19))</f>
        <v>16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1  2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4</v>
      </c>
      <c r="D38" s="8" t="s">
        <v>5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0</v>
      </c>
      <c r="D40" s="8">
        <f ca="1">IF(COUNTIF((OFFSET($R$39,0,-($D$35)+1)):$R$39,D39)&gt;0,COUNTIF($G4:$G19,D39),-1)</f>
        <v>0</v>
      </c>
      <c r="E40" s="8">
        <f ca="1">IF(COUNTIF((OFFSET($R$39,0,-($D$35)+1)):$R$39,E39)&gt;0,COUNTIF($G4:$G19,E39),-1)</f>
        <v>0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 xml:space="preserve">1  </v>
      </c>
      <c r="D41" s="8" t="str">
        <f t="shared" ca="1" si="4"/>
        <v xml:space="preserve">2  </v>
      </c>
      <c r="E41" s="8" t="str">
        <f t="shared" ca="1" si="4"/>
        <v xml:space="preserve">3  </v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dataValidations count="3">
    <dataValidation type="whole" allowBlank="1" showInputMessage="1" showErrorMessage="1" errorTitle="Monday Night Points" error="Please enter a number between 1 and 99 for Monday Night Total Points._x000a_" sqref="G20">
      <formula1>1</formula1>
      <formula2>99</formula2>
    </dataValidation>
    <dataValidation type="list" allowBlank="1" showInputMessage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">
      <formula1>IF($B4="",$E$38:$E$38,$C$38:$D$38)</formula1>
    </dataValidation>
    <dataValidation type="list" allowBlank="1" showInputMessage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">
      <formula1>IF($B4="",$E$38:$E$38,IF($D$35=16,$C$39:$R$39,IF($D$35=15,$D$39:$R$39,IF($D$35=14,$E$39:$R$39,IF($D$35=13,$F$39:$R$39)))))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Regular Season Input Form</vt:lpstr>
      <vt:lpstr>'Regular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2003-08-04T03:24:59Z</cp:lastPrinted>
  <dcterms:created xsi:type="dcterms:W3CDTF">1998-10-10T02:02:42Z</dcterms:created>
  <dcterms:modified xsi:type="dcterms:W3CDTF">2016-09-15T05:15:47Z</dcterms:modified>
</cp:coreProperties>
</file>