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Football Pool\Web Pages\2018 Football Pool Page\"/>
    </mc:Choice>
  </mc:AlternateContent>
  <xr:revisionPtr revIDLastSave="0" documentId="13_ncr:1_{64FAAC71-4A4B-478E-8A4C-FF58E8577122}" xr6:coauthVersionLast="36" xr6:coauthVersionMax="36" xr10:uidLastSave="{00000000-0000-0000-0000-000000000000}"/>
  <bookViews>
    <workbookView xWindow="120" yWindow="135" windowWidth="9420" windowHeight="4500" tabRatio="284" xr2:uid="{00000000-000D-0000-FFFF-FFFF00000000}"/>
  </bookViews>
  <sheets>
    <sheet name="Regular Season Input Form" sheetId="1" r:id="rId1"/>
  </sheets>
  <definedNames>
    <definedName name="_xlnm.Print_Area" localSheetId="0">'Regular Season Input Form'!$B$1:$G$24</definedName>
    <definedName name="Season_total_points">'Regular Season Input Form'!#REF!</definedName>
  </definedNames>
  <calcPr calcId="162913"/>
</workbook>
</file>

<file path=xl/calcChain.xml><?xml version="1.0" encoding="utf-8"?>
<calcChain xmlns="http://schemas.openxmlformats.org/spreadsheetml/2006/main">
  <c r="AE9" i="1" l="1"/>
  <c r="AE4" i="1" l="1"/>
  <c r="B19" i="1" l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AA4" i="1" l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B5" i="1"/>
  <c r="AB6" i="1"/>
  <c r="AB7" i="1"/>
  <c r="AA8" i="1"/>
  <c r="AB9" i="1"/>
  <c r="AA10" i="1"/>
  <c r="AA11" i="1"/>
  <c r="AA12" i="1"/>
  <c r="AA13" i="1"/>
  <c r="AA14" i="1"/>
  <c r="AB15" i="1"/>
  <c r="AA16" i="1"/>
  <c r="AA17" i="1"/>
  <c r="AA18" i="1"/>
  <c r="AA19" i="1"/>
  <c r="D35" i="1"/>
  <c r="N40" i="1" s="1"/>
  <c r="N41" i="1" s="1"/>
  <c r="AD18" i="1"/>
  <c r="AD9" i="1"/>
  <c r="AD4" i="1"/>
  <c r="AD8" i="1"/>
  <c r="AD10" i="1"/>
  <c r="AD11" i="1"/>
  <c r="AD12" i="1"/>
  <c r="AD13" i="1"/>
  <c r="AD14" i="1"/>
  <c r="AD15" i="1"/>
  <c r="AD16" i="1"/>
  <c r="AD17" i="1"/>
  <c r="AD19" i="1"/>
  <c r="AC20" i="1"/>
  <c r="Z41" i="1"/>
  <c r="AB4" i="1" l="1"/>
  <c r="AB10" i="1"/>
  <c r="AA5" i="1"/>
  <c r="H40" i="1"/>
  <c r="H41" i="1" s="1"/>
  <c r="G40" i="1"/>
  <c r="G41" i="1" s="1"/>
  <c r="K40" i="1"/>
  <c r="K41" i="1" s="1"/>
  <c r="Q40" i="1"/>
  <c r="Q41" i="1" s="1"/>
  <c r="AB19" i="1"/>
  <c r="AB18" i="1"/>
  <c r="AB8" i="1"/>
  <c r="AA15" i="1"/>
  <c r="AB11" i="1"/>
  <c r="AB17" i="1"/>
  <c r="AA9" i="1"/>
  <c r="AB13" i="1"/>
  <c r="AC3" i="1"/>
  <c r="AA7" i="1"/>
  <c r="AA6" i="1"/>
  <c r="D40" i="1"/>
  <c r="D41" i="1" s="1"/>
  <c r="P40" i="1"/>
  <c r="P41" i="1" s="1"/>
  <c r="C40" i="1"/>
  <c r="C41" i="1" s="1"/>
  <c r="AB16" i="1"/>
  <c r="R40" i="1"/>
  <c r="R41" i="1" s="1"/>
  <c r="E40" i="1"/>
  <c r="E41" i="1" s="1"/>
  <c r="F40" i="1"/>
  <c r="F41" i="1" s="1"/>
  <c r="O40" i="1"/>
  <c r="O41" i="1" s="1"/>
  <c r="AB14" i="1"/>
  <c r="I40" i="1"/>
  <c r="I41" i="1" s="1"/>
  <c r="AB12" i="1"/>
  <c r="L40" i="1"/>
  <c r="L41" i="1" s="1"/>
  <c r="J40" i="1"/>
  <c r="J41" i="1" s="1"/>
  <c r="M40" i="1"/>
  <c r="M41" i="1" s="1"/>
  <c r="AP17" i="1" l="1"/>
  <c r="AP8" i="1"/>
  <c r="AP18" i="1"/>
  <c r="AP11" i="1"/>
  <c r="AA3" i="1"/>
  <c r="AB3" i="1"/>
  <c r="AE6" i="1" s="1"/>
  <c r="AP12" i="1"/>
  <c r="AP4" i="1"/>
  <c r="AP5" i="1" s="1"/>
  <c r="C36" i="1"/>
  <c r="AP6" i="1" l="1"/>
  <c r="AP7" i="1" s="1"/>
  <c r="AD6" i="1"/>
  <c r="AE5" i="1"/>
  <c r="AD5" i="1" s="1"/>
  <c r="AF8" i="1"/>
  <c r="AP9" i="1" l="1"/>
  <c r="AP10" i="1" l="1"/>
  <c r="AP15" i="1" s="1"/>
  <c r="AP13" i="1" l="1"/>
  <c r="AP14" i="1" s="1"/>
  <c r="AP16" i="1"/>
  <c r="AP19" i="1"/>
  <c r="AE7" i="1" l="1"/>
  <c r="AD7" i="1" s="1"/>
  <c r="AD3" i="1" s="1"/>
  <c r="I3" i="1" s="1"/>
  <c r="I4" i="1" s="1"/>
  <c r="I5" i="1" s="1"/>
  <c r="I2" i="1" l="1"/>
  <c r="F20" i="1" s="1"/>
</calcChain>
</file>

<file path=xl/sharedStrings.xml><?xml version="1.0" encoding="utf-8"?>
<sst xmlns="http://schemas.openxmlformats.org/spreadsheetml/2006/main" count="68" uniqueCount="53">
  <si>
    <t>at</t>
  </si>
  <si>
    <t xml:space="preserve">Open Date:  </t>
  </si>
  <si>
    <t>H</t>
  </si>
  <si>
    <t>V</t>
  </si>
  <si>
    <t xml:space="preserve"> </t>
  </si>
  <si>
    <t xml:space="preserve">Number of games: </t>
  </si>
  <si>
    <t>Week</t>
  </si>
  <si>
    <t>Input Form</t>
  </si>
  <si>
    <t>Buccaneers</t>
  </si>
  <si>
    <t>Dolphins</t>
  </si>
  <si>
    <t>Monday Night Total Points</t>
  </si>
  <si>
    <t>Assign a weight</t>
  </si>
  <si>
    <t xml:space="preserve">You've assigned a weight of </t>
  </si>
  <si>
    <t>You can't use the same weight more than once.</t>
  </si>
  <si>
    <t>Falcons</t>
  </si>
  <si>
    <t>Saints</t>
  </si>
  <si>
    <t>Redskins</t>
  </si>
  <si>
    <t>Broncos</t>
  </si>
  <si>
    <t>Bills</t>
  </si>
  <si>
    <t>Bengals</t>
  </si>
  <si>
    <t>Cowboys</t>
  </si>
  <si>
    <t>Seahawks</t>
  </si>
  <si>
    <t>Texans</t>
  </si>
  <si>
    <t>Lions</t>
  </si>
  <si>
    <t>Jaguars</t>
  </si>
  <si>
    <t>Rams</t>
  </si>
  <si>
    <t>Giants</t>
  </si>
  <si>
    <t>Titans</t>
  </si>
  <si>
    <t>Cardinals</t>
  </si>
  <si>
    <t>Packers</t>
  </si>
  <si>
    <t>Game</t>
  </si>
  <si>
    <t>Visitor</t>
  </si>
  <si>
    <t>vs</t>
  </si>
  <si>
    <t>Home</t>
  </si>
  <si>
    <t>Pick</t>
  </si>
  <si>
    <t>Weight</t>
  </si>
  <si>
    <t xml:space="preserve">Name:  </t>
  </si>
  <si>
    <t>Bears</t>
  </si>
  <si>
    <t>Browns</t>
  </si>
  <si>
    <t>Steelers</t>
  </si>
  <si>
    <t>Chargers</t>
  </si>
  <si>
    <t>Vikings</t>
  </si>
  <si>
    <t>Patriots</t>
  </si>
  <si>
    <t>Ravens</t>
  </si>
  <si>
    <t>Chiefs</t>
  </si>
  <si>
    <t>Raiders</t>
  </si>
  <si>
    <t>Eagles</t>
  </si>
  <si>
    <t>Colts</t>
  </si>
  <si>
    <t>Panthers</t>
  </si>
  <si>
    <t>Jets</t>
  </si>
  <si>
    <t>49ers</t>
  </si>
  <si>
    <t>None</t>
  </si>
  <si>
    <t>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</si>
</sst>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name val="Arial"/>
    </font>
    <font>
      <sz val="10"/>
      <name val="Calibri"/>
      <family val="2"/>
      <scheme val="minor"/>
    </font>
    <font>
      <sz val="12"/>
      <name val="Calibri"/>
      <family val="2"/>
      <scheme val="minor"/>
    </font>
    <font>
      <b/>
      <sz val="10"/>
      <color indexed="18"/>
      <name val="Calibri"/>
      <family val="2"/>
      <scheme val="minor"/>
    </font>
    <font>
      <sz val="10"/>
      <color indexed="18"/>
      <name val="Calibri"/>
      <family val="2"/>
      <scheme val="minor"/>
    </font>
    <font>
      <sz val="14"/>
      <name val="Calibri"/>
      <family val="2"/>
      <scheme val="minor"/>
    </font>
    <font>
      <b/>
      <sz val="14"/>
      <color indexed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2"/>
      <color indexed="8"/>
      <name val="Calibri"/>
      <family val="2"/>
      <scheme val="minor"/>
    </font>
    <font>
      <b/>
      <sz val="12"/>
      <color indexed="16"/>
      <name val="Calibri"/>
      <family val="2"/>
      <scheme val="minor"/>
    </font>
    <font>
      <sz val="18"/>
      <color theme="1"/>
      <name val="Calibri"/>
      <family val="2"/>
      <scheme val="minor"/>
    </font>
    <font>
      <sz val="13"/>
      <name val="Calibri"/>
      <family val="2"/>
      <scheme val="minor"/>
    </font>
    <font>
      <b/>
      <sz val="1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D3D3D3"/>
      </bottom>
      <diagonal/>
    </border>
    <border>
      <left style="medium">
        <color indexed="64"/>
      </left>
      <right style="medium">
        <color indexed="64"/>
      </right>
      <top style="thin">
        <color rgb="FFD3D3D3"/>
      </top>
      <bottom style="thin">
        <color rgb="FFD3D3D3"/>
      </bottom>
      <diagonal/>
    </border>
    <border>
      <left style="medium">
        <color indexed="64"/>
      </left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0" xfId="0" applyNumberFormat="1" applyFont="1" applyFill="1" applyBorder="1" applyAlignment="1" applyProtection="1">
      <alignment horizontal="center" vertical="center"/>
    </xf>
    <xf numFmtId="0" fontId="1" fillId="0" borderId="0" xfId="0" applyNumberFormat="1" applyFont="1" applyFill="1" applyBorder="1" applyAlignment="1" applyProtection="1">
      <alignment horizontal="left" vertical="center"/>
    </xf>
    <xf numFmtId="0" fontId="3" fillId="0" borderId="0" xfId="0" applyNumberFormat="1" applyFont="1" applyFill="1" applyBorder="1" applyAlignment="1" applyProtection="1">
      <alignment horizontal="center" vertical="center"/>
    </xf>
    <xf numFmtId="0" fontId="4" fillId="0" borderId="0" xfId="0" applyNumberFormat="1" applyFont="1" applyFill="1" applyBorder="1" applyAlignment="1" applyProtection="1">
      <alignment horizontal="center" vertical="center"/>
    </xf>
    <xf numFmtId="0" fontId="1" fillId="0" borderId="0" xfId="0" applyNumberFormat="1" applyFont="1" applyFill="1" applyBorder="1" applyAlignment="1" applyProtection="1">
      <alignment vertical="center"/>
    </xf>
    <xf numFmtId="1" fontId="1" fillId="0" borderId="0" xfId="0" applyNumberFormat="1" applyFont="1" applyFill="1" applyBorder="1" applyAlignment="1" applyProtection="1">
      <alignment vertical="center"/>
    </xf>
    <xf numFmtId="49" fontId="1" fillId="0" borderId="0" xfId="0" applyNumberFormat="1" applyFont="1" applyFill="1" applyBorder="1" applyAlignment="1" applyProtection="1">
      <alignment horizontal="center" vertical="center"/>
    </xf>
    <xf numFmtId="0" fontId="1" fillId="0" borderId="0" xfId="0" applyNumberFormat="1" applyFont="1" applyAlignment="1" applyProtection="1">
      <alignment horizontal="center" vertical="center"/>
    </xf>
    <xf numFmtId="0" fontId="1" fillId="0" borderId="0" xfId="0" applyNumberFormat="1" applyFont="1" applyAlignment="1" applyProtection="1">
      <alignment horizontal="left" vertical="center"/>
    </xf>
    <xf numFmtId="0" fontId="1" fillId="0" borderId="0" xfId="0" applyFont="1" applyProtection="1"/>
    <xf numFmtId="1" fontId="1" fillId="0" borderId="0" xfId="0" applyNumberFormat="1" applyFont="1" applyFill="1" applyBorder="1" applyAlignment="1" applyProtection="1">
      <alignment horizontal="center" vertical="center"/>
    </xf>
    <xf numFmtId="0" fontId="5" fillId="0" borderId="0" xfId="0" applyNumberFormat="1" applyFont="1" applyFill="1" applyBorder="1" applyAlignment="1" applyProtection="1">
      <alignment horizontal="center" vertical="center"/>
    </xf>
    <xf numFmtId="0" fontId="6" fillId="0" borderId="0" xfId="0" applyFont="1" applyAlignment="1" applyProtection="1">
      <alignment horizontal="left" vertical="center"/>
    </xf>
    <xf numFmtId="0" fontId="5" fillId="0" borderId="0" xfId="0" applyNumberFormat="1" applyFont="1" applyFill="1" applyBorder="1" applyAlignment="1" applyProtection="1">
      <alignment horizontal="left" vertical="center"/>
    </xf>
    <xf numFmtId="0" fontId="8" fillId="0" borderId="1" xfId="0" applyNumberFormat="1" applyFont="1" applyFill="1" applyBorder="1" applyAlignment="1" applyProtection="1">
      <alignment horizontal="center" vertical="center"/>
    </xf>
    <xf numFmtId="0" fontId="8" fillId="0" borderId="2" xfId="0" applyNumberFormat="1" applyFont="1" applyFill="1" applyBorder="1" applyAlignment="1" applyProtection="1">
      <alignment horizontal="center" vertical="center"/>
    </xf>
    <xf numFmtId="0" fontId="9" fillId="0" borderId="0" xfId="0" applyFont="1" applyAlignment="1" applyProtection="1">
      <alignment horizontal="left" vertical="center"/>
    </xf>
    <xf numFmtId="0" fontId="2" fillId="0" borderId="0" xfId="0" applyFont="1" applyAlignment="1" applyProtection="1">
      <alignment horizontal="left" vertical="center"/>
    </xf>
    <xf numFmtId="0" fontId="10" fillId="0" borderId="0" xfId="0" applyNumberFormat="1" applyFont="1" applyFill="1" applyBorder="1" applyAlignment="1" applyProtection="1">
      <alignment horizontal="center" vertical="center"/>
    </xf>
    <xf numFmtId="0" fontId="2" fillId="0" borderId="0" xfId="0" applyNumberFormat="1" applyFont="1" applyFill="1" applyBorder="1" applyAlignment="1" applyProtection="1">
      <alignment horizontal="center" vertical="center"/>
    </xf>
    <xf numFmtId="0" fontId="8" fillId="0" borderId="5" xfId="0" applyNumberFormat="1" applyFont="1" applyFill="1" applyBorder="1" applyAlignment="1" applyProtection="1">
      <alignment horizontal="center" vertical="center"/>
      <protection locked="0"/>
    </xf>
    <xf numFmtId="1" fontId="8" fillId="0" borderId="6" xfId="0" applyNumberFormat="1" applyFont="1" applyFill="1" applyBorder="1" applyAlignment="1" applyProtection="1">
      <alignment horizontal="center" vertical="center"/>
      <protection locked="0"/>
    </xf>
    <xf numFmtId="0" fontId="8" fillId="0" borderId="7" xfId="0" applyNumberFormat="1" applyFont="1" applyFill="1" applyBorder="1" applyAlignment="1" applyProtection="1">
      <alignment horizontal="center" vertical="center"/>
      <protection locked="0"/>
    </xf>
    <xf numFmtId="1" fontId="8" fillId="0" borderId="8" xfId="0" applyNumberFormat="1" applyFont="1" applyFill="1" applyBorder="1" applyAlignment="1" applyProtection="1">
      <alignment horizontal="center" vertical="center"/>
      <protection locked="0"/>
    </xf>
    <xf numFmtId="0" fontId="8" fillId="0" borderId="9" xfId="0" applyNumberFormat="1" applyFont="1" applyFill="1" applyBorder="1" applyAlignment="1" applyProtection="1">
      <alignment horizontal="center" vertical="center"/>
      <protection locked="0"/>
    </xf>
    <xf numFmtId="1" fontId="8" fillId="0" borderId="10" xfId="0" applyNumberFormat="1" applyFont="1" applyFill="1" applyBorder="1" applyAlignment="1" applyProtection="1">
      <alignment horizontal="center" vertical="center"/>
      <protection locked="0"/>
    </xf>
    <xf numFmtId="49" fontId="8" fillId="0" borderId="5" xfId="0" applyNumberFormat="1" applyFont="1" applyFill="1" applyBorder="1" applyAlignment="1" applyProtection="1">
      <alignment horizontal="center" vertical="center"/>
    </xf>
    <xf numFmtId="0" fontId="8" fillId="0" borderId="11" xfId="0" applyNumberFormat="1" applyFont="1" applyFill="1" applyBorder="1" applyAlignment="1" applyProtection="1">
      <alignment horizontal="center" vertical="center"/>
    </xf>
    <xf numFmtId="0" fontId="8" fillId="0" borderId="6" xfId="0" applyNumberFormat="1" applyFont="1" applyFill="1" applyBorder="1" applyAlignment="1" applyProtection="1">
      <alignment horizontal="center" vertical="center"/>
    </xf>
    <xf numFmtId="0" fontId="8" fillId="0" borderId="7" xfId="0" applyNumberFormat="1" applyFont="1" applyFill="1" applyBorder="1" applyAlignment="1" applyProtection="1">
      <alignment horizontal="center" vertical="center"/>
    </xf>
    <xf numFmtId="0" fontId="8" fillId="0" borderId="12" xfId="0" applyNumberFormat="1" applyFont="1" applyFill="1" applyBorder="1" applyAlignment="1" applyProtection="1">
      <alignment horizontal="center" vertical="center"/>
    </xf>
    <xf numFmtId="0" fontId="8" fillId="0" borderId="8" xfId="0" applyNumberFormat="1" applyFont="1" applyFill="1" applyBorder="1" applyAlignment="1" applyProtection="1">
      <alignment horizontal="center" vertical="center"/>
    </xf>
    <xf numFmtId="0" fontId="8" fillId="0" borderId="9" xfId="0" applyNumberFormat="1" applyFont="1" applyFill="1" applyBorder="1" applyAlignment="1" applyProtection="1">
      <alignment horizontal="center" vertical="center"/>
    </xf>
    <xf numFmtId="0" fontId="8" fillId="0" borderId="13" xfId="0" applyNumberFormat="1" applyFont="1" applyFill="1" applyBorder="1" applyAlignment="1" applyProtection="1">
      <alignment horizontal="center" vertical="center"/>
    </xf>
    <xf numFmtId="0" fontId="8" fillId="0" borderId="10" xfId="0" applyNumberFormat="1" applyFont="1" applyFill="1" applyBorder="1" applyAlignment="1" applyProtection="1">
      <alignment horizontal="center" vertical="center"/>
    </xf>
    <xf numFmtId="0" fontId="7" fillId="0" borderId="14" xfId="0" applyNumberFormat="1" applyFont="1" applyFill="1" applyBorder="1" applyAlignment="1" applyProtection="1">
      <alignment horizontal="center" vertical="center"/>
    </xf>
    <xf numFmtId="0" fontId="7" fillId="0" borderId="15" xfId="0" applyNumberFormat="1" applyFont="1" applyFill="1" applyBorder="1" applyAlignment="1" applyProtection="1">
      <alignment horizontal="center" vertical="center"/>
    </xf>
    <xf numFmtId="0" fontId="7" fillId="0" borderId="16" xfId="0" applyNumberFormat="1" applyFont="1" applyFill="1" applyBorder="1" applyAlignment="1" applyProtection="1">
      <alignment horizontal="center" vertical="center"/>
    </xf>
    <xf numFmtId="0" fontId="8" fillId="0" borderId="1" xfId="0" applyNumberFormat="1" applyFont="1" applyFill="1" applyBorder="1" applyAlignment="1" applyProtection="1">
      <alignment horizontal="right" vertical="center"/>
    </xf>
    <xf numFmtId="1" fontId="8" fillId="0" borderId="17" xfId="0" applyNumberFormat="1" applyFont="1" applyFill="1" applyBorder="1" applyAlignment="1" applyProtection="1">
      <alignment horizontal="center" vertical="center"/>
      <protection locked="0"/>
    </xf>
    <xf numFmtId="0" fontId="7" fillId="3" borderId="1" xfId="0" applyNumberFormat="1" applyFont="1" applyFill="1" applyBorder="1" applyAlignment="1" applyProtection="1">
      <alignment horizontal="center" vertical="center"/>
    </xf>
    <xf numFmtId="0" fontId="7" fillId="3" borderId="2" xfId="0" applyNumberFormat="1" applyFont="1" applyFill="1" applyBorder="1" applyAlignment="1" applyProtection="1">
      <alignment horizontal="center" vertical="center"/>
    </xf>
    <xf numFmtId="0" fontId="7" fillId="3" borderId="3" xfId="0" applyNumberFormat="1" applyFont="1" applyFill="1" applyBorder="1" applyAlignment="1" applyProtection="1">
      <alignment horizontal="center" vertical="center"/>
    </xf>
    <xf numFmtId="0" fontId="7" fillId="3" borderId="4" xfId="0" applyNumberFormat="1" applyFont="1" applyFill="1" applyBorder="1" applyAlignment="1" applyProtection="1">
      <alignment horizontal="center" vertical="center"/>
    </xf>
    <xf numFmtId="1" fontId="7" fillId="3" borderId="3" xfId="0" applyNumberFormat="1" applyFont="1" applyFill="1" applyBorder="1" applyAlignment="1" applyProtection="1">
      <alignment horizontal="center" vertical="center"/>
    </xf>
    <xf numFmtId="0" fontId="8" fillId="3" borderId="1" xfId="0" applyNumberFormat="1" applyFont="1" applyFill="1" applyBorder="1" applyAlignment="1" applyProtection="1">
      <alignment horizontal="center" vertical="center"/>
    </xf>
    <xf numFmtId="0" fontId="7" fillId="3" borderId="2" xfId="0" applyNumberFormat="1" applyFont="1" applyFill="1" applyBorder="1" applyAlignment="1" applyProtection="1">
      <alignment horizontal="right" vertical="center"/>
    </xf>
    <xf numFmtId="0" fontId="8" fillId="3" borderId="2" xfId="0" applyNumberFormat="1" applyFont="1" applyFill="1" applyBorder="1" applyAlignment="1" applyProtection="1">
      <alignment horizontal="left" vertical="center"/>
    </xf>
    <xf numFmtId="0" fontId="8" fillId="3" borderId="2" xfId="0" applyNumberFormat="1" applyFont="1" applyFill="1" applyBorder="1" applyAlignment="1" applyProtection="1">
      <alignment horizontal="right" vertical="center"/>
    </xf>
    <xf numFmtId="1" fontId="8" fillId="3" borderId="3" xfId="0" applyNumberFormat="1" applyFont="1" applyFill="1" applyBorder="1" applyAlignment="1" applyProtection="1">
      <alignment horizontal="center" vertical="center"/>
    </xf>
    <xf numFmtId="0" fontId="11" fillId="0" borderId="0" xfId="0" applyNumberFormat="1" applyFont="1" applyFill="1" applyBorder="1" applyAlignment="1" applyProtection="1">
      <alignment horizontal="center" vertical="center"/>
    </xf>
    <xf numFmtId="0" fontId="11" fillId="0" borderId="0" xfId="0" applyNumberFormat="1" applyFont="1" applyFill="1" applyBorder="1" applyAlignment="1" applyProtection="1">
      <alignment horizontal="right" vertical="center"/>
    </xf>
    <xf numFmtId="0" fontId="11" fillId="0" borderId="0" xfId="0" applyNumberFormat="1" applyFont="1" applyFill="1" applyBorder="1" applyAlignment="1" applyProtection="1">
      <alignment horizontal="left" vertical="center"/>
    </xf>
    <xf numFmtId="1" fontId="11" fillId="0" borderId="0" xfId="0" applyNumberFormat="1" applyFont="1" applyFill="1" applyBorder="1" applyAlignment="1" applyProtection="1">
      <alignment horizontal="center" vertical="center"/>
    </xf>
    <xf numFmtId="0" fontId="12" fillId="2" borderId="1" xfId="0" applyNumberFormat="1" applyFont="1" applyFill="1" applyBorder="1" applyAlignment="1" applyProtection="1">
      <alignment horizontal="center" vertical="center"/>
    </xf>
    <xf numFmtId="0" fontId="13" fillId="2" borderId="2" xfId="0" applyNumberFormat="1" applyFont="1" applyFill="1" applyBorder="1" applyAlignment="1" applyProtection="1">
      <alignment horizontal="right" vertical="center"/>
    </xf>
    <xf numFmtId="0" fontId="13" fillId="2" borderId="2" xfId="0" applyNumberFormat="1" applyFont="1" applyFill="1" applyBorder="1" applyAlignment="1" applyProtection="1">
      <alignment horizontal="left" vertical="center"/>
      <protection locked="0"/>
    </xf>
    <xf numFmtId="0" fontId="13" fillId="2" borderId="2" xfId="0" applyNumberFormat="1" applyFont="1" applyFill="1" applyBorder="1" applyAlignment="1" applyProtection="1">
      <alignment horizontal="center" vertical="center"/>
    </xf>
    <xf numFmtId="1" fontId="13" fillId="2" borderId="3" xfId="0" applyNumberFormat="1" applyFont="1" applyFill="1" applyBorder="1" applyAlignment="1" applyProtection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D3D3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BJ181"/>
  <sheetViews>
    <sheetView showGridLines="0" tabSelected="1" zoomScaleNormal="100" workbookViewId="0">
      <selection activeCell="D2" sqref="D2"/>
    </sheetView>
  </sheetViews>
  <sheetFormatPr defaultRowHeight="20.100000000000001" customHeight="1" x14ac:dyDescent="0.2"/>
  <cols>
    <col min="1" max="1" width="2.7109375" style="1" customWidth="1"/>
    <col min="2" max="2" width="6.7109375" style="1" customWidth="1"/>
    <col min="3" max="3" width="10.7109375" style="1" customWidth="1"/>
    <col min="4" max="4" width="4.7109375" style="1" customWidth="1"/>
    <col min="5" max="5" width="10.7109375" style="1" customWidth="1"/>
    <col min="6" max="6" width="8.7109375" style="1" customWidth="1"/>
    <col min="7" max="7" width="8.7109375" style="11" customWidth="1"/>
    <col min="8" max="8" width="2.7109375" style="1" customWidth="1"/>
    <col min="9" max="26" width="5.7109375" style="1" customWidth="1"/>
    <col min="27" max="30" width="5.7109375" style="1" hidden="1" customWidth="1"/>
    <col min="31" max="31" width="5.7109375" style="2" hidden="1" customWidth="1"/>
    <col min="32" max="41" width="5.7109375" style="1" hidden="1" customWidth="1"/>
    <col min="42" max="42" width="5.7109375" style="2" hidden="1" customWidth="1"/>
    <col min="43" max="52" width="5.7109375" style="1" hidden="1" customWidth="1"/>
    <col min="53" max="62" width="5.7109375" style="1" customWidth="1"/>
    <col min="63" max="16384" width="9.140625" style="1"/>
  </cols>
  <sheetData>
    <row r="1" spans="2:42" s="51" customFormat="1" ht="36" customHeight="1" thickBot="1" x14ac:dyDescent="0.25">
      <c r="C1" s="52" t="s">
        <v>6</v>
      </c>
      <c r="D1" s="51" t="s">
        <v>52</v>
      </c>
      <c r="E1" s="53" t="s">
        <v>7</v>
      </c>
      <c r="G1" s="54"/>
      <c r="AE1" s="53"/>
      <c r="AP1" s="53"/>
    </row>
    <row r="2" spans="2:42" s="12" customFormat="1" ht="21" customHeight="1" thickBot="1" x14ac:dyDescent="0.25">
      <c r="B2" s="55"/>
      <c r="C2" s="56" t="s">
        <v>36</v>
      </c>
      <c r="D2" s="57"/>
      <c r="E2" s="58"/>
      <c r="F2" s="58"/>
      <c r="G2" s="59"/>
      <c r="I2" s="13" t="str">
        <f ca="1">IF(COUNTIF($AA$3:$AD$3,"&gt;0"),"Input Form Error:","")</f>
        <v>Input Form Error:</v>
      </c>
      <c r="AE2" s="14"/>
      <c r="AP2" s="14"/>
    </row>
    <row r="3" spans="2:42" ht="21" customHeight="1" thickBot="1" x14ac:dyDescent="0.25">
      <c r="B3" s="41" t="s">
        <v>30</v>
      </c>
      <c r="C3" s="41" t="s">
        <v>31</v>
      </c>
      <c r="D3" s="42" t="s">
        <v>32</v>
      </c>
      <c r="E3" s="43" t="s">
        <v>33</v>
      </c>
      <c r="F3" s="44" t="s">
        <v>34</v>
      </c>
      <c r="G3" s="45" t="s">
        <v>35</v>
      </c>
      <c r="H3" s="3"/>
      <c r="I3" s="17" t="str">
        <f ca="1">IF($AD$3&gt;0,OFFSET($AE$4,$AD$3-ROW($B$4),0),"")</f>
        <v>Enter your name in cell D2.</v>
      </c>
      <c r="AA3" s="1">
        <f ca="1">MIN(AA4:AA19)</f>
        <v>4</v>
      </c>
      <c r="AB3" s="1">
        <f ca="1">MIN(AB4:AB19)</f>
        <v>4</v>
      </c>
      <c r="AC3" s="1">
        <f>MIN(AC4:AC19)</f>
        <v>0</v>
      </c>
      <c r="AD3" s="1">
        <f ca="1">MIN(AD4:AD19)</f>
        <v>4</v>
      </c>
    </row>
    <row r="4" spans="2:42" ht="20.100000000000001" customHeight="1" x14ac:dyDescent="0.2">
      <c r="B4" s="36">
        <f ca="1">IF(AND(ISTEXT($C4),$C4&lt;&gt;""),ROW($B4)-ROW($B$3)-COUNTBLANK($C$4:OFFSET($C$4,ROW($B4)-ROW($B$4),0)),"")</f>
        <v>1</v>
      </c>
      <c r="C4" s="27" t="s">
        <v>49</v>
      </c>
      <c r="D4" s="28" t="s">
        <v>0</v>
      </c>
      <c r="E4" s="29" t="s">
        <v>38</v>
      </c>
      <c r="F4" s="21"/>
      <c r="G4" s="22"/>
      <c r="H4" s="3"/>
      <c r="I4" s="17" t="str">
        <f ca="1">IF(ISNUMBER(SEARCH($AA$23,$I$3)),$C$36,IF(ISNUMBER(SEARCH($AA$24,$I$3)),$AA$25,""))</f>
        <v/>
      </c>
      <c r="AA4" s="1">
        <f ca="1">IF($B4="","",IF(AND($F4&lt;&gt;"H",$F4&lt;&gt;"V"),ROW(),""))</f>
        <v>4</v>
      </c>
      <c r="AB4" s="1">
        <f ca="1">IF($B4="","",IF($G4&lt;1,ROW(),""))</f>
        <v>4</v>
      </c>
      <c r="AC4" s="1" t="str">
        <f>IF(COUNTIF($G$4:$G$19,$G4)&gt;1,ROW(),"")</f>
        <v/>
      </c>
      <c r="AD4" s="1">
        <f>IF($AE4&lt;&gt;"",ROW(),"")</f>
        <v>4</v>
      </c>
      <c r="AE4" s="2" t="str">
        <f>IF($D$2="",CONCATENATE("Enter your name in cell ",ADDRESS(ROW($D$2),COLUMN($D$2),4),"."),IF(LEN($D$2)&lt;2,"Include at least 2 non-blank characters in your name.",""))</f>
        <v>Enter your name in cell D2.</v>
      </c>
      <c r="AP4" s="2" t="str">
        <f ca="1">IF($AC$3&gt;0,(IF($G4=OFFSET($G$4,$AC$3-ROW($B$4),0),CONCATENATE(IF(COUNTIF($AP$3:$AP3,"")=ROW()-ROW($B$3),""," and "),IF($F4="V",$C4,$E4)," (Game ",$B4,")"),"")),"")</f>
        <v/>
      </c>
    </row>
    <row r="5" spans="2:42" ht="20.100000000000001" customHeight="1" x14ac:dyDescent="0.2">
      <c r="B5" s="37">
        <f ca="1">IF(AND(ISTEXT($C5),$C5&lt;&gt;""),ROW($B5)-ROW($B$3)-COUNTBLANK($C$4:OFFSET($C$4,ROW($B5)-ROW($B$4),0)),"")</f>
        <v>2</v>
      </c>
      <c r="C5" s="30" t="s">
        <v>15</v>
      </c>
      <c r="D5" s="31" t="s">
        <v>0</v>
      </c>
      <c r="E5" s="32" t="s">
        <v>14</v>
      </c>
      <c r="F5" s="23"/>
      <c r="G5" s="24"/>
      <c r="H5" s="3"/>
      <c r="I5" s="18" t="str">
        <f ca="1">IF(ISNUMBER(SEARCH($AA$25,$I$4)),$C$36,"")</f>
        <v/>
      </c>
      <c r="AA5" s="1">
        <f t="shared" ref="AA5:AA19" ca="1" si="0">IF($B5="","",IF(AND($F5&lt;&gt;"H",$F5&lt;&gt;"V"),ROW(),""))</f>
        <v>5</v>
      </c>
      <c r="AB5" s="1">
        <f t="shared" ref="AB5:AB19" ca="1" si="1">IF($B5="","",IF($G5&lt;1,ROW(),""))</f>
        <v>5</v>
      </c>
      <c r="AC5" s="1" t="str">
        <f t="shared" ref="AC5:AC20" si="2">IF(COUNTIF($G$4:$G$19,$G5)&gt;1,ROW(),"")</f>
        <v/>
      </c>
      <c r="AD5" s="1">
        <f t="shared" ref="AD5:AD19" ca="1" si="3">IF($AE5&lt;&gt;"",ROW(),"")</f>
        <v>5</v>
      </c>
      <c r="AE5" s="2" t="str">
        <f ca="1">IF($AA$3&gt;0,CONCATENATE("Pick a winner (V or H) for ",OFFSET($C$4,$AA$3-ROW($B$4),0)," at ",OFFSET($E$4,$AA$3-ROW($B$4),0)," (Game ",OFFSET($B$4,$AA$3-ROW($B$4),0),")."),"")</f>
        <v>Pick a winner (V or H) for Jets at Browns (Game 1).</v>
      </c>
      <c r="AP5" s="2" t="str">
        <f ca="1">IF($AC$3&gt;0,(IF($G5=OFFSET($G$4,$AC$3-ROW($B$4),0),CONCATENATE(IF(COUNTIF($AP$3:$AP4,"")=ROW()-ROW($B$3),""," and "),IF($F5="V",$C5,$E5)," (Game ",$B5,")"),"")),"")</f>
        <v/>
      </c>
    </row>
    <row r="6" spans="2:42" ht="20.100000000000001" customHeight="1" x14ac:dyDescent="0.2">
      <c r="B6" s="37">
        <f ca="1">IF(AND(ISTEXT($C6),$C6&lt;&gt;""),ROW($B6)-ROW($B$3)-COUNTBLANK($C$4:OFFSET($C$4,ROW($B6)-ROW($B$4),0)),"")</f>
        <v>3</v>
      </c>
      <c r="C6" s="30" t="s">
        <v>17</v>
      </c>
      <c r="D6" s="31" t="s">
        <v>0</v>
      </c>
      <c r="E6" s="32" t="s">
        <v>43</v>
      </c>
      <c r="F6" s="23"/>
      <c r="G6" s="24"/>
      <c r="H6" s="4"/>
      <c r="I6" s="19"/>
      <c r="AA6" s="1">
        <f t="shared" ca="1" si="0"/>
        <v>6</v>
      </c>
      <c r="AB6" s="1">
        <f t="shared" ca="1" si="1"/>
        <v>6</v>
      </c>
      <c r="AC6" s="1" t="str">
        <f t="shared" si="2"/>
        <v/>
      </c>
      <c r="AD6" s="1">
        <f t="shared" ca="1" si="3"/>
        <v>6</v>
      </c>
      <c r="AE6" s="2" t="str">
        <f ca="1">IF($AB$3&gt;0,CONCATENATE($AA$23," to the ",IF(OFFSET($F$4,$AB$3-ROW($B$4),0)="V",OFFSET($C$4,$AB$3-ROW($B$4),0),OFFSET($E$4,$AB$3-ROW($B$4),0))," (Game ",OFFSET($B$4,$AB$3-ROW($B$4),0),")."),"")</f>
        <v>Assign a weight to the Browns (Game 1).</v>
      </c>
      <c r="AP6" s="2" t="str">
        <f ca="1">IF($AC$3&gt;0,(IF($G6=OFFSET($G$4,$AC$3-ROW($B$4),0),CONCATENATE(IF(COUNTIF($AP$3:$AP5,"")=ROW()-ROW($B$3),""," and "),IF($F6="V",$C6,$E6)," (Game ",$B6,")"),"")),"")</f>
        <v/>
      </c>
    </row>
    <row r="7" spans="2:42" ht="20.100000000000001" customHeight="1" x14ac:dyDescent="0.2">
      <c r="B7" s="37">
        <f ca="1">IF(AND(ISTEXT($C7),$C7&lt;&gt;""),ROW($B7)-ROW($B$3)-COUNTBLANK($C$4:OFFSET($C$4,ROW($B7)-ROW($B$4),0)),"")</f>
        <v>4</v>
      </c>
      <c r="C7" s="30" t="s">
        <v>19</v>
      </c>
      <c r="D7" s="31" t="s">
        <v>0</v>
      </c>
      <c r="E7" s="32" t="s">
        <v>48</v>
      </c>
      <c r="F7" s="23"/>
      <c r="G7" s="24"/>
      <c r="H7" s="4"/>
      <c r="I7" s="19"/>
      <c r="AA7" s="1">
        <f t="shared" ca="1" si="0"/>
        <v>7</v>
      </c>
      <c r="AB7" s="1">
        <f t="shared" ca="1" si="1"/>
        <v>7</v>
      </c>
      <c r="AC7" s="1" t="str">
        <f t="shared" si="2"/>
        <v/>
      </c>
      <c r="AD7" s="1" t="str">
        <f t="shared" ca="1" si="3"/>
        <v/>
      </c>
      <c r="AE7" s="2" t="str">
        <f ca="1">IF($AC$3&gt;0,CONCATENATE($AA$24,OFFSET($G$4,$AC$3-ROW($B$4),0)," to the ",$AP$4,$AP$5,$AP$6,$AP$7,$AP$8,$AP$9,$AP$10,$AP$11,$AP$12,$AP$13,$AP$14,$AP$15,$AP$16,$AP$17,$AP$18,$AP$19,"."),"")</f>
        <v/>
      </c>
      <c r="AP7" s="2" t="str">
        <f ca="1">IF($AC$3&gt;0,(IF($G7=OFFSET($G$4,$AC$3-ROW($B$4),0),CONCATENATE(IF(COUNTIF($AP$3:$AP6,"")=ROW()-ROW($B$3),""," and "),IF($F7="V",$C7,$E7)," (Game ",$B7,")"),"")),"")</f>
        <v/>
      </c>
    </row>
    <row r="8" spans="2:42" ht="20.100000000000001" customHeight="1" x14ac:dyDescent="0.2">
      <c r="B8" s="37">
        <f ca="1">IF(AND(ISTEXT($C8),$C8&lt;&gt;""),ROW($B8)-ROW($B$3)-COUNTBLANK($C$4:OFFSET($C$4,ROW($B8)-ROW($B$4),0)),"")</f>
        <v>5</v>
      </c>
      <c r="C8" s="30" t="s">
        <v>26</v>
      </c>
      <c r="D8" s="31" t="s">
        <v>0</v>
      </c>
      <c r="E8" s="32" t="s">
        <v>22</v>
      </c>
      <c r="F8" s="23"/>
      <c r="G8" s="24"/>
      <c r="H8" s="3"/>
      <c r="I8" s="19"/>
      <c r="AA8" s="1">
        <f t="shared" ca="1" si="0"/>
        <v>8</v>
      </c>
      <c r="AB8" s="1">
        <f t="shared" ca="1" si="1"/>
        <v>8</v>
      </c>
      <c r="AC8" s="1" t="str">
        <f t="shared" si="2"/>
        <v/>
      </c>
      <c r="AD8" s="1" t="str">
        <f t="shared" si="3"/>
        <v/>
      </c>
      <c r="AF8" s="1" t="str">
        <f>IF($AC$3&gt;0,(IF($AP$4&lt;&gt;"",IF($AP$4:$AP$4="",$AP$4,CONCATENATE(" and ",$AP$4)),"")),"")</f>
        <v/>
      </c>
      <c r="AP8" s="2" t="str">
        <f ca="1">IF($AC$3&gt;0,(IF($G8=OFFSET($G$4,$AC$3-ROW($B$4),0),CONCATENATE(IF(COUNTIF($AP$3:$AP7,"")=ROW()-ROW($B$3),""," and "),IF($F8="V",$C8,$E8)," (Game ",$B8,")"),"")),"")</f>
        <v/>
      </c>
    </row>
    <row r="9" spans="2:42" ht="20.100000000000001" customHeight="1" x14ac:dyDescent="0.2">
      <c r="B9" s="37">
        <f ca="1">IF(AND(ISTEXT($C9),$C9&lt;&gt;""),ROW($B9)-ROW($B$3)-COUNTBLANK($C$4:OFFSET($C$4,ROW($B9)-ROW($B$4),0)),"")</f>
        <v>6</v>
      </c>
      <c r="C9" s="30" t="s">
        <v>27</v>
      </c>
      <c r="D9" s="31" t="s">
        <v>0</v>
      </c>
      <c r="E9" s="32" t="s">
        <v>24</v>
      </c>
      <c r="F9" s="23"/>
      <c r="G9" s="24"/>
      <c r="H9" s="3"/>
      <c r="I9" s="19"/>
      <c r="AA9" s="1">
        <f t="shared" ca="1" si="0"/>
        <v>9</v>
      </c>
      <c r="AB9" s="1">
        <f t="shared" ca="1" si="1"/>
        <v>9</v>
      </c>
      <c r="AC9" s="1" t="str">
        <f t="shared" si="2"/>
        <v/>
      </c>
      <c r="AD9" s="1">
        <f t="shared" si="3"/>
        <v>9</v>
      </c>
      <c r="AE9" s="2" t="str">
        <f>IF($G$20="",CONCATENATE("Enter a number between 1 and 99 for ",$AA$22,"."),"")</f>
        <v>Enter a number between 1 and 99 for Monday Night Total Points.</v>
      </c>
      <c r="AP9" s="2" t="str">
        <f ca="1">IF($AC$3&gt;0,(IF($G9=OFFSET($G$4,$AC$3-ROW($B$4),0),CONCATENATE(IF(COUNTIF($AP$3:$AP8,"")=ROW()-ROW($B$3),""," and "),IF($F9="V",$C9,$E9)," (Game ",$B9,")"),"")),"")</f>
        <v/>
      </c>
    </row>
    <row r="10" spans="2:42" ht="20.100000000000001" customHeight="1" x14ac:dyDescent="0.2">
      <c r="B10" s="37">
        <f ca="1">IF(AND(ISTEXT($C10),$C10&lt;&gt;""),ROW($B10)-ROW($B$3)-COUNTBLANK($C$4:OFFSET($C$4,ROW($B10)-ROW($B$4),0)),"")</f>
        <v>7</v>
      </c>
      <c r="C10" s="30" t="s">
        <v>50</v>
      </c>
      <c r="D10" s="31" t="s">
        <v>0</v>
      </c>
      <c r="E10" s="32" t="s">
        <v>44</v>
      </c>
      <c r="F10" s="23"/>
      <c r="G10" s="24"/>
      <c r="I10" s="20"/>
      <c r="AA10" s="1">
        <f t="shared" ca="1" si="0"/>
        <v>10</v>
      </c>
      <c r="AB10" s="1">
        <f t="shared" ca="1" si="1"/>
        <v>10</v>
      </c>
      <c r="AC10" s="1" t="str">
        <f t="shared" si="2"/>
        <v/>
      </c>
      <c r="AD10" s="1" t="str">
        <f t="shared" si="3"/>
        <v/>
      </c>
      <c r="AP10" s="2" t="str">
        <f ca="1">IF($AC$3&gt;0,(IF($G10=OFFSET($G$4,$AC$3-ROW($B$4),0),CONCATENATE(IF(COUNTIF($AP$3:$AP9,"")=ROW()-ROW($B$3),""," and "),IF($F10="V",$C10,$E10)," (Game ",$B10,")"),"")),"")</f>
        <v/>
      </c>
    </row>
    <row r="11" spans="2:42" ht="20.100000000000001" customHeight="1" x14ac:dyDescent="0.2">
      <c r="B11" s="37">
        <f ca="1">IF(AND(ISTEXT($C11),$C11&lt;&gt;""),ROW($B11)-ROW($B$3)-COUNTBLANK($C$4:OFFSET($C$4,ROW($B11)-ROW($B$4),0)),"")</f>
        <v>8</v>
      </c>
      <c r="C11" s="30" t="s">
        <v>45</v>
      </c>
      <c r="D11" s="31" t="s">
        <v>0</v>
      </c>
      <c r="E11" s="32" t="s">
        <v>9</v>
      </c>
      <c r="F11" s="23"/>
      <c r="G11" s="24"/>
      <c r="I11" s="20"/>
      <c r="AA11" s="1">
        <f t="shared" ca="1" si="0"/>
        <v>11</v>
      </c>
      <c r="AB11" s="1">
        <f t="shared" ca="1" si="1"/>
        <v>11</v>
      </c>
      <c r="AC11" s="1" t="str">
        <f t="shared" si="2"/>
        <v/>
      </c>
      <c r="AD11" s="1" t="str">
        <f t="shared" si="3"/>
        <v/>
      </c>
      <c r="AP11" s="2" t="str">
        <f ca="1">IF($AC$3&gt;0,(IF($G11=OFFSET($G$4,$AC$3-ROW($B$4),0),CONCATENATE(IF(COUNTIF($AP$3:$AP10,"")=ROW()-ROW($B$3),""," and "),IF($F11="V",$C11,$E11)," (Game ",$B11,")"),"")),"")</f>
        <v/>
      </c>
    </row>
    <row r="12" spans="2:42" ht="20.100000000000001" customHeight="1" x14ac:dyDescent="0.2">
      <c r="B12" s="37">
        <f ca="1">IF(AND(ISTEXT($C12),$C12&lt;&gt;""),ROW($B12)-ROW($B$3)-COUNTBLANK($C$4:OFFSET($C$4,ROW($B12)-ROW($B$4),0)),"")</f>
        <v>9</v>
      </c>
      <c r="C12" s="30" t="s">
        <v>18</v>
      </c>
      <c r="D12" s="31" t="s">
        <v>0</v>
      </c>
      <c r="E12" s="32" t="s">
        <v>41</v>
      </c>
      <c r="F12" s="23"/>
      <c r="G12" s="24"/>
      <c r="I12" s="20"/>
      <c r="AA12" s="1">
        <f t="shared" ca="1" si="0"/>
        <v>12</v>
      </c>
      <c r="AB12" s="1">
        <f t="shared" ca="1" si="1"/>
        <v>12</v>
      </c>
      <c r="AC12" s="1" t="str">
        <f t="shared" si="2"/>
        <v/>
      </c>
      <c r="AD12" s="1" t="str">
        <f t="shared" si="3"/>
        <v/>
      </c>
      <c r="AP12" s="2" t="str">
        <f ca="1">IF($AC$3&gt;0,(IF($G12=OFFSET($G$4,$AC$3-ROW($B$4),0),CONCATENATE(IF(COUNTIF($AP$3:$AP11,"")=ROW()-ROW($B$3),""," and "),IF($F12="V",$C12,$E12)," (Game ",$B12,")"),"")),"")</f>
        <v/>
      </c>
    </row>
    <row r="13" spans="2:42" ht="20.100000000000001" customHeight="1" x14ac:dyDescent="0.2">
      <c r="B13" s="37">
        <f ca="1">IF(AND(ISTEXT($C13),$C13&lt;&gt;""),ROW($B13)-ROW($B$3)-COUNTBLANK($C$4:OFFSET($C$4,ROW($B13)-ROW($B$4),0)),"")</f>
        <v>10</v>
      </c>
      <c r="C13" s="30" t="s">
        <v>47</v>
      </c>
      <c r="D13" s="31" t="s">
        <v>0</v>
      </c>
      <c r="E13" s="32" t="s">
        <v>46</v>
      </c>
      <c r="F13" s="23"/>
      <c r="G13" s="24"/>
      <c r="I13" s="20"/>
      <c r="AA13" s="1">
        <f t="shared" ca="1" si="0"/>
        <v>13</v>
      </c>
      <c r="AB13" s="1">
        <f t="shared" ca="1" si="1"/>
        <v>13</v>
      </c>
      <c r="AC13" s="1" t="str">
        <f t="shared" si="2"/>
        <v/>
      </c>
      <c r="AD13" s="1" t="str">
        <f t="shared" si="3"/>
        <v/>
      </c>
      <c r="AP13" s="2" t="str">
        <f ca="1">IF($AC$3&gt;0,(IF($G13=OFFSET($G$4,$AC$3-ROW($B$4),0),CONCATENATE(IF(COUNTIF($AP$3:$AP12,"")=ROW()-ROW($B$3),""," and "),IF($F13="V",$C13,$E13)," (Game ",$B13,")"),"")),"")</f>
        <v/>
      </c>
    </row>
    <row r="14" spans="2:42" ht="20.100000000000001" customHeight="1" x14ac:dyDescent="0.2">
      <c r="B14" s="37">
        <f ca="1">IF(AND(ISTEXT($C14),$C14&lt;&gt;""),ROW($B14)-ROW($B$3)-COUNTBLANK($C$4:OFFSET($C$4,ROW($B14)-ROW($B$4),0)),"")</f>
        <v>11</v>
      </c>
      <c r="C14" s="30" t="s">
        <v>29</v>
      </c>
      <c r="D14" s="31" t="s">
        <v>0</v>
      </c>
      <c r="E14" s="32" t="s">
        <v>16</v>
      </c>
      <c r="F14" s="23"/>
      <c r="G14" s="24"/>
      <c r="I14" s="20"/>
      <c r="AA14" s="1">
        <f t="shared" ca="1" si="0"/>
        <v>14</v>
      </c>
      <c r="AB14" s="1">
        <f t="shared" ca="1" si="1"/>
        <v>14</v>
      </c>
      <c r="AC14" s="1" t="str">
        <f t="shared" si="2"/>
        <v/>
      </c>
      <c r="AD14" s="1" t="str">
        <f t="shared" si="3"/>
        <v/>
      </c>
      <c r="AP14" s="2" t="str">
        <f ca="1">IF($AC$3&gt;0,(IF($G14=OFFSET($G$4,$AC$3-ROW($B$4),0),CONCATENATE(IF(COUNTIF($AP$3:$AP13,"")=ROW()-ROW($B$3),""," and "),IF($F14="V",$C14,$E14)," (Game ",$B14,")"),"")),"")</f>
        <v/>
      </c>
    </row>
    <row r="15" spans="2:42" ht="20.100000000000001" customHeight="1" x14ac:dyDescent="0.2">
      <c r="B15" s="37">
        <f ca="1">IF(AND(ISTEXT($C15),$C15&lt;&gt;""),ROW($B15)-ROW($B$3)-COUNTBLANK($C$4:OFFSET($C$4,ROW($B15)-ROW($B$4),0)),"")</f>
        <v>12</v>
      </c>
      <c r="C15" s="30" t="s">
        <v>40</v>
      </c>
      <c r="D15" s="31" t="s">
        <v>0</v>
      </c>
      <c r="E15" s="32" t="s">
        <v>25</v>
      </c>
      <c r="F15" s="23"/>
      <c r="G15" s="24"/>
      <c r="I15" s="20"/>
      <c r="J15" s="1" t="s">
        <v>4</v>
      </c>
      <c r="AA15" s="1">
        <f t="shared" ca="1" si="0"/>
        <v>15</v>
      </c>
      <c r="AB15" s="1">
        <f t="shared" ca="1" si="1"/>
        <v>15</v>
      </c>
      <c r="AC15" s="1" t="str">
        <f t="shared" si="2"/>
        <v/>
      </c>
      <c r="AD15" s="1" t="str">
        <f t="shared" si="3"/>
        <v/>
      </c>
      <c r="AP15" s="2" t="str">
        <f ca="1">IF($AC$3&gt;0,(IF($G15=OFFSET($G$4,$AC$3-ROW($B$4),0),CONCATENATE(IF(COUNTIF($AP$3:$AP14,"")=ROW()-ROW($B$3),""," and "),IF($F15="V",$C15,$E15)," (Game ",$B15,")"),"")),"")</f>
        <v/>
      </c>
    </row>
    <row r="16" spans="2:42" ht="20.100000000000001" customHeight="1" x14ac:dyDescent="0.2">
      <c r="B16" s="37">
        <f ca="1">IF(AND(ISTEXT($C16),$C16&lt;&gt;""),ROW($B16)-ROW($B$3)-COUNTBLANK($C$4:OFFSET($C$4,ROW($B16)-ROW($B$4),0)),"")</f>
        <v>13</v>
      </c>
      <c r="C16" s="30" t="s">
        <v>37</v>
      </c>
      <c r="D16" s="31" t="s">
        <v>0</v>
      </c>
      <c r="E16" s="32" t="s">
        <v>28</v>
      </c>
      <c r="F16" s="23"/>
      <c r="G16" s="24"/>
      <c r="I16" s="20"/>
      <c r="AA16" s="1">
        <f t="shared" ca="1" si="0"/>
        <v>16</v>
      </c>
      <c r="AB16" s="1">
        <f t="shared" ca="1" si="1"/>
        <v>16</v>
      </c>
      <c r="AC16" s="1" t="str">
        <f t="shared" si="2"/>
        <v/>
      </c>
      <c r="AD16" s="1" t="str">
        <f t="shared" si="3"/>
        <v/>
      </c>
      <c r="AP16" s="2" t="str">
        <f ca="1">IF($AC$3&gt;0,(IF($G16=OFFSET($G$4,$AC$3-ROW($B$4),0),CONCATENATE(IF(COUNTIF($AP$3:$AP15,"")=ROW()-ROW($B$3),""," and "),IF($F16="V",$C16,$E16)," (Game ",$B16,")"),"")),"")</f>
        <v/>
      </c>
    </row>
    <row r="17" spans="2:42" ht="20.100000000000001" customHeight="1" x14ac:dyDescent="0.2">
      <c r="B17" s="37">
        <f ca="1">IF(AND(ISTEXT($C17),$C17&lt;&gt;""),ROW($B17)-ROW($B$3)-COUNTBLANK($C$4:OFFSET($C$4,ROW($B17)-ROW($B$4),0)),"")</f>
        <v>14</v>
      </c>
      <c r="C17" s="30" t="s">
        <v>20</v>
      </c>
      <c r="D17" s="31" t="s">
        <v>0</v>
      </c>
      <c r="E17" s="32" t="s">
        <v>21</v>
      </c>
      <c r="F17" s="23"/>
      <c r="G17" s="24"/>
      <c r="I17" s="20"/>
      <c r="AA17" s="1">
        <f t="shared" ca="1" si="0"/>
        <v>17</v>
      </c>
      <c r="AB17" s="1">
        <f t="shared" ca="1" si="1"/>
        <v>17</v>
      </c>
      <c r="AC17" s="1" t="str">
        <f t="shared" si="2"/>
        <v/>
      </c>
      <c r="AD17" s="1" t="str">
        <f t="shared" si="3"/>
        <v/>
      </c>
      <c r="AP17" s="2" t="str">
        <f ca="1">IF($AC$3&gt;0,(IF($G17=OFFSET($G$4,$AC$3-ROW($B$4),0),CONCATENATE(IF(COUNTIF($AP$3:$AP16,"")=ROW()-ROW($B$3),""," and "),IF($F17="V",$C17,$E17)," (Game ",$B17,")"),"")),"")</f>
        <v/>
      </c>
    </row>
    <row r="18" spans="2:42" ht="20.100000000000001" customHeight="1" x14ac:dyDescent="0.2">
      <c r="B18" s="37">
        <f ca="1">IF(AND(ISTEXT($C18),$C18&lt;&gt;""),ROW($B18)-ROW($B$3)-COUNTBLANK($C$4:OFFSET($C$4,ROW($B18)-ROW($B$4),0)),"")</f>
        <v>15</v>
      </c>
      <c r="C18" s="30" t="s">
        <v>42</v>
      </c>
      <c r="D18" s="31" t="s">
        <v>0</v>
      </c>
      <c r="E18" s="32" t="s">
        <v>23</v>
      </c>
      <c r="F18" s="23"/>
      <c r="G18" s="24"/>
      <c r="I18" s="20"/>
      <c r="AA18" s="1">
        <f t="shared" ca="1" si="0"/>
        <v>18</v>
      </c>
      <c r="AB18" s="1">
        <f t="shared" ca="1" si="1"/>
        <v>18</v>
      </c>
      <c r="AC18" s="1" t="str">
        <f t="shared" si="2"/>
        <v/>
      </c>
      <c r="AD18" s="1" t="str">
        <f t="shared" si="3"/>
        <v/>
      </c>
      <c r="AP18" s="2" t="str">
        <f ca="1">IF($AC$3&gt;0,(IF($G18=OFFSET($G$4,$AC$3-ROW($B$4),0),CONCATENATE(IF(COUNTIF($AP$3:$AP17,"")=ROW()-ROW($B$3),""," and "),IF($F18="V",$C18,$E18)," (Game ",$B18,")"),"")),"")</f>
        <v/>
      </c>
    </row>
    <row r="19" spans="2:42" ht="20.100000000000001" customHeight="1" thickBot="1" x14ac:dyDescent="0.25">
      <c r="B19" s="38">
        <f ca="1">IF(AND(ISTEXT($C19),$C19&lt;&gt;""),ROW($B19)-ROW($B$3)-COUNTBLANK($C$4:OFFSET($C$4,ROW($B19)-ROW($B$4),0)),"")</f>
        <v>16</v>
      </c>
      <c r="C19" s="33" t="s">
        <v>39</v>
      </c>
      <c r="D19" s="34" t="s">
        <v>0</v>
      </c>
      <c r="E19" s="35" t="s">
        <v>8</v>
      </c>
      <c r="F19" s="25"/>
      <c r="G19" s="26"/>
      <c r="I19" s="20"/>
      <c r="AA19" s="1">
        <f t="shared" ca="1" si="0"/>
        <v>19</v>
      </c>
      <c r="AB19" s="1">
        <f t="shared" ca="1" si="1"/>
        <v>19</v>
      </c>
      <c r="AC19" s="1" t="str">
        <f t="shared" si="2"/>
        <v/>
      </c>
      <c r="AD19" s="1" t="str">
        <f t="shared" si="3"/>
        <v/>
      </c>
      <c r="AP19" s="2" t="str">
        <f ca="1">IF($AC$3&gt;0,(IF($G19=OFFSET($G$4,$AC$3-ROW($B$4),0),CONCATENATE(IF(COUNTIF($AP$3:$AP17,"")=ROW()-ROW($B$3),""," and "),IF($F19="V",$C19,$E19)," (Game ",$B19,")"),"")),"")</f>
        <v/>
      </c>
    </row>
    <row r="20" spans="2:42" ht="21" customHeight="1" thickBot="1" x14ac:dyDescent="0.25">
      <c r="B20" s="15"/>
      <c r="C20" s="16"/>
      <c r="D20" s="16"/>
      <c r="E20" s="16"/>
      <c r="F20" s="39" t="str">
        <f ca="1">IF(I2="","pts:",CONCATENATE($AA$22,":  "))</f>
        <v xml:space="preserve">Monday Night Total Points:  </v>
      </c>
      <c r="G20" s="40"/>
      <c r="I20" s="20"/>
      <c r="AC20" s="1" t="str">
        <f t="shared" si="2"/>
        <v/>
      </c>
    </row>
    <row r="21" spans="2:42" ht="21" customHeight="1" thickBot="1" x14ac:dyDescent="0.25">
      <c r="B21" s="46"/>
      <c r="C21" s="47" t="s">
        <v>1</v>
      </c>
      <c r="D21" s="48" t="s">
        <v>51</v>
      </c>
      <c r="E21" s="49"/>
      <c r="F21" s="49"/>
      <c r="G21" s="50"/>
      <c r="I21" s="20"/>
    </row>
    <row r="22" spans="2:42" s="5" customFormat="1" ht="20.100000000000001" customHeight="1" x14ac:dyDescent="0.2">
      <c r="AA22" s="2" t="s">
        <v>10</v>
      </c>
    </row>
    <row r="23" spans="2:42" s="5" customFormat="1" ht="20.100000000000001" customHeight="1" x14ac:dyDescent="0.2">
      <c r="AA23" s="2" t="s">
        <v>11</v>
      </c>
    </row>
    <row r="24" spans="2:42" s="5" customFormat="1" ht="20.100000000000001" customHeight="1" x14ac:dyDescent="0.2">
      <c r="G24" s="6"/>
      <c r="AA24" s="2" t="s">
        <v>12</v>
      </c>
    </row>
    <row r="25" spans="2:42" ht="20.100000000000001" customHeight="1" x14ac:dyDescent="0.2">
      <c r="G25" s="1"/>
      <c r="AA25" s="2" t="s">
        <v>13</v>
      </c>
      <c r="AE25" s="1"/>
      <c r="AP25" s="1"/>
    </row>
    <row r="26" spans="2:42" ht="20.100000000000001" customHeight="1" x14ac:dyDescent="0.2">
      <c r="G26" s="1"/>
      <c r="AE26" s="1"/>
      <c r="AP26" s="1"/>
    </row>
    <row r="27" spans="2:42" ht="20.100000000000001" customHeight="1" x14ac:dyDescent="0.2">
      <c r="G27" s="1"/>
      <c r="AE27" s="1"/>
      <c r="AP27" s="1"/>
    </row>
    <row r="28" spans="2:42" ht="20.100000000000001" customHeight="1" x14ac:dyDescent="0.2">
      <c r="G28" s="1"/>
      <c r="AE28" s="1"/>
      <c r="AP28" s="1"/>
    </row>
    <row r="29" spans="2:42" ht="20.100000000000001" customHeight="1" x14ac:dyDescent="0.2">
      <c r="G29" s="1"/>
      <c r="AE29" s="1"/>
      <c r="AP29" s="1"/>
    </row>
    <row r="30" spans="2:42" ht="20.100000000000001" customHeight="1" x14ac:dyDescent="0.2">
      <c r="G30" s="1"/>
      <c r="AE30" s="1"/>
      <c r="AP30" s="1"/>
    </row>
    <row r="31" spans="2:42" ht="20.100000000000001" customHeight="1" x14ac:dyDescent="0.2">
      <c r="G31" s="1"/>
      <c r="AE31" s="1"/>
      <c r="AP31" s="1"/>
    </row>
    <row r="32" spans="2:42" ht="20.100000000000001" customHeight="1" x14ac:dyDescent="0.2">
      <c r="G32" s="1"/>
      <c r="AE32" s="1"/>
      <c r="AP32" s="1"/>
    </row>
    <row r="33" spans="3:42" ht="20.100000000000001" customHeight="1" x14ac:dyDescent="0.2">
      <c r="G33" s="1"/>
      <c r="AE33" s="1"/>
      <c r="AP33" s="1"/>
    </row>
    <row r="34" spans="3:42" ht="20.100000000000001" customHeight="1" x14ac:dyDescent="0.2">
      <c r="G34" s="1"/>
      <c r="AE34" s="1"/>
      <c r="AP34" s="1"/>
    </row>
    <row r="35" spans="3:42" ht="20.100000000000001" hidden="1" customHeight="1" x14ac:dyDescent="0.2">
      <c r="C35" s="2" t="s">
        <v>5</v>
      </c>
      <c r="D35" s="7">
        <f>16-(COUNTBLANK($C$4:$C$19))</f>
        <v>16</v>
      </c>
      <c r="G35" s="1"/>
      <c r="AE35" s="1"/>
      <c r="AP35" s="1"/>
    </row>
    <row r="36" spans="3:42" ht="20.100000000000001" hidden="1" customHeight="1" x14ac:dyDescent="0.2">
      <c r="C36" s="2" t="str">
        <f ca="1">CONCATENATE("Weights not used:  ",$C$41,$D$41,$E$41,$F$41,$G$41,$H$41,$I$41,$J$41,$K$41,$L$41,$M$41,$N$41,$O$41,$P$41,$Q$41,$R$41)</f>
        <v xml:space="preserve">Weights not used:  1  2  3  4  5  6  7  8  9  10  11  12  13  14  15  16  </v>
      </c>
      <c r="D36" s="5"/>
      <c r="G36" s="1"/>
      <c r="AE36" s="1"/>
      <c r="AP36" s="1"/>
    </row>
    <row r="37" spans="3:42" ht="20.100000000000001" hidden="1" customHeight="1" x14ac:dyDescent="0.2">
      <c r="G37" s="1"/>
      <c r="AE37" s="1"/>
      <c r="AP37" s="1"/>
    </row>
    <row r="38" spans="3:42" s="8" customFormat="1" ht="20.100000000000001" hidden="1" customHeight="1" x14ac:dyDescent="0.2">
      <c r="C38" s="8" t="s">
        <v>2</v>
      </c>
      <c r="D38" s="8" t="s">
        <v>3</v>
      </c>
    </row>
    <row r="39" spans="3:42" s="8" customFormat="1" ht="20.100000000000001" hidden="1" customHeight="1" x14ac:dyDescent="0.2">
      <c r="C39" s="8">
        <v>1</v>
      </c>
      <c r="D39" s="8">
        <v>2</v>
      </c>
      <c r="E39" s="8">
        <v>3</v>
      </c>
      <c r="F39" s="8">
        <v>4</v>
      </c>
      <c r="G39" s="8">
        <v>5</v>
      </c>
      <c r="H39" s="8">
        <v>6</v>
      </c>
      <c r="I39" s="8">
        <v>7</v>
      </c>
      <c r="J39" s="8">
        <v>8</v>
      </c>
      <c r="K39" s="8">
        <v>9</v>
      </c>
      <c r="L39" s="8">
        <v>10</v>
      </c>
      <c r="M39" s="8">
        <v>11</v>
      </c>
      <c r="N39" s="8">
        <v>12</v>
      </c>
      <c r="O39" s="8">
        <v>13</v>
      </c>
      <c r="P39" s="8">
        <v>14</v>
      </c>
      <c r="Q39" s="8">
        <v>15</v>
      </c>
      <c r="R39" s="8">
        <v>16</v>
      </c>
    </row>
    <row r="40" spans="3:42" s="8" customFormat="1" ht="20.100000000000001" hidden="1" customHeight="1" x14ac:dyDescent="0.2">
      <c r="C40" s="8">
        <f ca="1">IF(COUNTIF((OFFSET($R$39,0,-($D$35)+1)):$R$39,C39)&gt;0,COUNTIF($G4:$G19,C39),-1)</f>
        <v>0</v>
      </c>
      <c r="D40" s="8">
        <f ca="1">IF(COUNTIF((OFFSET($R$39,0,-($D$35)+1)):$R$39,D39)&gt;0,COUNTIF($G4:$G19,D39),-1)</f>
        <v>0</v>
      </c>
      <c r="E40" s="8">
        <f ca="1">IF(COUNTIF((OFFSET($R$39,0,-($D$35)+1)):$R$39,E39)&gt;0,COUNTIF($G4:$G19,E39),-1)</f>
        <v>0</v>
      </c>
      <c r="F40" s="8">
        <f ca="1">IF(COUNTIF((OFFSET($R$39,0,-($D$35)+1)):$R$39,F39)&gt;0,COUNTIF($G4:$G19,F39),-1)</f>
        <v>0</v>
      </c>
      <c r="G40" s="8">
        <f ca="1">IF(COUNTIF((OFFSET($R$39,0,-($D$35)+1)):$R$39,G39)&gt;0,COUNTIF($G4:$G19,G39),-1)</f>
        <v>0</v>
      </c>
      <c r="H40" s="8">
        <f ca="1">IF(COUNTIF((OFFSET($R$39,0,-($D$35)+1)):$R$39,H39)&gt;0,COUNTIF($G4:$G19,H39),-1)</f>
        <v>0</v>
      </c>
      <c r="I40" s="8">
        <f ca="1">IF(COUNTIF((OFFSET($R$39,0,-($D$35)+1)):$R$39,I39)&gt;0,COUNTIF($G4:$G19,I39),-1)</f>
        <v>0</v>
      </c>
      <c r="J40" s="8">
        <f ca="1">IF(COUNTIF((OFFSET($R$39,0,-($D$35)+1)):$R$39,J39)&gt;0,COUNTIF($G4:$G19,J39),-1)</f>
        <v>0</v>
      </c>
      <c r="K40" s="8">
        <f ca="1">IF(COUNTIF((OFFSET($R$39,0,-($D$35)+1)):$R$39,K39)&gt;0,COUNTIF($G4:$G19,K39),-1)</f>
        <v>0</v>
      </c>
      <c r="L40" s="8">
        <f ca="1">IF(COUNTIF((OFFSET($R$39,0,-($D$35)+1)):$R$39,L39)&gt;0,COUNTIF($G4:$G19,L39),-1)</f>
        <v>0</v>
      </c>
      <c r="M40" s="8">
        <f ca="1">IF(COUNTIF((OFFSET($R$39,0,-($D$35)+1)):$R$39,M39)&gt;0,COUNTIF($G4:$G19,M39),-1)</f>
        <v>0</v>
      </c>
      <c r="N40" s="8">
        <f ca="1">IF(COUNTIF((OFFSET($R$39,0,-($D$35)+1)):$R$39,N39)&gt;0,COUNTIF($G4:$G19,N39),-1)</f>
        <v>0</v>
      </c>
      <c r="O40" s="8">
        <f ca="1">IF(COUNTIF((OFFSET($R$39,0,-($D$35)+1)):$R$39,O39)&gt;0,COUNTIF($G4:$G19,O39),-1)</f>
        <v>0</v>
      </c>
      <c r="P40" s="8">
        <f ca="1">IF(COUNTIF((OFFSET($R$39,0,-($D$35)+1)):$R$39,P39)&gt;0,COUNTIF($G4:$G19,P39),-1)</f>
        <v>0</v>
      </c>
      <c r="Q40" s="8">
        <f ca="1">IF(COUNTIF((OFFSET($R$39,0,-($D$35)+1)):$R$39,Q39)&gt;0,COUNTIF($G4:$G19,Q39),-1)</f>
        <v>0</v>
      </c>
      <c r="R40" s="8">
        <f ca="1">IF(COUNTIF((OFFSET($R$39,0,-($D$35)+1)):$R$39,R39)&gt;0,COUNTIF($G4:$G19,R39),-1)</f>
        <v>0</v>
      </c>
    </row>
    <row r="41" spans="3:42" s="8" customFormat="1" ht="20.100000000000001" hidden="1" customHeight="1" x14ac:dyDescent="0.2">
      <c r="C41" s="8" t="str">
        <f t="shared" ref="C41:R41" ca="1" si="4">IF(C40=0,CONCATENATE(C39,"  "),"")</f>
        <v xml:space="preserve">1  </v>
      </c>
      <c r="D41" s="8" t="str">
        <f t="shared" ca="1" si="4"/>
        <v xml:space="preserve">2  </v>
      </c>
      <c r="E41" s="8" t="str">
        <f t="shared" ca="1" si="4"/>
        <v xml:space="preserve">3  </v>
      </c>
      <c r="F41" s="8" t="str">
        <f t="shared" ca="1" si="4"/>
        <v xml:space="preserve">4  </v>
      </c>
      <c r="G41" s="8" t="str">
        <f t="shared" ca="1" si="4"/>
        <v xml:space="preserve">5  </v>
      </c>
      <c r="H41" s="8" t="str">
        <f t="shared" ca="1" si="4"/>
        <v xml:space="preserve">6  </v>
      </c>
      <c r="I41" s="8" t="str">
        <f t="shared" ca="1" si="4"/>
        <v xml:space="preserve">7  </v>
      </c>
      <c r="J41" s="8" t="str">
        <f t="shared" ca="1" si="4"/>
        <v xml:space="preserve">8  </v>
      </c>
      <c r="K41" s="8" t="str">
        <f t="shared" ca="1" si="4"/>
        <v xml:space="preserve">9  </v>
      </c>
      <c r="L41" s="8" t="str">
        <f t="shared" ca="1" si="4"/>
        <v xml:space="preserve">10  </v>
      </c>
      <c r="M41" s="8" t="str">
        <f t="shared" ca="1" si="4"/>
        <v xml:space="preserve">11  </v>
      </c>
      <c r="N41" s="8" t="str">
        <f t="shared" ca="1" si="4"/>
        <v xml:space="preserve">12  </v>
      </c>
      <c r="O41" s="8" t="str">
        <f t="shared" ca="1" si="4"/>
        <v xml:space="preserve">13  </v>
      </c>
      <c r="P41" s="8" t="str">
        <f t="shared" ca="1" si="4"/>
        <v xml:space="preserve">14  </v>
      </c>
      <c r="Q41" s="8" t="str">
        <f t="shared" ca="1" si="4"/>
        <v xml:space="preserve">15  </v>
      </c>
      <c r="R41" s="8" t="str">
        <f t="shared" ca="1" si="4"/>
        <v xml:space="preserve">16  </v>
      </c>
      <c r="Z41" s="8" t="str">
        <f>IF(Z40=0,CONCATENATE(Z39,"  "),"")</f>
        <v xml:space="preserve">  </v>
      </c>
    </row>
    <row r="42" spans="3:42" s="8" customFormat="1" ht="20.100000000000001" customHeight="1" x14ac:dyDescent="0.2"/>
    <row r="43" spans="3:42" ht="20.100000000000001" customHeight="1" x14ac:dyDescent="0.2">
      <c r="G43" s="1"/>
      <c r="AE43" s="1"/>
      <c r="AP43" s="1"/>
    </row>
    <row r="44" spans="3:42" ht="20.100000000000001" customHeight="1" x14ac:dyDescent="0.2">
      <c r="G44" s="1"/>
      <c r="AE44" s="1"/>
      <c r="AP44" s="1"/>
    </row>
    <row r="45" spans="3:42" s="8" customFormat="1" ht="20.100000000000001" customHeight="1" x14ac:dyDescent="0.2"/>
    <row r="46" spans="3:42" s="8" customFormat="1" ht="20.100000000000001" customHeight="1" x14ac:dyDescent="0.2"/>
    <row r="47" spans="3:42" s="8" customFormat="1" ht="20.100000000000001" customHeight="1" x14ac:dyDescent="0.2"/>
    <row r="48" spans="3:42" s="8" customFormat="1" ht="20.100000000000001" customHeight="1" x14ac:dyDescent="0.2"/>
    <row r="49" s="8" customFormat="1" ht="20.100000000000001" customHeight="1" x14ac:dyDescent="0.2"/>
    <row r="50" s="8" customFormat="1" ht="20.100000000000001" customHeight="1" x14ac:dyDescent="0.2"/>
    <row r="51" s="8" customFormat="1" ht="20.100000000000001" customHeight="1" x14ac:dyDescent="0.2"/>
    <row r="52" s="8" customFormat="1" ht="20.100000000000001" customHeight="1" x14ac:dyDescent="0.2"/>
    <row r="53" s="8" customFormat="1" ht="20.100000000000001" customHeight="1" x14ac:dyDescent="0.2"/>
    <row r="54" s="8" customFormat="1" ht="20.100000000000001" customHeight="1" x14ac:dyDescent="0.2"/>
    <row r="55" s="8" customFormat="1" ht="20.100000000000001" customHeight="1" x14ac:dyDescent="0.2"/>
    <row r="56" s="8" customFormat="1" ht="20.100000000000001" customHeight="1" x14ac:dyDescent="0.2"/>
    <row r="57" s="8" customFormat="1" ht="20.100000000000001" customHeight="1" x14ac:dyDescent="0.2"/>
    <row r="58" s="8" customFormat="1" ht="20.100000000000001" customHeight="1" x14ac:dyDescent="0.2"/>
    <row r="59" s="8" customFormat="1" ht="20.100000000000001" customHeight="1" x14ac:dyDescent="0.2"/>
    <row r="60" s="8" customFormat="1" ht="20.100000000000001" customHeight="1" x14ac:dyDescent="0.2"/>
    <row r="61" s="8" customFormat="1" ht="20.100000000000001" customHeight="1" x14ac:dyDescent="0.2"/>
    <row r="62" s="8" customFormat="1" ht="20.100000000000001" customHeight="1" x14ac:dyDescent="0.2"/>
    <row r="63" s="8" customFormat="1" ht="20.100000000000001" customHeight="1" x14ac:dyDescent="0.2"/>
    <row r="64" s="8" customFormat="1" ht="20.100000000000001" customHeight="1" x14ac:dyDescent="0.2"/>
    <row r="65" s="8" customFormat="1" ht="20.100000000000001" customHeight="1" x14ac:dyDescent="0.2"/>
    <row r="66" s="8" customFormat="1" ht="20.100000000000001" customHeight="1" x14ac:dyDescent="0.2"/>
    <row r="67" s="8" customFormat="1" ht="20.100000000000001" customHeight="1" x14ac:dyDescent="0.2"/>
    <row r="68" s="8" customFormat="1" ht="20.100000000000001" customHeight="1" x14ac:dyDescent="0.2"/>
    <row r="69" s="8" customFormat="1" ht="20.100000000000001" customHeight="1" x14ac:dyDescent="0.2"/>
    <row r="70" s="8" customFormat="1" ht="20.100000000000001" customHeight="1" x14ac:dyDescent="0.2"/>
    <row r="71" s="8" customFormat="1" ht="20.100000000000001" customHeight="1" x14ac:dyDescent="0.2"/>
    <row r="72" s="8" customFormat="1" ht="20.100000000000001" customHeight="1" x14ac:dyDescent="0.2"/>
    <row r="73" s="8" customFormat="1" ht="20.100000000000001" customHeight="1" x14ac:dyDescent="0.2"/>
    <row r="74" s="8" customFormat="1" ht="20.100000000000001" customHeight="1" x14ac:dyDescent="0.2"/>
    <row r="75" s="8" customFormat="1" ht="20.100000000000001" customHeight="1" x14ac:dyDescent="0.2"/>
    <row r="76" s="8" customFormat="1" ht="20.100000000000001" customHeight="1" x14ac:dyDescent="0.2"/>
    <row r="77" s="8" customFormat="1" ht="20.100000000000001" customHeight="1" x14ac:dyDescent="0.2"/>
    <row r="78" s="8" customFormat="1" ht="20.100000000000001" customHeight="1" x14ac:dyDescent="0.2"/>
    <row r="79" s="8" customFormat="1" ht="20.100000000000001" customHeight="1" x14ac:dyDescent="0.2"/>
    <row r="80" s="8" customFormat="1" ht="20.100000000000001" customHeight="1" x14ac:dyDescent="0.2"/>
    <row r="81" s="8" customFormat="1" ht="20.100000000000001" customHeight="1" x14ac:dyDescent="0.2"/>
    <row r="82" s="8" customFormat="1" ht="20.100000000000001" customHeight="1" x14ac:dyDescent="0.2"/>
    <row r="83" s="8" customFormat="1" ht="20.100000000000001" customHeight="1" x14ac:dyDescent="0.2"/>
    <row r="84" s="8" customFormat="1" ht="20.100000000000001" customHeight="1" x14ac:dyDescent="0.2"/>
    <row r="85" s="8" customFormat="1" ht="20.100000000000001" customHeight="1" x14ac:dyDescent="0.2"/>
    <row r="86" s="8" customFormat="1" ht="20.100000000000001" customHeight="1" x14ac:dyDescent="0.2"/>
    <row r="87" s="8" customFormat="1" ht="20.100000000000001" customHeight="1" x14ac:dyDescent="0.2"/>
    <row r="88" s="8" customFormat="1" ht="20.100000000000001" customHeight="1" x14ac:dyDescent="0.2"/>
    <row r="89" s="8" customFormat="1" ht="20.100000000000001" customHeight="1" x14ac:dyDescent="0.2"/>
    <row r="90" s="8" customFormat="1" ht="20.100000000000001" customHeight="1" x14ac:dyDescent="0.2"/>
    <row r="91" s="8" customFormat="1" ht="20.100000000000001" customHeight="1" x14ac:dyDescent="0.2"/>
    <row r="92" s="8" customFormat="1" ht="20.100000000000001" customHeight="1" x14ac:dyDescent="0.2"/>
    <row r="93" s="8" customFormat="1" ht="20.100000000000001" customHeight="1" x14ac:dyDescent="0.2"/>
    <row r="94" s="8" customFormat="1" ht="20.100000000000001" customHeight="1" x14ac:dyDescent="0.2"/>
    <row r="95" s="8" customFormat="1" ht="20.100000000000001" customHeight="1" x14ac:dyDescent="0.2"/>
    <row r="96" s="8" customFormat="1" ht="20.100000000000001" customHeight="1" x14ac:dyDescent="0.2"/>
    <row r="97" spans="8:62" s="8" customFormat="1" ht="20.100000000000001" customHeight="1" x14ac:dyDescent="0.2"/>
    <row r="98" spans="8:62" s="8" customFormat="1" ht="20.100000000000001" customHeight="1" x14ac:dyDescent="0.2"/>
    <row r="99" spans="8:62" s="8" customFormat="1" ht="20.100000000000001" customHeight="1" x14ac:dyDescent="0.2"/>
    <row r="100" spans="8:62" s="10" customFormat="1" ht="20.100000000000001" customHeight="1" x14ac:dyDescent="0.2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9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9"/>
      <c r="AQ100" s="8"/>
      <c r="AR100" s="8"/>
      <c r="AS100" s="8"/>
      <c r="AT100" s="8"/>
      <c r="AU100" s="8"/>
      <c r="AV100" s="8"/>
      <c r="AW100" s="8"/>
      <c r="AX100" s="8"/>
      <c r="AY100" s="8"/>
      <c r="AZ100" s="8"/>
      <c r="BA100" s="8"/>
      <c r="BB100" s="8"/>
      <c r="BC100" s="8"/>
      <c r="BD100" s="8"/>
      <c r="BE100" s="8"/>
      <c r="BF100" s="8"/>
      <c r="BG100" s="8"/>
      <c r="BH100" s="8"/>
      <c r="BI100" s="8"/>
      <c r="BJ100" s="8"/>
    </row>
    <row r="101" spans="8:62" s="10" customFormat="1" ht="20.100000000000001" customHeight="1" x14ac:dyDescent="0.2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9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9"/>
      <c r="AQ101" s="8"/>
      <c r="AR101" s="8"/>
      <c r="AS101" s="8"/>
      <c r="AT101" s="8"/>
      <c r="AU101" s="8"/>
      <c r="AV101" s="8"/>
      <c r="AW101" s="8"/>
      <c r="AX101" s="8"/>
      <c r="AY101" s="8"/>
      <c r="AZ101" s="8"/>
      <c r="BA101" s="8"/>
      <c r="BB101" s="8"/>
      <c r="BC101" s="8"/>
      <c r="BD101" s="8"/>
      <c r="BE101" s="8"/>
      <c r="BF101" s="8"/>
      <c r="BG101" s="8"/>
      <c r="BH101" s="8"/>
      <c r="BI101" s="8"/>
      <c r="BJ101" s="8"/>
    </row>
    <row r="102" spans="8:62" s="10" customFormat="1" ht="20.100000000000001" customHeight="1" x14ac:dyDescent="0.2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9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9"/>
      <c r="AQ102" s="8"/>
      <c r="AR102" s="8"/>
      <c r="AS102" s="8"/>
      <c r="AT102" s="8"/>
      <c r="AU102" s="8"/>
      <c r="AV102" s="8"/>
      <c r="AW102" s="8"/>
      <c r="AX102" s="8"/>
      <c r="AY102" s="8"/>
      <c r="AZ102" s="8"/>
      <c r="BA102" s="8"/>
      <c r="BB102" s="8"/>
      <c r="BC102" s="8"/>
      <c r="BD102" s="8"/>
      <c r="BE102" s="8"/>
      <c r="BF102" s="8"/>
      <c r="BG102" s="8"/>
      <c r="BH102" s="8"/>
      <c r="BI102" s="8"/>
      <c r="BJ102" s="8"/>
    </row>
    <row r="103" spans="8:62" s="10" customFormat="1" ht="20.100000000000001" customHeight="1" x14ac:dyDescent="0.2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9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9"/>
      <c r="AQ103" s="8"/>
      <c r="AR103" s="8"/>
      <c r="AS103" s="8"/>
      <c r="AT103" s="8"/>
      <c r="AU103" s="8"/>
      <c r="AV103" s="8"/>
      <c r="AW103" s="8"/>
      <c r="AX103" s="8"/>
      <c r="AY103" s="8"/>
      <c r="AZ103" s="8"/>
      <c r="BA103" s="8"/>
      <c r="BB103" s="8"/>
      <c r="BC103" s="8"/>
      <c r="BD103" s="8"/>
      <c r="BE103" s="8"/>
      <c r="BF103" s="8"/>
      <c r="BG103" s="8"/>
      <c r="BH103" s="8"/>
      <c r="BI103" s="8"/>
      <c r="BJ103" s="8"/>
    </row>
    <row r="104" spans="8:62" s="10" customFormat="1" ht="20.100000000000001" customHeight="1" x14ac:dyDescent="0.2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9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9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8"/>
      <c r="BB104" s="8"/>
      <c r="BC104" s="8"/>
      <c r="BD104" s="8"/>
      <c r="BE104" s="8"/>
      <c r="BF104" s="8"/>
      <c r="BG104" s="8"/>
      <c r="BH104" s="8"/>
      <c r="BI104" s="8"/>
      <c r="BJ104" s="8"/>
    </row>
    <row r="105" spans="8:62" s="10" customFormat="1" ht="20.100000000000001" customHeight="1" x14ac:dyDescent="0.2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9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9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</row>
    <row r="106" spans="8:62" s="10" customFormat="1" ht="20.100000000000001" customHeight="1" x14ac:dyDescent="0.2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9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9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</row>
    <row r="107" spans="8:62" s="10" customFormat="1" ht="20.100000000000001" customHeight="1" x14ac:dyDescent="0.2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9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9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8"/>
      <c r="BB107" s="8"/>
      <c r="BC107" s="8"/>
      <c r="BD107" s="8"/>
      <c r="BE107" s="8"/>
      <c r="BF107" s="8"/>
      <c r="BG107" s="8"/>
      <c r="BH107" s="8"/>
      <c r="BI107" s="8"/>
      <c r="BJ107" s="8"/>
    </row>
    <row r="108" spans="8:62" s="10" customFormat="1" ht="20.100000000000001" customHeight="1" x14ac:dyDescent="0.2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9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9"/>
      <c r="AQ108" s="8"/>
      <c r="AR108" s="8"/>
      <c r="AS108" s="8"/>
      <c r="AT108" s="8"/>
      <c r="AU108" s="8"/>
      <c r="AV108" s="8"/>
      <c r="AW108" s="8"/>
      <c r="AX108" s="8"/>
      <c r="AY108" s="8"/>
      <c r="AZ108" s="8"/>
      <c r="BA108" s="8"/>
      <c r="BB108" s="8"/>
      <c r="BC108" s="8"/>
      <c r="BD108" s="8"/>
      <c r="BE108" s="8"/>
      <c r="BF108" s="8"/>
      <c r="BG108" s="8"/>
      <c r="BH108" s="8"/>
      <c r="BI108" s="8"/>
      <c r="BJ108" s="8"/>
    </row>
    <row r="109" spans="8:62" s="10" customFormat="1" ht="20.100000000000001" customHeight="1" x14ac:dyDescent="0.2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9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9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8"/>
      <c r="BB109" s="8"/>
      <c r="BC109" s="8"/>
      <c r="BD109" s="8"/>
      <c r="BE109" s="8"/>
      <c r="BF109" s="8"/>
      <c r="BG109" s="8"/>
      <c r="BH109" s="8"/>
      <c r="BI109" s="8"/>
      <c r="BJ109" s="8"/>
    </row>
    <row r="110" spans="8:62" s="10" customFormat="1" ht="20.100000000000001" customHeight="1" x14ac:dyDescent="0.2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9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9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8"/>
      <c r="BB110" s="8"/>
      <c r="BC110" s="8"/>
      <c r="BD110" s="8"/>
      <c r="BE110" s="8"/>
      <c r="BF110" s="8"/>
      <c r="BG110" s="8"/>
      <c r="BH110" s="8"/>
      <c r="BI110" s="8"/>
      <c r="BJ110" s="8"/>
    </row>
    <row r="111" spans="8:62" s="10" customFormat="1" ht="20.100000000000001" customHeight="1" x14ac:dyDescent="0.2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9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9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8"/>
      <c r="BB111" s="8"/>
      <c r="BC111" s="8"/>
      <c r="BD111" s="8"/>
      <c r="BE111" s="8"/>
      <c r="BF111" s="8"/>
      <c r="BG111" s="8"/>
      <c r="BH111" s="8"/>
      <c r="BI111" s="8"/>
      <c r="BJ111" s="8"/>
    </row>
    <row r="112" spans="8:62" s="10" customFormat="1" ht="20.100000000000001" customHeight="1" x14ac:dyDescent="0.2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9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9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8"/>
      <c r="BB112" s="8"/>
      <c r="BC112" s="8"/>
      <c r="BD112" s="8"/>
      <c r="BE112" s="8"/>
      <c r="BF112" s="8"/>
      <c r="BG112" s="8"/>
      <c r="BH112" s="8"/>
      <c r="BI112" s="8"/>
      <c r="BJ112" s="8"/>
    </row>
    <row r="113" spans="8:62" s="10" customFormat="1" ht="20.100000000000001" customHeight="1" x14ac:dyDescent="0.2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9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9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8"/>
      <c r="BB113" s="8"/>
      <c r="BC113" s="8"/>
      <c r="BD113" s="8"/>
      <c r="BE113" s="8"/>
      <c r="BF113" s="8"/>
      <c r="BG113" s="8"/>
      <c r="BH113" s="8"/>
      <c r="BI113" s="8"/>
      <c r="BJ113" s="8"/>
    </row>
    <row r="114" spans="8:62" s="10" customFormat="1" ht="20.100000000000001" customHeight="1" x14ac:dyDescent="0.2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9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9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8"/>
      <c r="BB114" s="8"/>
      <c r="BC114" s="8"/>
      <c r="BD114" s="8"/>
      <c r="BE114" s="8"/>
      <c r="BF114" s="8"/>
      <c r="BG114" s="8"/>
      <c r="BH114" s="8"/>
      <c r="BI114" s="8"/>
      <c r="BJ114" s="8"/>
    </row>
    <row r="115" spans="8:62" s="10" customFormat="1" ht="20.100000000000001" customHeight="1" x14ac:dyDescent="0.2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9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9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8"/>
      <c r="BB115" s="8"/>
      <c r="BC115" s="8"/>
      <c r="BD115" s="8"/>
      <c r="BE115" s="8"/>
      <c r="BF115" s="8"/>
      <c r="BG115" s="8"/>
      <c r="BH115" s="8"/>
      <c r="BI115" s="8"/>
      <c r="BJ115" s="8"/>
    </row>
    <row r="116" spans="8:62" s="10" customFormat="1" ht="20.100000000000001" customHeight="1" x14ac:dyDescent="0.2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9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9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8"/>
      <c r="BB116" s="8"/>
      <c r="BC116" s="8"/>
      <c r="BD116" s="8"/>
      <c r="BE116" s="8"/>
      <c r="BF116" s="8"/>
      <c r="BG116" s="8"/>
      <c r="BH116" s="8"/>
      <c r="BI116" s="8"/>
      <c r="BJ116" s="8"/>
    </row>
    <row r="117" spans="8:62" s="10" customFormat="1" ht="20.100000000000001" customHeight="1" x14ac:dyDescent="0.2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9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9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8"/>
      <c r="BB117" s="8"/>
      <c r="BC117" s="8"/>
      <c r="BD117" s="8"/>
      <c r="BE117" s="8"/>
      <c r="BF117" s="8"/>
      <c r="BG117" s="8"/>
      <c r="BH117" s="8"/>
      <c r="BI117" s="8"/>
      <c r="BJ117" s="8"/>
    </row>
    <row r="118" spans="8:62" s="10" customFormat="1" ht="20.100000000000001" customHeight="1" x14ac:dyDescent="0.2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9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9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8"/>
      <c r="BB118" s="8"/>
      <c r="BC118" s="8"/>
      <c r="BD118" s="8"/>
      <c r="BE118" s="8"/>
      <c r="BF118" s="8"/>
      <c r="BG118" s="8"/>
      <c r="BH118" s="8"/>
      <c r="BI118" s="8"/>
      <c r="BJ118" s="8"/>
    </row>
    <row r="119" spans="8:62" s="10" customFormat="1" ht="20.100000000000001" customHeight="1" x14ac:dyDescent="0.2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9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9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8"/>
      <c r="BB119" s="8"/>
      <c r="BC119" s="8"/>
      <c r="BD119" s="8"/>
      <c r="BE119" s="8"/>
      <c r="BF119" s="8"/>
      <c r="BG119" s="8"/>
      <c r="BH119" s="8"/>
      <c r="BI119" s="8"/>
      <c r="BJ119" s="8"/>
    </row>
    <row r="120" spans="8:62" s="10" customFormat="1" ht="20.100000000000001" customHeight="1" x14ac:dyDescent="0.2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9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9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8"/>
      <c r="BB120" s="8"/>
      <c r="BC120" s="8"/>
      <c r="BD120" s="8"/>
      <c r="BE120" s="8"/>
      <c r="BF120" s="8"/>
      <c r="BG120" s="8"/>
      <c r="BH120" s="8"/>
      <c r="BI120" s="8"/>
      <c r="BJ120" s="8"/>
    </row>
    <row r="121" spans="8:62" s="10" customFormat="1" ht="20.100000000000001" customHeight="1" x14ac:dyDescent="0.2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9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9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8"/>
      <c r="BB121" s="8"/>
      <c r="BC121" s="8"/>
      <c r="BD121" s="8"/>
      <c r="BE121" s="8"/>
      <c r="BF121" s="8"/>
      <c r="BG121" s="8"/>
      <c r="BH121" s="8"/>
      <c r="BI121" s="8"/>
      <c r="BJ121" s="8"/>
    </row>
    <row r="122" spans="8:62" s="10" customFormat="1" ht="20.100000000000001" customHeight="1" x14ac:dyDescent="0.2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9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9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8"/>
      <c r="BB122" s="8"/>
      <c r="BC122" s="8"/>
      <c r="BD122" s="8"/>
      <c r="BE122" s="8"/>
      <c r="BF122" s="8"/>
      <c r="BG122" s="8"/>
      <c r="BH122" s="8"/>
      <c r="BI122" s="8"/>
      <c r="BJ122" s="8"/>
    </row>
    <row r="123" spans="8:62" s="10" customFormat="1" ht="20.100000000000001" customHeight="1" x14ac:dyDescent="0.2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9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9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8"/>
      <c r="BB123" s="8"/>
      <c r="BC123" s="8"/>
      <c r="BD123" s="8"/>
      <c r="BE123" s="8"/>
      <c r="BF123" s="8"/>
      <c r="BG123" s="8"/>
      <c r="BH123" s="8"/>
      <c r="BI123" s="8"/>
      <c r="BJ123" s="8"/>
    </row>
    <row r="124" spans="8:62" s="10" customFormat="1" ht="20.100000000000001" customHeight="1" x14ac:dyDescent="0.2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9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9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8"/>
      <c r="BB124" s="8"/>
      <c r="BC124" s="8"/>
      <c r="BD124" s="8"/>
      <c r="BE124" s="8"/>
      <c r="BF124" s="8"/>
      <c r="BG124" s="8"/>
      <c r="BH124" s="8"/>
      <c r="BI124" s="8"/>
      <c r="BJ124" s="8"/>
    </row>
    <row r="125" spans="8:62" s="10" customFormat="1" ht="20.100000000000001" customHeight="1" x14ac:dyDescent="0.2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9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9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8"/>
      <c r="BB125" s="8"/>
      <c r="BC125" s="8"/>
      <c r="BD125" s="8"/>
      <c r="BE125" s="8"/>
      <c r="BF125" s="8"/>
      <c r="BG125" s="8"/>
      <c r="BH125" s="8"/>
      <c r="BI125" s="8"/>
      <c r="BJ125" s="8"/>
    </row>
    <row r="126" spans="8:62" s="10" customFormat="1" ht="20.100000000000001" customHeight="1" x14ac:dyDescent="0.2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9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9"/>
      <c r="AQ126" s="8"/>
      <c r="AR126" s="8"/>
      <c r="AS126" s="8"/>
      <c r="AT126" s="8"/>
      <c r="AU126" s="8"/>
      <c r="AV126" s="8"/>
      <c r="AW126" s="8"/>
      <c r="AX126" s="8"/>
      <c r="AY126" s="8"/>
      <c r="AZ126" s="8"/>
      <c r="BA126" s="8"/>
      <c r="BB126" s="8"/>
      <c r="BC126" s="8"/>
      <c r="BD126" s="8"/>
      <c r="BE126" s="8"/>
      <c r="BF126" s="8"/>
      <c r="BG126" s="8"/>
      <c r="BH126" s="8"/>
      <c r="BI126" s="8"/>
      <c r="BJ126" s="8"/>
    </row>
    <row r="127" spans="8:62" s="10" customFormat="1" ht="20.100000000000001" customHeight="1" x14ac:dyDescent="0.2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9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9"/>
      <c r="AQ127" s="8"/>
      <c r="AR127" s="8"/>
      <c r="AS127" s="8"/>
      <c r="AT127" s="8"/>
      <c r="AU127" s="8"/>
      <c r="AV127" s="8"/>
      <c r="AW127" s="8"/>
      <c r="AX127" s="8"/>
      <c r="AY127" s="8"/>
      <c r="AZ127" s="8"/>
      <c r="BA127" s="8"/>
      <c r="BB127" s="8"/>
      <c r="BC127" s="8"/>
      <c r="BD127" s="8"/>
      <c r="BE127" s="8"/>
      <c r="BF127" s="8"/>
      <c r="BG127" s="8"/>
      <c r="BH127" s="8"/>
      <c r="BI127" s="8"/>
      <c r="BJ127" s="8"/>
    </row>
    <row r="128" spans="8:62" s="10" customFormat="1" ht="20.100000000000001" customHeight="1" x14ac:dyDescent="0.2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9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9"/>
      <c r="AQ128" s="8"/>
      <c r="AR128" s="8"/>
      <c r="AS128" s="8"/>
      <c r="AT128" s="8"/>
      <c r="AU128" s="8"/>
      <c r="AV128" s="8"/>
      <c r="AW128" s="8"/>
      <c r="AX128" s="8"/>
      <c r="AY128" s="8"/>
      <c r="AZ128" s="8"/>
      <c r="BA128" s="8"/>
      <c r="BB128" s="8"/>
      <c r="BC128" s="8"/>
      <c r="BD128" s="8"/>
      <c r="BE128" s="8"/>
      <c r="BF128" s="8"/>
      <c r="BG128" s="8"/>
      <c r="BH128" s="8"/>
      <c r="BI128" s="8"/>
      <c r="BJ128" s="8"/>
    </row>
    <row r="129" spans="8:62" s="10" customFormat="1" ht="20.100000000000001" customHeight="1" x14ac:dyDescent="0.2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9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9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8"/>
      <c r="BB129" s="8"/>
      <c r="BC129" s="8"/>
      <c r="BD129" s="8"/>
      <c r="BE129" s="8"/>
      <c r="BF129" s="8"/>
      <c r="BG129" s="8"/>
      <c r="BH129" s="8"/>
      <c r="BI129" s="8"/>
      <c r="BJ129" s="8"/>
    </row>
    <row r="130" spans="8:62" s="10" customFormat="1" ht="20.100000000000001" customHeight="1" x14ac:dyDescent="0.2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9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9"/>
      <c r="AQ130" s="8"/>
      <c r="AR130" s="8"/>
      <c r="AS130" s="8"/>
      <c r="AT130" s="8"/>
      <c r="AU130" s="8"/>
      <c r="AV130" s="8"/>
      <c r="AW130" s="8"/>
      <c r="AX130" s="8"/>
      <c r="AY130" s="8"/>
      <c r="AZ130" s="8"/>
      <c r="BA130" s="8"/>
      <c r="BB130" s="8"/>
      <c r="BC130" s="8"/>
      <c r="BD130" s="8"/>
      <c r="BE130" s="8"/>
      <c r="BF130" s="8"/>
      <c r="BG130" s="8"/>
      <c r="BH130" s="8"/>
      <c r="BI130" s="8"/>
      <c r="BJ130" s="8"/>
    </row>
    <row r="131" spans="8:62" s="10" customFormat="1" ht="20.100000000000001" customHeight="1" x14ac:dyDescent="0.2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9"/>
      <c r="AF131" s="8"/>
      <c r="AG131" s="8"/>
      <c r="AH131" s="8"/>
      <c r="AI131" s="8"/>
      <c r="AJ131" s="8"/>
      <c r="AK131" s="8"/>
      <c r="AL131" s="8"/>
      <c r="AM131" s="8"/>
      <c r="AN131" s="8"/>
      <c r="AO131" s="8"/>
      <c r="AP131" s="9"/>
      <c r="AQ131" s="8"/>
      <c r="AR131" s="8"/>
      <c r="AS131" s="8"/>
      <c r="AT131" s="8"/>
      <c r="AU131" s="8"/>
      <c r="AV131" s="8"/>
      <c r="AW131" s="8"/>
      <c r="AX131" s="8"/>
      <c r="AY131" s="8"/>
      <c r="AZ131" s="8"/>
      <c r="BA131" s="8"/>
      <c r="BB131" s="8"/>
      <c r="BC131" s="8"/>
      <c r="BD131" s="8"/>
      <c r="BE131" s="8"/>
      <c r="BF131" s="8"/>
      <c r="BG131" s="8"/>
      <c r="BH131" s="8"/>
      <c r="BI131" s="8"/>
      <c r="BJ131" s="8"/>
    </row>
    <row r="132" spans="8:62" s="10" customFormat="1" ht="20.100000000000001" customHeight="1" x14ac:dyDescent="0.2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9"/>
      <c r="AF132" s="8"/>
      <c r="AG132" s="8"/>
      <c r="AH132" s="8"/>
      <c r="AI132" s="8"/>
      <c r="AJ132" s="8"/>
      <c r="AK132" s="8"/>
      <c r="AL132" s="8"/>
      <c r="AM132" s="8"/>
      <c r="AN132" s="8"/>
      <c r="AO132" s="8"/>
      <c r="AP132" s="9"/>
      <c r="AQ132" s="8"/>
      <c r="AR132" s="8"/>
      <c r="AS132" s="8"/>
      <c r="AT132" s="8"/>
      <c r="AU132" s="8"/>
      <c r="AV132" s="8"/>
      <c r="AW132" s="8"/>
      <c r="AX132" s="8"/>
      <c r="AY132" s="8"/>
      <c r="AZ132" s="8"/>
      <c r="BA132" s="8"/>
      <c r="BB132" s="8"/>
      <c r="BC132" s="8"/>
      <c r="BD132" s="8"/>
      <c r="BE132" s="8"/>
      <c r="BF132" s="8"/>
      <c r="BG132" s="8"/>
      <c r="BH132" s="8"/>
      <c r="BI132" s="8"/>
      <c r="BJ132" s="8"/>
    </row>
    <row r="133" spans="8:62" s="10" customFormat="1" ht="20.100000000000001" customHeight="1" x14ac:dyDescent="0.2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9"/>
      <c r="AF133" s="8"/>
      <c r="AG133" s="8"/>
      <c r="AH133" s="8"/>
      <c r="AI133" s="8"/>
      <c r="AJ133" s="8"/>
      <c r="AK133" s="8"/>
      <c r="AL133" s="8"/>
      <c r="AM133" s="8"/>
      <c r="AN133" s="8"/>
      <c r="AO133" s="8"/>
      <c r="AP133" s="9"/>
      <c r="AQ133" s="8"/>
      <c r="AR133" s="8"/>
      <c r="AS133" s="8"/>
      <c r="AT133" s="8"/>
      <c r="AU133" s="8"/>
      <c r="AV133" s="8"/>
      <c r="AW133" s="8"/>
      <c r="AX133" s="8"/>
      <c r="AY133" s="8"/>
      <c r="AZ133" s="8"/>
      <c r="BA133" s="8"/>
      <c r="BB133" s="8"/>
      <c r="BC133" s="8"/>
      <c r="BD133" s="8"/>
      <c r="BE133" s="8"/>
      <c r="BF133" s="8"/>
      <c r="BG133" s="8"/>
      <c r="BH133" s="8"/>
      <c r="BI133" s="8"/>
      <c r="BJ133" s="8"/>
    </row>
    <row r="134" spans="8:62" s="10" customFormat="1" ht="20.100000000000001" customHeight="1" x14ac:dyDescent="0.2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9"/>
      <c r="AF134" s="8"/>
      <c r="AG134" s="8"/>
      <c r="AH134" s="8"/>
      <c r="AI134" s="8"/>
      <c r="AJ134" s="8"/>
      <c r="AK134" s="8"/>
      <c r="AL134" s="8"/>
      <c r="AM134" s="8"/>
      <c r="AN134" s="8"/>
      <c r="AO134" s="8"/>
      <c r="AP134" s="9"/>
      <c r="AQ134" s="8"/>
      <c r="AR134" s="8"/>
      <c r="AS134" s="8"/>
      <c r="AT134" s="8"/>
      <c r="AU134" s="8"/>
      <c r="AV134" s="8"/>
      <c r="AW134" s="8"/>
      <c r="AX134" s="8"/>
      <c r="AY134" s="8"/>
      <c r="AZ134" s="8"/>
      <c r="BA134" s="8"/>
      <c r="BB134" s="8"/>
      <c r="BC134" s="8"/>
      <c r="BD134" s="8"/>
      <c r="BE134" s="8"/>
      <c r="BF134" s="8"/>
      <c r="BG134" s="8"/>
      <c r="BH134" s="8"/>
      <c r="BI134" s="8"/>
      <c r="BJ134" s="8"/>
    </row>
    <row r="135" spans="8:62" s="10" customFormat="1" ht="20.100000000000001" customHeight="1" x14ac:dyDescent="0.2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9"/>
      <c r="AF135" s="8"/>
      <c r="AG135" s="8"/>
      <c r="AH135" s="8"/>
      <c r="AI135" s="8"/>
      <c r="AJ135" s="8"/>
      <c r="AK135" s="8"/>
      <c r="AL135" s="8"/>
      <c r="AM135" s="8"/>
      <c r="AN135" s="8"/>
      <c r="AO135" s="8"/>
      <c r="AP135" s="9"/>
      <c r="AQ135" s="8"/>
      <c r="AR135" s="8"/>
      <c r="AS135" s="8"/>
      <c r="AT135" s="8"/>
      <c r="AU135" s="8"/>
      <c r="AV135" s="8"/>
      <c r="AW135" s="8"/>
      <c r="AX135" s="8"/>
      <c r="AY135" s="8"/>
      <c r="AZ135" s="8"/>
      <c r="BA135" s="8"/>
      <c r="BB135" s="8"/>
      <c r="BC135" s="8"/>
      <c r="BD135" s="8"/>
      <c r="BE135" s="8"/>
      <c r="BF135" s="8"/>
      <c r="BG135" s="8"/>
      <c r="BH135" s="8"/>
      <c r="BI135" s="8"/>
      <c r="BJ135" s="8"/>
    </row>
    <row r="136" spans="8:62" s="10" customFormat="1" ht="20.100000000000001" customHeight="1" x14ac:dyDescent="0.2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9"/>
      <c r="AF136" s="8"/>
      <c r="AG136" s="8"/>
      <c r="AH136" s="8"/>
      <c r="AI136" s="8"/>
      <c r="AJ136" s="8"/>
      <c r="AK136" s="8"/>
      <c r="AL136" s="8"/>
      <c r="AM136" s="8"/>
      <c r="AN136" s="8"/>
      <c r="AO136" s="8"/>
      <c r="AP136" s="9"/>
      <c r="AQ136" s="8"/>
      <c r="AR136" s="8"/>
      <c r="AS136" s="8"/>
      <c r="AT136" s="8"/>
      <c r="AU136" s="8"/>
      <c r="AV136" s="8"/>
      <c r="AW136" s="8"/>
      <c r="AX136" s="8"/>
      <c r="AY136" s="8"/>
      <c r="AZ136" s="8"/>
      <c r="BA136" s="8"/>
      <c r="BB136" s="8"/>
      <c r="BC136" s="8"/>
      <c r="BD136" s="8"/>
      <c r="BE136" s="8"/>
      <c r="BF136" s="8"/>
      <c r="BG136" s="8"/>
      <c r="BH136" s="8"/>
      <c r="BI136" s="8"/>
      <c r="BJ136" s="8"/>
    </row>
    <row r="137" spans="8:62" s="10" customFormat="1" ht="20.100000000000001" customHeight="1" x14ac:dyDescent="0.2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9"/>
      <c r="AF137" s="8"/>
      <c r="AG137" s="8"/>
      <c r="AH137" s="8"/>
      <c r="AI137" s="8"/>
      <c r="AJ137" s="8"/>
      <c r="AK137" s="8"/>
      <c r="AL137" s="8"/>
      <c r="AM137" s="8"/>
      <c r="AN137" s="8"/>
      <c r="AO137" s="8"/>
      <c r="AP137" s="9"/>
      <c r="AQ137" s="8"/>
      <c r="AR137" s="8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</row>
    <row r="138" spans="8:62" s="10" customFormat="1" ht="20.100000000000001" customHeight="1" x14ac:dyDescent="0.2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9"/>
      <c r="AF138" s="8"/>
      <c r="AG138" s="8"/>
      <c r="AH138" s="8"/>
      <c r="AI138" s="8"/>
      <c r="AJ138" s="8"/>
      <c r="AK138" s="8"/>
      <c r="AL138" s="8"/>
      <c r="AM138" s="8"/>
      <c r="AN138" s="8"/>
      <c r="AO138" s="8"/>
      <c r="AP138" s="9"/>
      <c r="AQ138" s="8"/>
      <c r="AR138" s="8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</row>
    <row r="139" spans="8:62" s="10" customFormat="1" ht="20.100000000000001" customHeight="1" x14ac:dyDescent="0.2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9"/>
      <c r="AF139" s="8"/>
      <c r="AG139" s="8"/>
      <c r="AH139" s="8"/>
      <c r="AI139" s="8"/>
      <c r="AJ139" s="8"/>
      <c r="AK139" s="8"/>
      <c r="AL139" s="8"/>
      <c r="AM139" s="8"/>
      <c r="AN139" s="8"/>
      <c r="AO139" s="8"/>
      <c r="AP139" s="9"/>
      <c r="AQ139" s="8"/>
      <c r="AR139" s="8"/>
      <c r="AS139" s="8"/>
      <c r="AT139" s="8"/>
      <c r="AU139" s="8"/>
      <c r="AV139" s="8"/>
      <c r="AW139" s="8"/>
      <c r="AX139" s="8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</row>
    <row r="140" spans="8:62" s="10" customFormat="1" ht="20.100000000000001" customHeight="1" x14ac:dyDescent="0.2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9"/>
      <c r="AF140" s="8"/>
      <c r="AG140" s="8"/>
      <c r="AH140" s="8"/>
      <c r="AI140" s="8"/>
      <c r="AJ140" s="8"/>
      <c r="AK140" s="8"/>
      <c r="AL140" s="8"/>
      <c r="AM140" s="8"/>
      <c r="AN140" s="8"/>
      <c r="AO140" s="8"/>
      <c r="AP140" s="9"/>
      <c r="AQ140" s="8"/>
      <c r="AR140" s="8"/>
      <c r="AS140" s="8"/>
      <c r="AT140" s="8"/>
      <c r="AU140" s="8"/>
      <c r="AV140" s="8"/>
      <c r="AW140" s="8"/>
      <c r="AX140" s="8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</row>
    <row r="141" spans="8:62" s="10" customFormat="1" ht="20.100000000000001" customHeight="1" x14ac:dyDescent="0.2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9"/>
      <c r="AF141" s="8"/>
      <c r="AG141" s="8"/>
      <c r="AH141" s="8"/>
      <c r="AI141" s="8"/>
      <c r="AJ141" s="8"/>
      <c r="AK141" s="8"/>
      <c r="AL141" s="8"/>
      <c r="AM141" s="8"/>
      <c r="AN141" s="8"/>
      <c r="AO141" s="8"/>
      <c r="AP141" s="9"/>
      <c r="AQ141" s="8"/>
      <c r="AR141" s="8"/>
      <c r="AS141" s="8"/>
      <c r="AT141" s="8"/>
      <c r="AU141" s="8"/>
      <c r="AV141" s="8"/>
      <c r="AW141" s="8"/>
      <c r="AX141" s="8"/>
      <c r="AY141" s="8"/>
      <c r="AZ141" s="8"/>
      <c r="BA141" s="8"/>
      <c r="BB141" s="8"/>
      <c r="BC141" s="8"/>
      <c r="BD141" s="8"/>
      <c r="BE141" s="8"/>
      <c r="BF141" s="8"/>
      <c r="BG141" s="8"/>
      <c r="BH141" s="8"/>
      <c r="BI141" s="8"/>
      <c r="BJ141" s="8"/>
    </row>
    <row r="142" spans="8:62" s="10" customFormat="1" ht="20.100000000000001" customHeight="1" x14ac:dyDescent="0.2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9"/>
      <c r="AF142" s="8"/>
      <c r="AG142" s="8"/>
      <c r="AH142" s="8"/>
      <c r="AI142" s="8"/>
      <c r="AJ142" s="8"/>
      <c r="AK142" s="8"/>
      <c r="AL142" s="8"/>
      <c r="AM142" s="8"/>
      <c r="AN142" s="8"/>
      <c r="AO142" s="8"/>
      <c r="AP142" s="9"/>
      <c r="AQ142" s="8"/>
      <c r="AR142" s="8"/>
      <c r="AS142" s="8"/>
      <c r="AT142" s="8"/>
      <c r="AU142" s="8"/>
      <c r="AV142" s="8"/>
      <c r="AW142" s="8"/>
      <c r="AX142" s="8"/>
      <c r="AY142" s="8"/>
      <c r="AZ142" s="8"/>
      <c r="BA142" s="8"/>
      <c r="BB142" s="8"/>
      <c r="BC142" s="8"/>
      <c r="BD142" s="8"/>
      <c r="BE142" s="8"/>
      <c r="BF142" s="8"/>
      <c r="BG142" s="8"/>
      <c r="BH142" s="8"/>
      <c r="BI142" s="8"/>
      <c r="BJ142" s="8"/>
    </row>
    <row r="143" spans="8:62" s="10" customFormat="1" ht="20.100000000000001" customHeight="1" x14ac:dyDescent="0.2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9"/>
      <c r="AF143" s="8"/>
      <c r="AG143" s="8"/>
      <c r="AH143" s="8"/>
      <c r="AI143" s="8"/>
      <c r="AJ143" s="8"/>
      <c r="AK143" s="8"/>
      <c r="AL143" s="8"/>
      <c r="AM143" s="8"/>
      <c r="AN143" s="8"/>
      <c r="AO143" s="8"/>
      <c r="AP143" s="9"/>
      <c r="AQ143" s="8"/>
      <c r="AR143" s="8"/>
      <c r="AS143" s="8"/>
      <c r="AT143" s="8"/>
      <c r="AU143" s="8"/>
      <c r="AV143" s="8"/>
      <c r="AW143" s="8"/>
      <c r="AX143" s="8"/>
      <c r="AY143" s="8"/>
      <c r="AZ143" s="8"/>
      <c r="BA143" s="8"/>
      <c r="BB143" s="8"/>
      <c r="BC143" s="8"/>
      <c r="BD143" s="8"/>
      <c r="BE143" s="8"/>
      <c r="BF143" s="8"/>
      <c r="BG143" s="8"/>
      <c r="BH143" s="8"/>
      <c r="BI143" s="8"/>
      <c r="BJ143" s="8"/>
    </row>
    <row r="144" spans="8:62" s="10" customFormat="1" ht="20.100000000000001" customHeight="1" x14ac:dyDescent="0.2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9"/>
      <c r="AF144" s="8"/>
      <c r="AG144" s="8"/>
      <c r="AH144" s="8"/>
      <c r="AI144" s="8"/>
      <c r="AJ144" s="8"/>
      <c r="AK144" s="8"/>
      <c r="AL144" s="8"/>
      <c r="AM144" s="8"/>
      <c r="AN144" s="8"/>
      <c r="AO144" s="8"/>
      <c r="AP144" s="9"/>
      <c r="AQ144" s="8"/>
      <c r="AR144" s="8"/>
      <c r="AS144" s="8"/>
      <c r="AT144" s="8"/>
      <c r="AU144" s="8"/>
      <c r="AV144" s="8"/>
      <c r="AW144" s="8"/>
      <c r="AX144" s="8"/>
      <c r="AY144" s="8"/>
      <c r="AZ144" s="8"/>
      <c r="BA144" s="8"/>
      <c r="BB144" s="8"/>
      <c r="BC144" s="8"/>
      <c r="BD144" s="8"/>
      <c r="BE144" s="8"/>
      <c r="BF144" s="8"/>
      <c r="BG144" s="8"/>
      <c r="BH144" s="8"/>
      <c r="BI144" s="8"/>
      <c r="BJ144" s="8"/>
    </row>
    <row r="145" spans="8:62" s="10" customFormat="1" ht="20.100000000000001" customHeight="1" x14ac:dyDescent="0.2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9"/>
      <c r="AF145" s="8"/>
      <c r="AG145" s="8"/>
      <c r="AH145" s="8"/>
      <c r="AI145" s="8"/>
      <c r="AJ145" s="8"/>
      <c r="AK145" s="8"/>
      <c r="AL145" s="8"/>
      <c r="AM145" s="8"/>
      <c r="AN145" s="8"/>
      <c r="AO145" s="8"/>
      <c r="AP145" s="9"/>
      <c r="AQ145" s="8"/>
      <c r="AR145" s="8"/>
      <c r="AS145" s="8"/>
      <c r="AT145" s="8"/>
      <c r="AU145" s="8"/>
      <c r="AV145" s="8"/>
      <c r="AW145" s="8"/>
      <c r="AX145" s="8"/>
      <c r="AY145" s="8"/>
      <c r="AZ145" s="8"/>
      <c r="BA145" s="8"/>
      <c r="BB145" s="8"/>
      <c r="BC145" s="8"/>
      <c r="BD145" s="8"/>
      <c r="BE145" s="8"/>
      <c r="BF145" s="8"/>
      <c r="BG145" s="8"/>
      <c r="BH145" s="8"/>
      <c r="BI145" s="8"/>
      <c r="BJ145" s="8"/>
    </row>
    <row r="146" spans="8:62" s="10" customFormat="1" ht="20.100000000000001" customHeight="1" x14ac:dyDescent="0.2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9"/>
      <c r="AF146" s="8"/>
      <c r="AG146" s="8"/>
      <c r="AH146" s="8"/>
      <c r="AI146" s="8"/>
      <c r="AJ146" s="8"/>
      <c r="AK146" s="8"/>
      <c r="AL146" s="8"/>
      <c r="AM146" s="8"/>
      <c r="AN146" s="8"/>
      <c r="AO146" s="8"/>
      <c r="AP146" s="9"/>
      <c r="AQ146" s="8"/>
      <c r="AR146" s="8"/>
      <c r="AS146" s="8"/>
      <c r="AT146" s="8"/>
      <c r="AU146" s="8"/>
      <c r="AV146" s="8"/>
      <c r="AW146" s="8"/>
      <c r="AX146" s="8"/>
      <c r="AY146" s="8"/>
      <c r="AZ146" s="8"/>
      <c r="BA146" s="8"/>
      <c r="BB146" s="8"/>
      <c r="BC146" s="8"/>
      <c r="BD146" s="8"/>
      <c r="BE146" s="8"/>
      <c r="BF146" s="8"/>
      <c r="BG146" s="8"/>
      <c r="BH146" s="8"/>
      <c r="BI146" s="8"/>
      <c r="BJ146" s="8"/>
    </row>
    <row r="147" spans="8:62" s="10" customFormat="1" ht="20.100000000000001" customHeight="1" x14ac:dyDescent="0.2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9"/>
      <c r="AF147" s="8"/>
      <c r="AG147" s="8"/>
      <c r="AH147" s="8"/>
      <c r="AI147" s="8"/>
      <c r="AJ147" s="8"/>
      <c r="AK147" s="8"/>
      <c r="AL147" s="8"/>
      <c r="AM147" s="8"/>
      <c r="AN147" s="8"/>
      <c r="AO147" s="8"/>
      <c r="AP147" s="9"/>
      <c r="AQ147" s="8"/>
      <c r="AR147" s="8"/>
      <c r="AS147" s="8"/>
      <c r="AT147" s="8"/>
      <c r="AU147" s="8"/>
      <c r="AV147" s="8"/>
      <c r="AW147" s="8"/>
      <c r="AX147" s="8"/>
      <c r="AY147" s="8"/>
      <c r="AZ147" s="8"/>
      <c r="BA147" s="8"/>
      <c r="BB147" s="8"/>
      <c r="BC147" s="8"/>
      <c r="BD147" s="8"/>
      <c r="BE147" s="8"/>
      <c r="BF147" s="8"/>
      <c r="BG147" s="8"/>
      <c r="BH147" s="8"/>
      <c r="BI147" s="8"/>
      <c r="BJ147" s="8"/>
    </row>
    <row r="148" spans="8:62" s="10" customFormat="1" ht="20.100000000000001" customHeight="1" x14ac:dyDescent="0.2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9"/>
      <c r="AF148" s="8"/>
      <c r="AG148" s="8"/>
      <c r="AH148" s="8"/>
      <c r="AI148" s="8"/>
      <c r="AJ148" s="8"/>
      <c r="AK148" s="8"/>
      <c r="AL148" s="8"/>
      <c r="AM148" s="8"/>
      <c r="AN148" s="8"/>
      <c r="AO148" s="8"/>
      <c r="AP148" s="9"/>
      <c r="AQ148" s="8"/>
      <c r="AR148" s="8"/>
      <c r="AS148" s="8"/>
      <c r="AT148" s="8"/>
      <c r="AU148" s="8"/>
      <c r="AV148" s="8"/>
      <c r="AW148" s="8"/>
      <c r="AX148" s="8"/>
      <c r="AY148" s="8"/>
      <c r="AZ148" s="8"/>
      <c r="BA148" s="8"/>
      <c r="BB148" s="8"/>
      <c r="BC148" s="8"/>
      <c r="BD148" s="8"/>
      <c r="BE148" s="8"/>
      <c r="BF148" s="8"/>
      <c r="BG148" s="8"/>
      <c r="BH148" s="8"/>
      <c r="BI148" s="8"/>
      <c r="BJ148" s="8"/>
    </row>
    <row r="149" spans="8:62" s="10" customFormat="1" ht="20.100000000000001" customHeight="1" x14ac:dyDescent="0.2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9"/>
      <c r="AF149" s="8"/>
      <c r="AG149" s="8"/>
      <c r="AH149" s="8"/>
      <c r="AI149" s="8"/>
      <c r="AJ149" s="8"/>
      <c r="AK149" s="8"/>
      <c r="AL149" s="8"/>
      <c r="AM149" s="8"/>
      <c r="AN149" s="8"/>
      <c r="AO149" s="8"/>
      <c r="AP149" s="9"/>
      <c r="AQ149" s="8"/>
      <c r="AR149" s="8"/>
      <c r="AS149" s="8"/>
      <c r="AT149" s="8"/>
      <c r="AU149" s="8"/>
      <c r="AV149" s="8"/>
      <c r="AW149" s="8"/>
      <c r="AX149" s="8"/>
      <c r="AY149" s="8"/>
      <c r="AZ149" s="8"/>
      <c r="BA149" s="8"/>
      <c r="BB149" s="8"/>
      <c r="BC149" s="8"/>
      <c r="BD149" s="8"/>
      <c r="BE149" s="8"/>
      <c r="BF149" s="8"/>
      <c r="BG149" s="8"/>
      <c r="BH149" s="8"/>
      <c r="BI149" s="8"/>
      <c r="BJ149" s="8"/>
    </row>
    <row r="150" spans="8:62" s="10" customFormat="1" ht="20.100000000000001" customHeight="1" x14ac:dyDescent="0.2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9"/>
      <c r="AF150" s="8"/>
      <c r="AG150" s="8"/>
      <c r="AH150" s="8"/>
      <c r="AI150" s="8"/>
      <c r="AJ150" s="8"/>
      <c r="AK150" s="8"/>
      <c r="AL150" s="8"/>
      <c r="AM150" s="8"/>
      <c r="AN150" s="8"/>
      <c r="AO150" s="8"/>
      <c r="AP150" s="9"/>
      <c r="AQ150" s="8"/>
      <c r="AR150" s="8"/>
      <c r="AS150" s="8"/>
      <c r="AT150" s="8"/>
      <c r="AU150" s="8"/>
      <c r="AV150" s="8"/>
      <c r="AW150" s="8"/>
      <c r="AX150" s="8"/>
      <c r="AY150" s="8"/>
      <c r="AZ150" s="8"/>
      <c r="BA150" s="8"/>
      <c r="BB150" s="8"/>
      <c r="BC150" s="8"/>
      <c r="BD150" s="8"/>
      <c r="BE150" s="8"/>
      <c r="BF150" s="8"/>
      <c r="BG150" s="8"/>
      <c r="BH150" s="8"/>
      <c r="BI150" s="8"/>
      <c r="BJ150" s="8"/>
    </row>
    <row r="151" spans="8:62" s="10" customFormat="1" ht="20.100000000000001" customHeight="1" x14ac:dyDescent="0.2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9"/>
      <c r="AF151" s="8"/>
      <c r="AG151" s="8"/>
      <c r="AH151" s="8"/>
      <c r="AI151" s="8"/>
      <c r="AJ151" s="8"/>
      <c r="AK151" s="8"/>
      <c r="AL151" s="8"/>
      <c r="AM151" s="8"/>
      <c r="AN151" s="8"/>
      <c r="AO151" s="8"/>
      <c r="AP151" s="9"/>
      <c r="AQ151" s="8"/>
      <c r="AR151" s="8"/>
      <c r="AS151" s="8"/>
      <c r="AT151" s="8"/>
      <c r="AU151" s="8"/>
      <c r="AV151" s="8"/>
      <c r="AW151" s="8"/>
      <c r="AX151" s="8"/>
      <c r="AY151" s="8"/>
      <c r="AZ151" s="8"/>
      <c r="BA151" s="8"/>
      <c r="BB151" s="8"/>
      <c r="BC151" s="8"/>
      <c r="BD151" s="8"/>
      <c r="BE151" s="8"/>
      <c r="BF151" s="8"/>
      <c r="BG151" s="8"/>
      <c r="BH151" s="8"/>
      <c r="BI151" s="8"/>
      <c r="BJ151" s="8"/>
    </row>
    <row r="152" spans="8:62" s="10" customFormat="1" ht="20.100000000000001" customHeight="1" x14ac:dyDescent="0.2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9"/>
      <c r="AF152" s="8"/>
      <c r="AG152" s="8"/>
      <c r="AH152" s="8"/>
      <c r="AI152" s="8"/>
      <c r="AJ152" s="8"/>
      <c r="AK152" s="8"/>
      <c r="AL152" s="8"/>
      <c r="AM152" s="8"/>
      <c r="AN152" s="8"/>
      <c r="AO152" s="8"/>
      <c r="AP152" s="9"/>
      <c r="AQ152" s="8"/>
      <c r="AR152" s="8"/>
      <c r="AS152" s="8"/>
      <c r="AT152" s="8"/>
      <c r="AU152" s="8"/>
      <c r="AV152" s="8"/>
      <c r="AW152" s="8"/>
      <c r="AX152" s="8"/>
      <c r="AY152" s="8"/>
      <c r="AZ152" s="8"/>
      <c r="BA152" s="8"/>
      <c r="BB152" s="8"/>
      <c r="BC152" s="8"/>
      <c r="BD152" s="8"/>
      <c r="BE152" s="8"/>
      <c r="BF152" s="8"/>
      <c r="BG152" s="8"/>
      <c r="BH152" s="8"/>
      <c r="BI152" s="8"/>
      <c r="BJ152" s="8"/>
    </row>
    <row r="153" spans="8:62" s="10" customFormat="1" ht="20.100000000000001" customHeight="1" x14ac:dyDescent="0.2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9"/>
      <c r="AF153" s="8"/>
      <c r="AG153" s="8"/>
      <c r="AH153" s="8"/>
      <c r="AI153" s="8"/>
      <c r="AJ153" s="8"/>
      <c r="AK153" s="8"/>
      <c r="AL153" s="8"/>
      <c r="AM153" s="8"/>
      <c r="AN153" s="8"/>
      <c r="AO153" s="8"/>
      <c r="AP153" s="9"/>
      <c r="AQ153" s="8"/>
      <c r="AR153" s="8"/>
      <c r="AS153" s="8"/>
      <c r="AT153" s="8"/>
      <c r="AU153" s="8"/>
      <c r="AV153" s="8"/>
      <c r="AW153" s="8"/>
      <c r="AX153" s="8"/>
      <c r="AY153" s="8"/>
      <c r="AZ153" s="8"/>
      <c r="BA153" s="8"/>
      <c r="BB153" s="8"/>
      <c r="BC153" s="8"/>
      <c r="BD153" s="8"/>
      <c r="BE153" s="8"/>
      <c r="BF153" s="8"/>
      <c r="BG153" s="8"/>
      <c r="BH153" s="8"/>
      <c r="BI153" s="8"/>
      <c r="BJ153" s="8"/>
    </row>
    <row r="154" spans="8:62" s="10" customFormat="1" ht="20.100000000000001" customHeight="1" x14ac:dyDescent="0.2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9"/>
      <c r="AF154" s="8"/>
      <c r="AG154" s="8"/>
      <c r="AH154" s="8"/>
      <c r="AI154" s="8"/>
      <c r="AJ154" s="8"/>
      <c r="AK154" s="8"/>
      <c r="AL154" s="8"/>
      <c r="AM154" s="8"/>
      <c r="AN154" s="8"/>
      <c r="AO154" s="8"/>
      <c r="AP154" s="9"/>
      <c r="AQ154" s="8"/>
      <c r="AR154" s="8"/>
      <c r="AS154" s="8"/>
      <c r="AT154" s="8"/>
      <c r="AU154" s="8"/>
      <c r="AV154" s="8"/>
      <c r="AW154" s="8"/>
      <c r="AX154" s="8"/>
      <c r="AY154" s="8"/>
      <c r="AZ154" s="8"/>
      <c r="BA154" s="8"/>
      <c r="BB154" s="8"/>
      <c r="BC154" s="8"/>
      <c r="BD154" s="8"/>
      <c r="BE154" s="8"/>
      <c r="BF154" s="8"/>
      <c r="BG154" s="8"/>
      <c r="BH154" s="8"/>
      <c r="BI154" s="8"/>
      <c r="BJ154" s="8"/>
    </row>
    <row r="155" spans="8:62" s="10" customFormat="1" ht="20.100000000000001" customHeight="1" x14ac:dyDescent="0.2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9"/>
      <c r="AF155" s="8"/>
      <c r="AG155" s="8"/>
      <c r="AH155" s="8"/>
      <c r="AI155" s="8"/>
      <c r="AJ155" s="8"/>
      <c r="AK155" s="8"/>
      <c r="AL155" s="8"/>
      <c r="AM155" s="8"/>
      <c r="AN155" s="8"/>
      <c r="AO155" s="8"/>
      <c r="AP155" s="9"/>
      <c r="AQ155" s="8"/>
      <c r="AR155" s="8"/>
      <c r="AS155" s="8"/>
      <c r="AT155" s="8"/>
      <c r="AU155" s="8"/>
      <c r="AV155" s="8"/>
      <c r="AW155" s="8"/>
      <c r="AX155" s="8"/>
      <c r="AY155" s="8"/>
      <c r="AZ155" s="8"/>
      <c r="BA155" s="8"/>
      <c r="BB155" s="8"/>
      <c r="BC155" s="8"/>
      <c r="BD155" s="8"/>
      <c r="BE155" s="8"/>
      <c r="BF155" s="8"/>
      <c r="BG155" s="8"/>
      <c r="BH155" s="8"/>
      <c r="BI155" s="8"/>
      <c r="BJ155" s="8"/>
    </row>
    <row r="156" spans="8:62" s="10" customFormat="1" ht="20.100000000000001" customHeight="1" x14ac:dyDescent="0.2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9"/>
      <c r="AF156" s="8"/>
      <c r="AG156" s="8"/>
      <c r="AH156" s="8"/>
      <c r="AI156" s="8"/>
      <c r="AJ156" s="8"/>
      <c r="AK156" s="8"/>
      <c r="AL156" s="8"/>
      <c r="AM156" s="8"/>
      <c r="AN156" s="8"/>
      <c r="AO156" s="8"/>
      <c r="AP156" s="9"/>
      <c r="AQ156" s="8"/>
      <c r="AR156" s="8"/>
      <c r="AS156" s="8"/>
      <c r="AT156" s="8"/>
      <c r="AU156" s="8"/>
      <c r="AV156" s="8"/>
      <c r="AW156" s="8"/>
      <c r="AX156" s="8"/>
      <c r="AY156" s="8"/>
      <c r="AZ156" s="8"/>
      <c r="BA156" s="8"/>
      <c r="BB156" s="8"/>
      <c r="BC156" s="8"/>
      <c r="BD156" s="8"/>
      <c r="BE156" s="8"/>
      <c r="BF156" s="8"/>
      <c r="BG156" s="8"/>
      <c r="BH156" s="8"/>
      <c r="BI156" s="8"/>
      <c r="BJ156" s="8"/>
    </row>
    <row r="157" spans="8:62" s="10" customFormat="1" ht="20.100000000000001" customHeight="1" x14ac:dyDescent="0.2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9"/>
      <c r="AF157" s="8"/>
      <c r="AG157" s="8"/>
      <c r="AH157" s="8"/>
      <c r="AI157" s="8"/>
      <c r="AJ157" s="8"/>
      <c r="AK157" s="8"/>
      <c r="AL157" s="8"/>
      <c r="AM157" s="8"/>
      <c r="AN157" s="8"/>
      <c r="AO157" s="8"/>
      <c r="AP157" s="9"/>
      <c r="AQ157" s="8"/>
      <c r="AR157" s="8"/>
      <c r="AS157" s="8"/>
      <c r="AT157" s="8"/>
      <c r="AU157" s="8"/>
      <c r="AV157" s="8"/>
      <c r="AW157" s="8"/>
      <c r="AX157" s="8"/>
      <c r="AY157" s="8"/>
      <c r="AZ157" s="8"/>
      <c r="BA157" s="8"/>
      <c r="BB157" s="8"/>
      <c r="BC157" s="8"/>
      <c r="BD157" s="8"/>
      <c r="BE157" s="8"/>
      <c r="BF157" s="8"/>
      <c r="BG157" s="8"/>
      <c r="BH157" s="8"/>
      <c r="BI157" s="8"/>
      <c r="BJ157" s="8"/>
    </row>
    <row r="158" spans="8:62" s="10" customFormat="1" ht="20.100000000000001" customHeight="1" x14ac:dyDescent="0.2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9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9"/>
      <c r="AQ158" s="8"/>
      <c r="AR158" s="8"/>
      <c r="AS158" s="8"/>
      <c r="AT158" s="8"/>
      <c r="AU158" s="8"/>
      <c r="AV158" s="8"/>
      <c r="AW158" s="8"/>
      <c r="AX158" s="8"/>
      <c r="AY158" s="8"/>
      <c r="AZ158" s="8"/>
      <c r="BA158" s="8"/>
      <c r="BB158" s="8"/>
      <c r="BC158" s="8"/>
      <c r="BD158" s="8"/>
      <c r="BE158" s="8"/>
      <c r="BF158" s="8"/>
      <c r="BG158" s="8"/>
      <c r="BH158" s="8"/>
      <c r="BI158" s="8"/>
      <c r="BJ158" s="8"/>
    </row>
    <row r="159" spans="8:62" s="10" customFormat="1" ht="20.100000000000001" customHeight="1" x14ac:dyDescent="0.2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9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9"/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A159" s="8"/>
      <c r="BB159" s="8"/>
      <c r="BC159" s="8"/>
      <c r="BD159" s="8"/>
      <c r="BE159" s="8"/>
      <c r="BF159" s="8"/>
      <c r="BG159" s="8"/>
      <c r="BH159" s="8"/>
      <c r="BI159" s="8"/>
      <c r="BJ159" s="8"/>
    </row>
    <row r="160" spans="8:62" s="10" customFormat="1" ht="20.100000000000001" customHeight="1" x14ac:dyDescent="0.2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9"/>
      <c r="AF160" s="8"/>
      <c r="AG160" s="8"/>
      <c r="AH160" s="8"/>
      <c r="AI160" s="8"/>
      <c r="AJ160" s="8"/>
      <c r="AK160" s="8"/>
      <c r="AL160" s="8"/>
      <c r="AM160" s="8"/>
      <c r="AN160" s="8"/>
      <c r="AO160" s="8"/>
      <c r="AP160" s="9"/>
      <c r="AQ160" s="8"/>
      <c r="AR160" s="8"/>
      <c r="AS160" s="8"/>
      <c r="AT160" s="8"/>
      <c r="AU160" s="8"/>
      <c r="AV160" s="8"/>
      <c r="AW160" s="8"/>
      <c r="AX160" s="8"/>
      <c r="AY160" s="8"/>
      <c r="AZ160" s="8"/>
      <c r="BA160" s="8"/>
      <c r="BB160" s="8"/>
      <c r="BC160" s="8"/>
      <c r="BD160" s="8"/>
      <c r="BE160" s="8"/>
      <c r="BF160" s="8"/>
      <c r="BG160" s="8"/>
      <c r="BH160" s="8"/>
      <c r="BI160" s="8"/>
      <c r="BJ160" s="8"/>
    </row>
    <row r="161" spans="8:62" s="10" customFormat="1" ht="20.100000000000001" customHeight="1" x14ac:dyDescent="0.2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9"/>
      <c r="AF161" s="8"/>
      <c r="AG161" s="8"/>
      <c r="AH161" s="8"/>
      <c r="AI161" s="8"/>
      <c r="AJ161" s="8"/>
      <c r="AK161" s="8"/>
      <c r="AL161" s="8"/>
      <c r="AM161" s="8"/>
      <c r="AN161" s="8"/>
      <c r="AO161" s="8"/>
      <c r="AP161" s="9"/>
      <c r="AQ161" s="8"/>
      <c r="AR161" s="8"/>
      <c r="AS161" s="8"/>
      <c r="AT161" s="8"/>
      <c r="AU161" s="8"/>
      <c r="AV161" s="8"/>
      <c r="AW161" s="8"/>
      <c r="AX161" s="8"/>
      <c r="AY161" s="8"/>
      <c r="AZ161" s="8"/>
      <c r="BA161" s="8"/>
      <c r="BB161" s="8"/>
      <c r="BC161" s="8"/>
      <c r="BD161" s="8"/>
      <c r="BE161" s="8"/>
      <c r="BF161" s="8"/>
      <c r="BG161" s="8"/>
      <c r="BH161" s="8"/>
      <c r="BI161" s="8"/>
      <c r="BJ161" s="8"/>
    </row>
    <row r="162" spans="8:62" s="10" customFormat="1" ht="20.100000000000001" customHeight="1" x14ac:dyDescent="0.2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9"/>
      <c r="AF162" s="8"/>
      <c r="AG162" s="8"/>
      <c r="AH162" s="8"/>
      <c r="AI162" s="8"/>
      <c r="AJ162" s="8"/>
      <c r="AK162" s="8"/>
      <c r="AL162" s="8"/>
      <c r="AM162" s="8"/>
      <c r="AN162" s="8"/>
      <c r="AO162" s="8"/>
      <c r="AP162" s="9"/>
      <c r="AQ162" s="8"/>
      <c r="AR162" s="8"/>
      <c r="AS162" s="8"/>
      <c r="AT162" s="8"/>
      <c r="AU162" s="8"/>
      <c r="AV162" s="8"/>
      <c r="AW162" s="8"/>
      <c r="AX162" s="8"/>
      <c r="AY162" s="8"/>
      <c r="AZ162" s="8"/>
      <c r="BA162" s="8"/>
      <c r="BB162" s="8"/>
      <c r="BC162" s="8"/>
      <c r="BD162" s="8"/>
      <c r="BE162" s="8"/>
      <c r="BF162" s="8"/>
      <c r="BG162" s="8"/>
      <c r="BH162" s="8"/>
      <c r="BI162" s="8"/>
      <c r="BJ162" s="8"/>
    </row>
    <row r="163" spans="8:62" s="10" customFormat="1" ht="20.100000000000001" customHeight="1" x14ac:dyDescent="0.2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9"/>
      <c r="AF163" s="8"/>
      <c r="AG163" s="8"/>
      <c r="AH163" s="8"/>
      <c r="AI163" s="8"/>
      <c r="AJ163" s="8"/>
      <c r="AK163" s="8"/>
      <c r="AL163" s="8"/>
      <c r="AM163" s="8"/>
      <c r="AN163" s="8"/>
      <c r="AO163" s="8"/>
      <c r="AP163" s="9"/>
      <c r="AQ163" s="8"/>
      <c r="AR163" s="8"/>
      <c r="AS163" s="8"/>
      <c r="AT163" s="8"/>
      <c r="AU163" s="8"/>
      <c r="AV163" s="8"/>
      <c r="AW163" s="8"/>
      <c r="AX163" s="8"/>
      <c r="AY163" s="8"/>
      <c r="AZ163" s="8"/>
      <c r="BA163" s="8"/>
      <c r="BB163" s="8"/>
      <c r="BC163" s="8"/>
      <c r="BD163" s="8"/>
      <c r="BE163" s="8"/>
      <c r="BF163" s="8"/>
      <c r="BG163" s="8"/>
      <c r="BH163" s="8"/>
      <c r="BI163" s="8"/>
      <c r="BJ163" s="8"/>
    </row>
    <row r="164" spans="8:62" s="10" customFormat="1" ht="20.100000000000001" customHeight="1" x14ac:dyDescent="0.2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9"/>
      <c r="AF164" s="8"/>
      <c r="AG164" s="8"/>
      <c r="AH164" s="8"/>
      <c r="AI164" s="8"/>
      <c r="AJ164" s="8"/>
      <c r="AK164" s="8"/>
      <c r="AL164" s="8"/>
      <c r="AM164" s="8"/>
      <c r="AN164" s="8"/>
      <c r="AO164" s="8"/>
      <c r="AP164" s="9"/>
      <c r="AQ164" s="8"/>
      <c r="AR164" s="8"/>
      <c r="AS164" s="8"/>
      <c r="AT164" s="8"/>
      <c r="AU164" s="8"/>
      <c r="AV164" s="8"/>
      <c r="AW164" s="8"/>
      <c r="AX164" s="8"/>
      <c r="AY164" s="8"/>
      <c r="AZ164" s="8"/>
      <c r="BA164" s="8"/>
      <c r="BB164" s="8"/>
      <c r="BC164" s="8"/>
      <c r="BD164" s="8"/>
      <c r="BE164" s="8"/>
      <c r="BF164" s="8"/>
      <c r="BG164" s="8"/>
      <c r="BH164" s="8"/>
      <c r="BI164" s="8"/>
      <c r="BJ164" s="8"/>
    </row>
    <row r="165" spans="8:62" s="10" customFormat="1" ht="20.100000000000001" customHeight="1" x14ac:dyDescent="0.2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9"/>
      <c r="AF165" s="8"/>
      <c r="AG165" s="8"/>
      <c r="AH165" s="8"/>
      <c r="AI165" s="8"/>
      <c r="AJ165" s="8"/>
      <c r="AK165" s="8"/>
      <c r="AL165" s="8"/>
      <c r="AM165" s="8"/>
      <c r="AN165" s="8"/>
      <c r="AO165" s="8"/>
      <c r="AP165" s="9"/>
      <c r="AQ165" s="8"/>
      <c r="AR165" s="8"/>
      <c r="AS165" s="8"/>
      <c r="AT165" s="8"/>
      <c r="AU165" s="8"/>
      <c r="AV165" s="8"/>
      <c r="AW165" s="8"/>
      <c r="AX165" s="8"/>
      <c r="AY165" s="8"/>
      <c r="AZ165" s="8"/>
      <c r="BA165" s="8"/>
      <c r="BB165" s="8"/>
      <c r="BC165" s="8"/>
      <c r="BD165" s="8"/>
      <c r="BE165" s="8"/>
      <c r="BF165" s="8"/>
      <c r="BG165" s="8"/>
      <c r="BH165" s="8"/>
      <c r="BI165" s="8"/>
      <c r="BJ165" s="8"/>
    </row>
    <row r="166" spans="8:62" s="10" customFormat="1" ht="20.100000000000001" customHeight="1" x14ac:dyDescent="0.2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9"/>
      <c r="AF166" s="8"/>
      <c r="AG166" s="8"/>
      <c r="AH166" s="8"/>
      <c r="AI166" s="8"/>
      <c r="AJ166" s="8"/>
      <c r="AK166" s="8"/>
      <c r="AL166" s="8"/>
      <c r="AM166" s="8"/>
      <c r="AN166" s="8"/>
      <c r="AO166" s="8"/>
      <c r="AP166" s="9"/>
      <c r="AQ166" s="8"/>
      <c r="AR166" s="8"/>
      <c r="AS166" s="8"/>
      <c r="AT166" s="8"/>
      <c r="AU166" s="8"/>
      <c r="AV166" s="8"/>
      <c r="AW166" s="8"/>
      <c r="AX166" s="8"/>
      <c r="AY166" s="8"/>
      <c r="AZ166" s="8"/>
      <c r="BA166" s="8"/>
      <c r="BB166" s="8"/>
      <c r="BC166" s="8"/>
      <c r="BD166" s="8"/>
      <c r="BE166" s="8"/>
      <c r="BF166" s="8"/>
      <c r="BG166" s="8"/>
      <c r="BH166" s="8"/>
      <c r="BI166" s="8"/>
      <c r="BJ166" s="8"/>
    </row>
    <row r="167" spans="8:62" s="10" customFormat="1" ht="20.100000000000001" customHeight="1" x14ac:dyDescent="0.2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9"/>
      <c r="AF167" s="8"/>
      <c r="AG167" s="8"/>
      <c r="AH167" s="8"/>
      <c r="AI167" s="8"/>
      <c r="AJ167" s="8"/>
      <c r="AK167" s="8"/>
      <c r="AL167" s="8"/>
      <c r="AM167" s="8"/>
      <c r="AN167" s="8"/>
      <c r="AO167" s="8"/>
      <c r="AP167" s="9"/>
      <c r="AQ167" s="8"/>
      <c r="AR167" s="8"/>
      <c r="AS167" s="8"/>
      <c r="AT167" s="8"/>
      <c r="AU167" s="8"/>
      <c r="AV167" s="8"/>
      <c r="AW167" s="8"/>
      <c r="AX167" s="8"/>
      <c r="AY167" s="8"/>
      <c r="AZ167" s="8"/>
      <c r="BA167" s="8"/>
      <c r="BB167" s="8"/>
      <c r="BC167" s="8"/>
      <c r="BD167" s="8"/>
      <c r="BE167" s="8"/>
      <c r="BF167" s="8"/>
      <c r="BG167" s="8"/>
      <c r="BH167" s="8"/>
      <c r="BI167" s="8"/>
      <c r="BJ167" s="8"/>
    </row>
    <row r="168" spans="8:62" s="10" customFormat="1" ht="20.100000000000001" customHeight="1" x14ac:dyDescent="0.2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9"/>
      <c r="AF168" s="8"/>
      <c r="AG168" s="8"/>
      <c r="AH168" s="8"/>
      <c r="AI168" s="8"/>
      <c r="AJ168" s="8"/>
      <c r="AK168" s="8"/>
      <c r="AL168" s="8"/>
      <c r="AM168" s="8"/>
      <c r="AN168" s="8"/>
      <c r="AO168" s="8"/>
      <c r="AP168" s="9"/>
      <c r="AQ168" s="8"/>
      <c r="AR168" s="8"/>
      <c r="AS168" s="8"/>
      <c r="AT168" s="8"/>
      <c r="AU168" s="8"/>
      <c r="AV168" s="8"/>
      <c r="AW168" s="8"/>
      <c r="AX168" s="8"/>
      <c r="AY168" s="8"/>
      <c r="AZ168" s="8"/>
      <c r="BA168" s="8"/>
      <c r="BB168" s="8"/>
      <c r="BC168" s="8"/>
      <c r="BD168" s="8"/>
      <c r="BE168" s="8"/>
      <c r="BF168" s="8"/>
      <c r="BG168" s="8"/>
      <c r="BH168" s="8"/>
      <c r="BI168" s="8"/>
      <c r="BJ168" s="8"/>
    </row>
    <row r="169" spans="8:62" s="10" customFormat="1" ht="20.100000000000001" customHeight="1" x14ac:dyDescent="0.2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9"/>
      <c r="AF169" s="8"/>
      <c r="AG169" s="8"/>
      <c r="AH169" s="8"/>
      <c r="AI169" s="8"/>
      <c r="AJ169" s="8"/>
      <c r="AK169" s="8"/>
      <c r="AL169" s="8"/>
      <c r="AM169" s="8"/>
      <c r="AN169" s="8"/>
      <c r="AO169" s="8"/>
      <c r="AP169" s="9"/>
      <c r="AQ169" s="8"/>
      <c r="AR169" s="8"/>
      <c r="AS169" s="8"/>
      <c r="AT169" s="8"/>
      <c r="AU169" s="8"/>
      <c r="AV169" s="8"/>
      <c r="AW169" s="8"/>
      <c r="AX169" s="8"/>
      <c r="AY169" s="8"/>
      <c r="AZ169" s="8"/>
      <c r="BA169" s="8"/>
      <c r="BB169" s="8"/>
      <c r="BC169" s="8"/>
      <c r="BD169" s="8"/>
      <c r="BE169" s="8"/>
      <c r="BF169" s="8"/>
      <c r="BG169" s="8"/>
      <c r="BH169" s="8"/>
      <c r="BI169" s="8"/>
      <c r="BJ169" s="8"/>
    </row>
    <row r="170" spans="8:62" s="10" customFormat="1" ht="20.100000000000001" customHeight="1" x14ac:dyDescent="0.2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9"/>
      <c r="AF170" s="8"/>
      <c r="AG170" s="8"/>
      <c r="AH170" s="8"/>
      <c r="AI170" s="8"/>
      <c r="AJ170" s="8"/>
      <c r="AK170" s="8"/>
      <c r="AL170" s="8"/>
      <c r="AM170" s="8"/>
      <c r="AN170" s="8"/>
      <c r="AO170" s="8"/>
      <c r="AP170" s="9"/>
      <c r="AQ170" s="8"/>
      <c r="AR170" s="8"/>
      <c r="AS170" s="8"/>
      <c r="AT170" s="8"/>
      <c r="AU170" s="8"/>
      <c r="AV170" s="8"/>
      <c r="AW170" s="8"/>
      <c r="AX170" s="8"/>
      <c r="AY170" s="8"/>
      <c r="AZ170" s="8"/>
      <c r="BA170" s="8"/>
      <c r="BB170" s="8"/>
      <c r="BC170" s="8"/>
      <c r="BD170" s="8"/>
      <c r="BE170" s="8"/>
      <c r="BF170" s="8"/>
      <c r="BG170" s="8"/>
      <c r="BH170" s="8"/>
      <c r="BI170" s="8"/>
      <c r="BJ170" s="8"/>
    </row>
    <row r="171" spans="8:62" s="10" customFormat="1" ht="20.100000000000001" customHeight="1" x14ac:dyDescent="0.2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9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9"/>
      <c r="AQ171" s="8"/>
      <c r="AR171" s="8"/>
      <c r="AS171" s="8"/>
      <c r="AT171" s="8"/>
      <c r="AU171" s="8"/>
      <c r="AV171" s="8"/>
      <c r="AW171" s="8"/>
      <c r="AX171" s="8"/>
      <c r="AY171" s="8"/>
      <c r="AZ171" s="8"/>
      <c r="BA171" s="8"/>
      <c r="BB171" s="8"/>
      <c r="BC171" s="8"/>
      <c r="BD171" s="8"/>
      <c r="BE171" s="8"/>
      <c r="BF171" s="8"/>
      <c r="BG171" s="8"/>
      <c r="BH171" s="8"/>
      <c r="BI171" s="8"/>
      <c r="BJ171" s="8"/>
    </row>
    <row r="172" spans="8:62" s="10" customFormat="1" ht="20.100000000000001" customHeight="1" x14ac:dyDescent="0.2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9"/>
      <c r="AF172" s="8"/>
      <c r="AG172" s="8"/>
      <c r="AH172" s="8"/>
      <c r="AI172" s="8"/>
      <c r="AJ172" s="8"/>
      <c r="AK172" s="8"/>
      <c r="AL172" s="8"/>
      <c r="AM172" s="8"/>
      <c r="AN172" s="8"/>
      <c r="AO172" s="8"/>
      <c r="AP172" s="9"/>
      <c r="AQ172" s="8"/>
      <c r="AR172" s="8"/>
      <c r="AS172" s="8"/>
      <c r="AT172" s="8"/>
      <c r="AU172" s="8"/>
      <c r="AV172" s="8"/>
      <c r="AW172" s="8"/>
      <c r="AX172" s="8"/>
      <c r="AY172" s="8"/>
      <c r="AZ172" s="8"/>
      <c r="BA172" s="8"/>
      <c r="BB172" s="8"/>
      <c r="BC172" s="8"/>
      <c r="BD172" s="8"/>
      <c r="BE172" s="8"/>
      <c r="BF172" s="8"/>
      <c r="BG172" s="8"/>
      <c r="BH172" s="8"/>
      <c r="BI172" s="8"/>
      <c r="BJ172" s="8"/>
    </row>
    <row r="173" spans="8:62" s="10" customFormat="1" ht="20.100000000000001" customHeight="1" x14ac:dyDescent="0.2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9"/>
      <c r="AF173" s="8"/>
      <c r="AG173" s="8"/>
      <c r="AH173" s="8"/>
      <c r="AI173" s="8"/>
      <c r="AJ173" s="8"/>
      <c r="AK173" s="8"/>
      <c r="AL173" s="8"/>
      <c r="AM173" s="8"/>
      <c r="AN173" s="8"/>
      <c r="AO173" s="8"/>
      <c r="AP173" s="9"/>
      <c r="AQ173" s="8"/>
      <c r="AR173" s="8"/>
      <c r="AS173" s="8"/>
      <c r="AT173" s="8"/>
      <c r="AU173" s="8"/>
      <c r="AV173" s="8"/>
      <c r="AW173" s="8"/>
      <c r="AX173" s="8"/>
      <c r="AY173" s="8"/>
      <c r="AZ173" s="8"/>
      <c r="BA173" s="8"/>
      <c r="BB173" s="8"/>
      <c r="BC173" s="8"/>
      <c r="BD173" s="8"/>
      <c r="BE173" s="8"/>
      <c r="BF173" s="8"/>
      <c r="BG173" s="8"/>
      <c r="BH173" s="8"/>
      <c r="BI173" s="8"/>
      <c r="BJ173" s="8"/>
    </row>
    <row r="174" spans="8:62" s="10" customFormat="1" ht="20.100000000000001" customHeight="1" x14ac:dyDescent="0.2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9"/>
      <c r="AF174" s="8"/>
      <c r="AG174" s="8"/>
      <c r="AH174" s="8"/>
      <c r="AI174" s="8"/>
      <c r="AJ174" s="8"/>
      <c r="AK174" s="8"/>
      <c r="AL174" s="8"/>
      <c r="AM174" s="8"/>
      <c r="AN174" s="8"/>
      <c r="AO174" s="8"/>
      <c r="AP174" s="9"/>
      <c r="AQ174" s="8"/>
      <c r="AR174" s="8"/>
      <c r="AS174" s="8"/>
      <c r="AT174" s="8"/>
      <c r="AU174" s="8"/>
      <c r="AV174" s="8"/>
      <c r="AW174" s="8"/>
      <c r="AX174" s="8"/>
      <c r="AY174" s="8"/>
      <c r="AZ174" s="8"/>
      <c r="BA174" s="8"/>
      <c r="BB174" s="8"/>
      <c r="BC174" s="8"/>
      <c r="BD174" s="8"/>
      <c r="BE174" s="8"/>
      <c r="BF174" s="8"/>
      <c r="BG174" s="8"/>
      <c r="BH174" s="8"/>
      <c r="BI174" s="8"/>
      <c r="BJ174" s="8"/>
    </row>
    <row r="175" spans="8:62" s="10" customFormat="1" ht="20.100000000000001" customHeight="1" x14ac:dyDescent="0.2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9"/>
      <c r="AF175" s="8"/>
      <c r="AG175" s="8"/>
      <c r="AH175" s="8"/>
      <c r="AI175" s="8"/>
      <c r="AJ175" s="8"/>
      <c r="AK175" s="8"/>
      <c r="AL175" s="8"/>
      <c r="AM175" s="8"/>
      <c r="AN175" s="8"/>
      <c r="AO175" s="8"/>
      <c r="AP175" s="9"/>
      <c r="AQ175" s="8"/>
      <c r="AR175" s="8"/>
      <c r="AS175" s="8"/>
      <c r="AT175" s="8"/>
      <c r="AU175" s="8"/>
      <c r="AV175" s="8"/>
      <c r="AW175" s="8"/>
      <c r="AX175" s="8"/>
      <c r="AY175" s="8"/>
      <c r="AZ175" s="8"/>
      <c r="BA175" s="8"/>
      <c r="BB175" s="8"/>
      <c r="BC175" s="8"/>
      <c r="BD175" s="8"/>
      <c r="BE175" s="8"/>
      <c r="BF175" s="8"/>
      <c r="BG175" s="8"/>
      <c r="BH175" s="8"/>
      <c r="BI175" s="8"/>
      <c r="BJ175" s="8"/>
    </row>
    <row r="176" spans="8:62" s="10" customFormat="1" ht="20.100000000000001" customHeight="1" x14ac:dyDescent="0.2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9"/>
      <c r="AF176" s="8"/>
      <c r="AG176" s="8"/>
      <c r="AH176" s="8"/>
      <c r="AI176" s="8"/>
      <c r="AJ176" s="8"/>
      <c r="AK176" s="8"/>
      <c r="AL176" s="8"/>
      <c r="AM176" s="8"/>
      <c r="AN176" s="8"/>
      <c r="AO176" s="8"/>
      <c r="AP176" s="9"/>
      <c r="AQ176" s="8"/>
      <c r="AR176" s="8"/>
      <c r="AS176" s="8"/>
      <c r="AT176" s="8"/>
      <c r="AU176" s="8"/>
      <c r="AV176" s="8"/>
      <c r="AW176" s="8"/>
      <c r="AX176" s="8"/>
      <c r="AY176" s="8"/>
      <c r="AZ176" s="8"/>
      <c r="BA176" s="8"/>
      <c r="BB176" s="8"/>
      <c r="BC176" s="8"/>
      <c r="BD176" s="8"/>
      <c r="BE176" s="8"/>
      <c r="BF176" s="8"/>
      <c r="BG176" s="8"/>
      <c r="BH176" s="8"/>
      <c r="BI176" s="8"/>
      <c r="BJ176" s="8"/>
    </row>
    <row r="177" spans="8:62" s="10" customFormat="1" ht="20.100000000000001" customHeight="1" x14ac:dyDescent="0.2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9"/>
      <c r="AF177" s="8"/>
      <c r="AG177" s="8"/>
      <c r="AH177" s="8"/>
      <c r="AI177" s="8"/>
      <c r="AJ177" s="8"/>
      <c r="AK177" s="8"/>
      <c r="AL177" s="8"/>
      <c r="AM177" s="8"/>
      <c r="AN177" s="8"/>
      <c r="AO177" s="8"/>
      <c r="AP177" s="9"/>
      <c r="AQ177" s="8"/>
      <c r="AR177" s="8"/>
      <c r="AS177" s="8"/>
      <c r="AT177" s="8"/>
      <c r="AU177" s="8"/>
      <c r="AV177" s="8"/>
      <c r="AW177" s="8"/>
      <c r="AX177" s="8"/>
      <c r="AY177" s="8"/>
      <c r="AZ177" s="8"/>
      <c r="BA177" s="8"/>
      <c r="BB177" s="8"/>
      <c r="BC177" s="8"/>
      <c r="BD177" s="8"/>
      <c r="BE177" s="8"/>
      <c r="BF177" s="8"/>
      <c r="BG177" s="8"/>
      <c r="BH177" s="8"/>
      <c r="BI177" s="8"/>
      <c r="BJ177" s="8"/>
    </row>
    <row r="178" spans="8:62" s="10" customFormat="1" ht="20.100000000000001" customHeight="1" x14ac:dyDescent="0.2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9"/>
      <c r="AF178" s="8"/>
      <c r="AG178" s="8"/>
      <c r="AH178" s="8"/>
      <c r="AI178" s="8"/>
      <c r="AJ178" s="8"/>
      <c r="AK178" s="8"/>
      <c r="AL178" s="8"/>
      <c r="AM178" s="8"/>
      <c r="AN178" s="8"/>
      <c r="AO178" s="8"/>
      <c r="AP178" s="9"/>
      <c r="AQ178" s="8"/>
      <c r="AR178" s="8"/>
      <c r="AS178" s="8"/>
      <c r="AT178" s="8"/>
      <c r="AU178" s="8"/>
      <c r="AV178" s="8"/>
      <c r="AW178" s="8"/>
      <c r="AX178" s="8"/>
      <c r="AY178" s="8"/>
      <c r="AZ178" s="8"/>
      <c r="BA178" s="8"/>
      <c r="BB178" s="8"/>
      <c r="BC178" s="8"/>
      <c r="BD178" s="8"/>
      <c r="BE178" s="8"/>
      <c r="BF178" s="8"/>
      <c r="BG178" s="8"/>
      <c r="BH178" s="8"/>
      <c r="BI178" s="8"/>
      <c r="BJ178" s="8"/>
    </row>
    <row r="179" spans="8:62" s="10" customFormat="1" ht="20.100000000000001" customHeight="1" x14ac:dyDescent="0.2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9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9"/>
      <c r="AQ179" s="8"/>
      <c r="AR179" s="8"/>
      <c r="AS179" s="8"/>
      <c r="AT179" s="8"/>
      <c r="AU179" s="8"/>
      <c r="AV179" s="8"/>
      <c r="AW179" s="8"/>
      <c r="AX179" s="8"/>
      <c r="AY179" s="8"/>
      <c r="AZ179" s="8"/>
      <c r="BA179" s="8"/>
      <c r="BB179" s="8"/>
      <c r="BC179" s="8"/>
      <c r="BD179" s="8"/>
      <c r="BE179" s="8"/>
      <c r="BF179" s="8"/>
      <c r="BG179" s="8"/>
      <c r="BH179" s="8"/>
      <c r="BI179" s="8"/>
      <c r="BJ179" s="8"/>
    </row>
    <row r="180" spans="8:62" s="10" customFormat="1" ht="20.100000000000001" customHeight="1" x14ac:dyDescent="0.2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9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9"/>
      <c r="AQ180" s="8"/>
      <c r="AR180" s="8"/>
      <c r="AS180" s="8"/>
      <c r="AT180" s="8"/>
      <c r="AU180" s="8"/>
      <c r="AV180" s="8"/>
      <c r="AW180" s="8"/>
      <c r="AX180" s="8"/>
      <c r="AY180" s="8"/>
      <c r="AZ180" s="8"/>
      <c r="BA180" s="8"/>
      <c r="BB180" s="8"/>
      <c r="BC180" s="8"/>
      <c r="BD180" s="8"/>
      <c r="BE180" s="8"/>
      <c r="BF180" s="8"/>
      <c r="BG180" s="8"/>
      <c r="BH180" s="8"/>
      <c r="BI180" s="8"/>
      <c r="BJ180" s="8"/>
    </row>
    <row r="181" spans="8:62" s="10" customFormat="1" ht="20.100000000000001" customHeight="1" x14ac:dyDescent="0.2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9"/>
      <c r="AF181" s="8"/>
      <c r="AG181" s="8"/>
      <c r="AH181" s="8"/>
      <c r="AI181" s="8"/>
      <c r="AJ181" s="8"/>
      <c r="AK181" s="8"/>
      <c r="AL181" s="8"/>
      <c r="AM181" s="8"/>
      <c r="AN181" s="8"/>
      <c r="AO181" s="8"/>
      <c r="AP181" s="9"/>
      <c r="AQ181" s="8"/>
      <c r="AR181" s="8"/>
      <c r="AS181" s="8"/>
      <c r="AT181" s="8"/>
      <c r="AU181" s="8"/>
      <c r="AV181" s="8"/>
      <c r="AW181" s="8"/>
      <c r="AX181" s="8"/>
      <c r="AY181" s="8"/>
      <c r="AZ181" s="8"/>
      <c r="BA181" s="8"/>
      <c r="BB181" s="8"/>
      <c r="BC181" s="8"/>
      <c r="BD181" s="8"/>
      <c r="BE181" s="8"/>
      <c r="BF181" s="8"/>
      <c r="BG181" s="8"/>
      <c r="BH181" s="8"/>
      <c r="BI181" s="8"/>
      <c r="BJ181" s="8"/>
    </row>
  </sheetData>
  <sheetProtection sheet="1" objects="1" scenarios="1"/>
  <dataConsolidate/>
  <phoneticPr fontId="0" type="noConversion"/>
  <dataValidations count="4">
    <dataValidation type="whole" allowBlank="1" showErrorMessage="1" errorTitle="Monday Night Points" error="Enter a number between 1 and 99 for Monday Night Total Points._x000a_" sqref="G20" xr:uid="{00000000-0002-0000-0000-000000000000}">
      <formula1>1</formula1>
      <formula2>99</formula2>
    </dataValidation>
    <dataValidation type="list" allowBlank="1" showErrorMessage="1" errorTitle="PICK" error="Pick a winner._x000a__x000a_Enter &quot;H&quot; for the home team or &quot;V&quot; for the visiting team._x000a__x000a_If there are no teams listed in this row, then your only choice is to leave this cell blank._x000a_" sqref="F4:F19" xr:uid="{00000000-0002-0000-0000-000001000000}">
      <formula1>IF($B4="",$E$38:$E$38,$C$38:$D$38)</formula1>
    </dataValidation>
    <dataValidation type="list" allowBlank="1" showErrorMessage="1" errorTitle="Weight" error="Assign a weight (a number between 1 and 16)._x000a__x000a_If there are less than 16 games, weights 1, 2, and 3 may not be valid._x000a__x000a_If there are no teams listed in this row, then your only choice is to leave this cell blank._x000a_" sqref="G4:G19" xr:uid="{00000000-0002-0000-0000-000002000000}">
      <formula1>IF($B4="",$E$38:$E$38,IF($D$35=16,$C$39:$R$39,IF($D$35=15,$D$39:$R$39,IF($D$35=14,$E$39:$R$39,IF($D$35=13,$F$39:$R$39)))))</formula1>
    </dataValidation>
    <dataValidation type="custom" allowBlank="1" showErrorMessage="1" errorTitle="NAME:" error="Your name must include at least 2 non-blank characters." sqref="D2" xr:uid="{00000000-0002-0000-0000-000003000000}">
      <formula1>OR($D$2="",LEN(SUBSTITUTE($D$2," ",""))&gt;1)</formula1>
    </dataValidation>
  </dataValidations>
  <printOptions horizontalCentered="1" verticalCentered="1"/>
  <pageMargins left="1" right="1" top="0.5" bottom="0.5" header="0.5" footer="0.5"/>
  <pageSetup scale="140" orientation="portrait" horizontalDpi="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Regular Season Input Form</vt:lpstr>
      <vt:lpstr>'Regular Season Input Form'!Print_Area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</dc:creator>
  <cp:lastModifiedBy>Computer User</cp:lastModifiedBy>
  <cp:lastPrinted>2003-08-04T03:24:59Z</cp:lastPrinted>
  <dcterms:created xsi:type="dcterms:W3CDTF">1998-10-10T02:02:42Z</dcterms:created>
  <dcterms:modified xsi:type="dcterms:W3CDTF">2018-09-13T03:45:42Z</dcterms:modified>
</cp:coreProperties>
</file>