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35" windowWidth="9420" windowHeight="4500" tabRatio="375"/>
  </bookViews>
  <sheets>
    <sheet name="Post Season Input Form" sheetId="1" r:id="rId1"/>
  </sheets>
  <definedNames>
    <definedName name="_xlnm.Print_Area" localSheetId="0">'Post Season Input Form'!$B$1:$H$7</definedName>
    <definedName name="Season_total_points">'Post Season Input Form'!#REF!</definedName>
  </definedNames>
  <calcPr calcId="162913"/>
</workbook>
</file>

<file path=xl/calcChain.xml><?xml version="1.0" encoding="utf-8"?>
<calcChain xmlns="http://schemas.openxmlformats.org/spreadsheetml/2006/main">
  <c r="B7" i="1" l="1"/>
  <c r="AA7" i="1" s="1"/>
  <c r="B6" i="1"/>
  <c r="AB6" i="1" s="1"/>
  <c r="B5" i="1"/>
  <c r="AA5" i="1" s="1"/>
  <c r="B4" i="1"/>
  <c r="AB4" i="1" s="1"/>
  <c r="AC18" i="1"/>
  <c r="AC17" i="1"/>
  <c r="AC16" i="1"/>
  <c r="AC15" i="1"/>
  <c r="AC14" i="1"/>
  <c r="AD4" i="1"/>
  <c r="AC4" i="1" s="1"/>
  <c r="AC13" i="1"/>
  <c r="AC12" i="1"/>
  <c r="AC11" i="1"/>
  <c r="AC10" i="1"/>
  <c r="AC9" i="1"/>
  <c r="P40" i="1"/>
  <c r="P41" i="1" s="1"/>
  <c r="O40" i="1"/>
  <c r="O41" i="1" s="1"/>
  <c r="N40" i="1"/>
  <c r="N41" i="1" s="1"/>
  <c r="M40" i="1"/>
  <c r="M41" i="1" s="1"/>
  <c r="L40" i="1"/>
  <c r="L41" i="1" s="1"/>
  <c r="K40" i="1"/>
  <c r="K41" i="1" s="1"/>
  <c r="J40" i="1"/>
  <c r="J41" i="1" s="1"/>
  <c r="I40" i="1"/>
  <c r="I41" i="1" s="1"/>
  <c r="J5" i="1"/>
  <c r="J4" i="1"/>
  <c r="G7" i="1"/>
  <c r="AB7" i="1"/>
  <c r="G6" i="1" l="1"/>
  <c r="AA6" i="1"/>
  <c r="G4" i="1"/>
  <c r="AA4" i="1"/>
  <c r="AA3" i="1" s="1"/>
  <c r="AD5" i="1" s="1"/>
  <c r="AC5" i="1" s="1"/>
  <c r="E8" i="1"/>
  <c r="AB5" i="1"/>
  <c r="AB3" i="1" s="1"/>
  <c r="AE9" i="1" s="1"/>
  <c r="G5" i="1"/>
  <c r="R40" i="1" s="1"/>
  <c r="R41" i="1" s="1"/>
  <c r="AD7" i="1"/>
  <c r="AC7" i="1" s="1"/>
  <c r="Q40" i="1" l="1"/>
  <c r="Q41" i="1" s="1"/>
  <c r="AD6" i="1"/>
  <c r="AC6" i="1" s="1"/>
  <c r="AC3" i="1" s="1"/>
  <c r="B11" i="1" l="1"/>
  <c r="B10" i="1"/>
</calcChain>
</file>

<file path=xl/sharedStrings.xml><?xml version="1.0" encoding="utf-8"?>
<sst xmlns="http://schemas.openxmlformats.org/spreadsheetml/2006/main" count="10" uniqueCount="10">
  <si>
    <t>VISITOR</t>
  </si>
  <si>
    <t>HOME</t>
  </si>
  <si>
    <t>PREDICTION</t>
  </si>
  <si>
    <t>H</t>
  </si>
  <si>
    <t>V</t>
  </si>
  <si>
    <t xml:space="preserve">NAME:  </t>
  </si>
  <si>
    <t xml:space="preserve"> </t>
  </si>
  <si>
    <t>GAME</t>
  </si>
  <si>
    <t>Points:</t>
  </si>
  <si>
    <t>Post Season Week 1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</si>
</sst>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sz val="10"/>
      <color indexed="10"/>
      <name val="Calibri"/>
      <family val="2"/>
    </font>
    <font>
      <sz val="16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sz val="18"/>
      <color indexed="17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10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horizontal="left" vertical="center"/>
    </xf>
    <xf numFmtId="0" fontId="14" fillId="2" borderId="1" xfId="0" applyNumberFormat="1" applyFont="1" applyFill="1" applyBorder="1" applyAlignment="1" applyProtection="1">
      <alignment horizontal="center" vertical="center"/>
    </xf>
    <xf numFmtId="0" fontId="15" fillId="2" borderId="2" xfId="0" applyNumberFormat="1" applyFont="1" applyFill="1" applyBorder="1" applyAlignment="1" applyProtection="1">
      <alignment horizontal="right" vertical="center"/>
    </xf>
    <xf numFmtId="0" fontId="15" fillId="2" borderId="2" xfId="0" applyNumberFormat="1" applyFont="1" applyFill="1" applyBorder="1" applyAlignment="1" applyProtection="1">
      <alignment horizontal="left" vertical="center"/>
      <protection locked="0"/>
    </xf>
    <xf numFmtId="0" fontId="15" fillId="2" borderId="2" xfId="0" applyNumberFormat="1" applyFont="1" applyFill="1" applyBorder="1" applyAlignment="1" applyProtection="1">
      <alignment horizontal="center" vertical="center"/>
    </xf>
    <xf numFmtId="1" fontId="15" fillId="2" borderId="2" xfId="0" applyNumberFormat="1" applyFont="1" applyFill="1" applyBorder="1" applyAlignment="1" applyProtection="1">
      <alignment horizontal="center" vertical="center"/>
    </xf>
    <xf numFmtId="1" fontId="15" fillId="2" borderId="3" xfId="0" applyNumberFormat="1" applyFont="1" applyFill="1" applyBorder="1" applyAlignment="1" applyProtection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0" fontId="2" fillId="3" borderId="4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2" fillId="0" borderId="6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center" vertical="center"/>
      <protection locked="0"/>
    </xf>
    <xf numFmtId="0" fontId="1" fillId="0" borderId="9" xfId="0" applyNumberFormat="1" applyFont="1" applyFill="1" applyBorder="1" applyAlignment="1" applyProtection="1">
      <alignment horizontal="center" vertical="center"/>
    </xf>
    <xf numFmtId="1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12" xfId="0" applyNumberFormat="1" applyFont="1" applyFill="1" applyBorder="1" applyAlignment="1" applyProtection="1">
      <alignment horizontal="center" vertical="center"/>
    </xf>
    <xf numFmtId="1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  <protection locked="0"/>
    </xf>
    <xf numFmtId="0" fontId="1" fillId="0" borderId="15" xfId="0" applyNumberFormat="1" applyFont="1" applyFill="1" applyBorder="1" applyAlignment="1" applyProtection="1">
      <alignment horizontal="center" vertical="center"/>
    </xf>
    <xf numFmtId="1" fontId="1" fillId="0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1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>
      <alignment horizontal="center" vertical="center"/>
    </xf>
    <xf numFmtId="0" fontId="1" fillId="0" borderId="16" xfId="0" applyNumberFormat="1" applyFont="1" applyFill="1" applyBorder="1" applyAlignment="1" applyProtection="1">
      <alignment horizontal="center" vertical="center"/>
    </xf>
    <xf numFmtId="0" fontId="13" fillId="0" borderId="17" xfId="0" applyNumberFormat="1" applyFont="1" applyFill="1" applyBorder="1" applyAlignment="1" applyProtection="1">
      <alignment horizontal="center" vertical="center"/>
    </xf>
    <xf numFmtId="0" fontId="13" fillId="0" borderId="18" xfId="0" applyNumberFormat="1" applyFont="1" applyFill="1" applyBorder="1" applyAlignment="1" applyProtection="1">
      <alignment horizontal="center" vertical="center"/>
    </xf>
    <xf numFmtId="0" fontId="13" fillId="0" borderId="19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right" vertical="center"/>
    </xf>
    <xf numFmtId="1" fontId="1" fillId="0" borderId="2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181"/>
  <sheetViews>
    <sheetView showGridLines="0" tabSelected="1" workbookViewId="0">
      <selection activeCell="D2" sqref="D2"/>
    </sheetView>
  </sheetViews>
  <sheetFormatPr defaultRowHeight="12.75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6.7109375" style="1" customWidth="1"/>
    <col min="7" max="7" width="4.7109375" style="1" customWidth="1"/>
    <col min="8" max="8" width="6.7109375" style="12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3" hidden="1" customWidth="1"/>
    <col min="31" max="40" width="5.7109375" style="1" hidden="1" customWidth="1"/>
    <col min="41" max="41" width="5.7109375" style="3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4" customFormat="1" ht="60" customHeight="1" thickBot="1" x14ac:dyDescent="0.25">
      <c r="B1" s="33" t="s">
        <v>9</v>
      </c>
      <c r="C1" s="33"/>
      <c r="D1" s="33"/>
      <c r="E1" s="33"/>
      <c r="F1" s="33"/>
      <c r="G1" s="33"/>
      <c r="H1" s="33"/>
      <c r="I1" s="1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3"/>
      <c r="AE1" s="1"/>
      <c r="AF1" s="1"/>
      <c r="AG1" s="1"/>
      <c r="AH1" s="1"/>
      <c r="AI1" s="1"/>
      <c r="AJ1" s="1"/>
      <c r="AK1" s="1"/>
      <c r="AL1" s="1"/>
      <c r="AM1" s="1"/>
      <c r="AN1" s="1"/>
      <c r="AO1" s="3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2:51" ht="20.100000000000001" customHeight="1" thickBot="1" x14ac:dyDescent="0.25">
      <c r="B2" s="18"/>
      <c r="C2" s="19" t="s">
        <v>5</v>
      </c>
      <c r="D2" s="20"/>
      <c r="E2" s="21"/>
      <c r="F2" s="21"/>
      <c r="G2" s="22"/>
      <c r="H2" s="23"/>
      <c r="AA2" s="1" t="s">
        <v>3</v>
      </c>
      <c r="AB2" s="1" t="s">
        <v>4</v>
      </c>
    </row>
    <row r="3" spans="2:51" ht="20.100000000000001" customHeight="1" thickBot="1" x14ac:dyDescent="0.25">
      <c r="B3" s="24" t="s">
        <v>7</v>
      </c>
      <c r="C3" s="25" t="s">
        <v>0</v>
      </c>
      <c r="D3" s="26"/>
      <c r="E3" s="27" t="s">
        <v>1</v>
      </c>
      <c r="F3" s="28"/>
      <c r="G3" s="26" t="s">
        <v>2</v>
      </c>
      <c r="H3" s="29"/>
      <c r="I3" s="5"/>
      <c r="AA3" s="1">
        <f ca="1">MIN(AA4:AA7)</f>
        <v>0</v>
      </c>
      <c r="AB3" s="1">
        <f ca="1">MIN(AB4:AB7)</f>
        <v>0</v>
      </c>
      <c r="AC3" s="1">
        <f ca="1">MIN(AC4:AC7)</f>
        <v>4</v>
      </c>
    </row>
    <row r="4" spans="2:51" ht="20.100000000000001" customHeight="1" x14ac:dyDescent="0.2">
      <c r="B4" s="49" t="str">
        <f ca="1">IF(ISTEXT($C4),ROW($B4)-ROW($B$3)-COUNTBLANK($C$4:OFFSET($C$4,ROW($B4)-ROW($B$4),0)),"")</f>
        <v/>
      </c>
      <c r="C4" s="43"/>
      <c r="D4" s="35"/>
      <c r="E4" s="44"/>
      <c r="F4" s="34"/>
      <c r="G4" s="35" t="str">
        <f ca="1">IF(B4="","","by")</f>
        <v/>
      </c>
      <c r="H4" s="36"/>
      <c r="I4" s="5"/>
      <c r="J4" s="6" t="str">
        <f>IF(ISNUMBER(SEARCH("Please assign a weight",$I$3)),$C$36,IF(ISNUMBER(SEARCH("You have assigned a weight of",$I$3)),"Each weight must be unique.  Please re-evaluate your assigned weights.",""))</f>
        <v/>
      </c>
      <c r="AA4" s="1" t="str">
        <f ca="1">IF($B4="","",IF(AND($F4&lt;&gt;"H",$F4&lt;&gt;"V"),ROW(),""))</f>
        <v/>
      </c>
      <c r="AB4" s="1" t="str">
        <f ca="1">IF($B4="","",IF($H4&lt;1,ROW(),""))</f>
        <v/>
      </c>
      <c r="AC4" s="1">
        <f>IF($AD4&lt;&gt;"",ROW(),"")</f>
        <v>4</v>
      </c>
      <c r="AD4" s="3" t="str">
        <f>IF($D$2="",CONCATENATE("Please enter your name in cell ",ADDRESS(ROW($D$2),COLUMN($D$2),4),"."),IF(LEN($D$2)&lt;2,"Please include at least 2 non-blank characters in your name.",""))</f>
        <v>Please enter your name in cell D2.</v>
      </c>
    </row>
    <row r="5" spans="2:51" ht="20.100000000000001" customHeight="1" x14ac:dyDescent="0.2">
      <c r="B5" s="50" t="str">
        <f ca="1">IF(ISTEXT($C5),ROW($B5)-ROW($B$3)-COUNTBLANK($C$4:OFFSET($C$4,ROW($B5)-ROW($B$4),0)),"")</f>
        <v/>
      </c>
      <c r="C5" s="45"/>
      <c r="D5" s="38"/>
      <c r="E5" s="46"/>
      <c r="F5" s="37"/>
      <c r="G5" s="38" t="str">
        <f ca="1">IF(B5="","","by")</f>
        <v/>
      </c>
      <c r="H5" s="39"/>
      <c r="I5" s="5"/>
      <c r="J5" s="7" t="str">
        <f>IF(ISNUMBER(SEARCH("Each weight must be unique",$I$4)),$C$36,"")</f>
        <v/>
      </c>
      <c r="AA5" s="1" t="str">
        <f ca="1">IF($B5="","",IF(AND($F5&lt;&gt;"H",$F5&lt;&gt;"V"),ROW(),""))</f>
        <v/>
      </c>
      <c r="AB5" s="1" t="str">
        <f ca="1">IF($B5="","",IF($H5&lt;1,ROW(),""))</f>
        <v/>
      </c>
      <c r="AC5" s="1" t="str">
        <f t="shared" ref="AC5:AC13" ca="1" si="0">IF($AD5&lt;&gt;"",ROW(),"")</f>
        <v/>
      </c>
      <c r="AD5" s="3" t="str">
        <f ca="1">IF($AA$3&gt;0,CONCATENATE("Please pick a winner (V or H) for the ",OFFSET($C$4,$AA$3-ROW($B$4),0)," at ",OFFSET($E$4,$AA$3-ROW($B$4),0)," (Game ",OFFSET($B$4,$AA$3-ROW($B$4),0),")."),"")</f>
        <v/>
      </c>
    </row>
    <row r="6" spans="2:51" ht="20.100000000000001" customHeight="1" x14ac:dyDescent="0.2">
      <c r="B6" s="50" t="str">
        <f ca="1">IF(ISTEXT($C6),ROW($B6)-ROW($B$3)-COUNTBLANK($C$4:OFFSET($C$4,ROW($B6)-ROW($B$4),0)),"")</f>
        <v/>
      </c>
      <c r="C6" s="45"/>
      <c r="D6" s="38"/>
      <c r="E6" s="46"/>
      <c r="F6" s="37"/>
      <c r="G6" s="38" t="str">
        <f ca="1">IF(B6="","","by")</f>
        <v/>
      </c>
      <c r="H6" s="39"/>
      <c r="I6" s="8"/>
      <c r="J6" s="9"/>
      <c r="AA6" s="1" t="str">
        <f ca="1">IF($B6="","",IF(AND($F6&lt;&gt;"H",$F6&lt;&gt;"V"),ROW(),""))</f>
        <v/>
      </c>
      <c r="AB6" s="1" t="str">
        <f ca="1">IF($B6="","",IF($H6&lt;1,ROW(),""))</f>
        <v/>
      </c>
      <c r="AC6" s="1" t="str">
        <f t="shared" ca="1" si="0"/>
        <v/>
      </c>
      <c r="AD6" s="3" t="str">
        <f ca="1">IF($AB$3&gt;0,CONCATENATE("Please enter the predicted margin of victory for the ",IF(OFFSET($F$4,$AB$3-ROW($B$4),0)="V",OFFSET($C$4,$AB$3-ROW($B$4),0),OFFSET($E$4,$AB$3-ROW($B$4),0))," (Game ",OFFSET($B$4,$AB$3-ROW($B$4),0),")."),"")</f>
        <v/>
      </c>
    </row>
    <row r="7" spans="2:51" ht="20.100000000000001" customHeight="1" thickBot="1" x14ac:dyDescent="0.25">
      <c r="B7" s="51" t="str">
        <f ca="1">IF(ISTEXT($C7),ROW($B7)-ROW($B$3)-COUNTBLANK($C$4:OFFSET($C$4,ROW($B7)-ROW($B$4),0)),"")</f>
        <v/>
      </c>
      <c r="C7" s="47"/>
      <c r="D7" s="41"/>
      <c r="E7" s="48"/>
      <c r="F7" s="40"/>
      <c r="G7" s="41" t="str">
        <f ca="1">IF(B7="","","by")</f>
        <v/>
      </c>
      <c r="H7" s="42"/>
      <c r="I7" s="8"/>
      <c r="J7" s="9"/>
      <c r="AA7" s="1" t="str">
        <f ca="1">IF($B7="","",IF(AND($F7&lt;&gt;"H",$F7&lt;&gt;"V"),ROW(),""))</f>
        <v/>
      </c>
      <c r="AB7" s="1" t="str">
        <f ca="1">IF($B7="","",IF($H7&lt;1,ROW(),""))</f>
        <v/>
      </c>
      <c r="AC7" s="1">
        <f ca="1">IF($AD7&lt;&gt;"",ROW(),"")</f>
        <v>7</v>
      </c>
      <c r="AD7" s="3" t="str">
        <f ca="1">IF($H$8="",CONCATENATE("Please enter your Total Points Prediction for ",OFFSET($C$4,MAX($B4:$B7)-1,0)," at ",OFFSET($E$4,MAX($B4:$B7)-1,0)," (Game ",OFFSET($B$4,MAX($B4:$B7)-1,0),") in cell H8"),"")</f>
        <v>Please enter your Total Points Prediction for VISITOR at HOME (Game GAME) in cell H8</v>
      </c>
    </row>
    <row r="8" spans="2:51" ht="20.100000000000001" customHeight="1" thickBot="1" x14ac:dyDescent="0.25">
      <c r="B8" s="30"/>
      <c r="C8" s="31"/>
      <c r="D8" s="31"/>
      <c r="E8" s="32" t="str">
        <f ca="1">CONCATENATE("                   Game ",MAX(B4:B7)," Total")</f>
        <v xml:space="preserve">                   Game 0 Total</v>
      </c>
      <c r="F8" s="31"/>
      <c r="G8" s="52" t="s">
        <v>8</v>
      </c>
      <c r="H8" s="53"/>
      <c r="I8" s="8"/>
      <c r="J8" s="9"/>
    </row>
    <row r="9" spans="2:51" s="10" customFormat="1" ht="20.100000000000001" customHeight="1" x14ac:dyDescent="0.2">
      <c r="G9" s="11"/>
      <c r="I9" s="5"/>
      <c r="J9" s="9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 t="str">
        <f t="shared" si="0"/>
        <v/>
      </c>
      <c r="AD9" s="3"/>
      <c r="AE9" s="1" t="str">
        <f ca="1">IF($AB$3&gt;0,(IF($AN$4&lt;&gt;"",IF($AN$4:$AN$4="",$AN$4,CONCATENATE(" and ",$AN$4)),"")),"")</f>
        <v/>
      </c>
      <c r="AF9" s="1"/>
      <c r="AG9" s="1"/>
      <c r="AH9" s="1"/>
      <c r="AI9" s="1"/>
      <c r="AJ9" s="1"/>
      <c r="AK9" s="1"/>
      <c r="AL9" s="1"/>
      <c r="AM9" s="1"/>
      <c r="AN9" s="1"/>
      <c r="AO9" s="3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2:51" s="10" customFormat="1" ht="20.100000000000001" customHeight="1" x14ac:dyDescent="0.2">
      <c r="B10" s="16" t="str">
        <f ca="1">IF(COUNTIF($AA$3:$AC$3,"&gt;0"),"Input Form Error:","")</f>
        <v>Input Form Error:</v>
      </c>
      <c r="I10" s="5"/>
      <c r="J10" s="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 t="str">
        <f t="shared" si="0"/>
        <v/>
      </c>
      <c r="AD10" s="3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3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2:51" s="10" customFormat="1" ht="20.100000000000001" customHeight="1" x14ac:dyDescent="0.2">
      <c r="B11" s="17" t="str">
        <f ca="1">IF($AC$3&gt;0,OFFSET($AD$4,$AC$3-ROW($B$4),0),"")</f>
        <v>Please enter your name in cell D2.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0"/>
        <v/>
      </c>
      <c r="AD11" s="3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3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10" customFormat="1" ht="20.100000000000001" customHeight="1" x14ac:dyDescent="0.2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0"/>
        <v/>
      </c>
      <c r="AD12" s="3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3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10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0"/>
        <v/>
      </c>
      <c r="AD13" s="3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3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10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>IF($AD14&lt;&gt;"",ROW(),"")</f>
        <v/>
      </c>
      <c r="AD14" s="3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3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10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>IF($AD15&lt;&gt;"",ROW(),"")</f>
        <v/>
      </c>
      <c r="AD15" s="3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3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10" customFormat="1" ht="20.100000000000001" customHeight="1" x14ac:dyDescent="0.2">
      <c r="I16" s="1"/>
      <c r="J16" s="1"/>
      <c r="K16" s="1" t="s">
        <v>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3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3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10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3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3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10" customFormat="1" ht="20.100000000000001" customHeight="1" x14ac:dyDescent="0.2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3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3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10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3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3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10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3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3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ht="20.100000000000001" customHeight="1" x14ac:dyDescent="0.2">
      <c r="B21" s="10"/>
      <c r="AC21" s="13"/>
      <c r="AD21" s="13"/>
    </row>
    <row r="22" spans="2:51" ht="20.100000000000001" customHeight="1" x14ac:dyDescent="0.2">
      <c r="B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</row>
    <row r="23" spans="2:51" ht="20.100000000000001" customHeight="1" x14ac:dyDescent="0.2">
      <c r="B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</row>
    <row r="24" spans="2:51" ht="20.100000000000001" customHeight="1" x14ac:dyDescent="0.2">
      <c r="B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D24" s="1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</row>
    <row r="25" spans="2:51" ht="20.100000000000001" customHeight="1" x14ac:dyDescent="0.2">
      <c r="AD25" s="1"/>
      <c r="AO25" s="1"/>
    </row>
    <row r="26" spans="2:51" ht="20.100000000000001" customHeight="1" x14ac:dyDescent="0.2">
      <c r="AD26" s="1"/>
      <c r="AO26" s="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AD31" s="1"/>
      <c r="AO31" s="1"/>
    </row>
    <row r="32" spans="2:51" ht="20.100000000000001" customHeight="1" x14ac:dyDescent="0.2">
      <c r="AD32" s="1"/>
      <c r="AO32" s="1"/>
    </row>
    <row r="33" spans="2:51" ht="20.100000000000001" customHeight="1" x14ac:dyDescent="0.2">
      <c r="AD33" s="1"/>
      <c r="AO33" s="1"/>
    </row>
    <row r="34" spans="2:51" ht="20.100000000000001" customHeight="1" x14ac:dyDescent="0.2">
      <c r="AD34" s="1"/>
      <c r="AO34" s="1"/>
    </row>
    <row r="35" spans="2:51" ht="20.100000000000001" customHeight="1" x14ac:dyDescent="0.2">
      <c r="AD35" s="1"/>
      <c r="AO35" s="1"/>
    </row>
    <row r="36" spans="2:51" ht="20.100000000000001" customHeight="1" x14ac:dyDescent="0.2">
      <c r="AD36" s="1"/>
      <c r="AO36" s="1"/>
    </row>
    <row r="37" spans="2:51" ht="20.100000000000001" customHeight="1" x14ac:dyDescent="0.2">
      <c r="AC37" s="14"/>
      <c r="AD37" s="14"/>
      <c r="AO37" s="1"/>
    </row>
    <row r="38" spans="2:51" ht="20.100000000000001" customHeight="1" x14ac:dyDescent="0.2">
      <c r="B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</row>
    <row r="39" spans="2:51" ht="20.100000000000001" customHeight="1" x14ac:dyDescent="0.2">
      <c r="B39" s="14"/>
      <c r="I39" s="14">
        <v>6</v>
      </c>
      <c r="J39" s="14">
        <v>7</v>
      </c>
      <c r="K39" s="14">
        <v>8</v>
      </c>
      <c r="L39" s="14">
        <v>9</v>
      </c>
      <c r="M39" s="14">
        <v>10</v>
      </c>
      <c r="N39" s="14">
        <v>11</v>
      </c>
      <c r="O39" s="14">
        <v>12</v>
      </c>
      <c r="P39" s="14">
        <v>13</v>
      </c>
      <c r="Q39" s="14">
        <v>14</v>
      </c>
      <c r="R39" s="14">
        <v>15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</row>
    <row r="40" spans="2:51" ht="20.100000000000001" customHeight="1" x14ac:dyDescent="0.2">
      <c r="B40" s="14"/>
      <c r="I40" s="14">
        <f ca="1">IF(COUNTIF((OFFSET($Q$39,0,-($D$35)+1)):$Q$39,I39)&gt;0,COUNTIF($G4:$G19,I39),-1)</f>
        <v>-1</v>
      </c>
      <c r="J40" s="14">
        <f ca="1">IF(COUNTIF((OFFSET($Q$39,0,-($D$35)+1)):$Q$39,J39)&gt;0,COUNTIF($G4:$G19,J39),-1)</f>
        <v>-1</v>
      </c>
      <c r="K40" s="14">
        <f ca="1">IF(COUNTIF((OFFSET($Q$39,0,-($D$35)+1)):$Q$39,K39)&gt;0,COUNTIF($G4:$G19,K39),-1)</f>
        <v>-1</v>
      </c>
      <c r="L40" s="14">
        <f ca="1">IF(COUNTIF((OFFSET($Q$39,0,-($D$35)+1)):$Q$39,L39)&gt;0,COUNTIF($G4:$G19,L39),-1)</f>
        <v>-1</v>
      </c>
      <c r="M40" s="14">
        <f ca="1">IF(COUNTIF((OFFSET($Q$39,0,-($D$35)+1)):$Q$39,M39)&gt;0,COUNTIF($G4:$G19,M39),-1)</f>
        <v>-1</v>
      </c>
      <c r="N40" s="14">
        <f ca="1">IF(COUNTIF((OFFSET($Q$39,0,-($D$35)+1)):$Q$39,N39)&gt;0,COUNTIF($G4:$G19,N39),-1)</f>
        <v>-1</v>
      </c>
      <c r="O40" s="14">
        <f ca="1">IF(COUNTIF((OFFSET($Q$39,0,-($D$35)+1)):$Q$39,O39)&gt;0,COUNTIF($G4:$G19,O39),-1)</f>
        <v>-1</v>
      </c>
      <c r="P40" s="14">
        <f ca="1">IF(COUNTIF((OFFSET($Q$39,0,-($D$35)+1)):$Q$39,P39)&gt;0,COUNTIF($G4:$G19,P39),-1)</f>
        <v>-1</v>
      </c>
      <c r="Q40" s="14">
        <f ca="1">IF(COUNTIF((OFFSET($Q$39,0,-($D$35)+1)):$Q$39,Q39)&gt;0,COUNTIF($G4:$G19,Q39),-1)</f>
        <v>0</v>
      </c>
      <c r="R40" s="14">
        <f ca="1">IF(COUNTIF((OFFSET($Q$39,0,-($D$35)+1)):$Q$39,R39)&gt;0,COUNTIF($G4:$G19,R39),-1)</f>
        <v>0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</row>
    <row r="41" spans="2:51" ht="20.100000000000001" customHeight="1" x14ac:dyDescent="0.2">
      <c r="B41" s="14"/>
      <c r="I41" s="14" t="str">
        <f t="shared" ref="I41:R41" ca="1" si="1">IF(I40=0,CONCATENATE(I39,"  "),"")</f>
        <v/>
      </c>
      <c r="J41" s="14" t="str">
        <f t="shared" ca="1" si="1"/>
        <v/>
      </c>
      <c r="K41" s="14" t="str">
        <f t="shared" ca="1" si="1"/>
        <v/>
      </c>
      <c r="L41" s="14" t="str">
        <f t="shared" ca="1" si="1"/>
        <v/>
      </c>
      <c r="M41" s="14" t="str">
        <f t="shared" ca="1" si="1"/>
        <v/>
      </c>
      <c r="N41" s="14" t="str">
        <f t="shared" ca="1" si="1"/>
        <v/>
      </c>
      <c r="O41" s="14" t="str">
        <f t="shared" ca="1" si="1"/>
        <v/>
      </c>
      <c r="P41" s="14" t="str">
        <f t="shared" ca="1" si="1"/>
        <v/>
      </c>
      <c r="Q41" s="14" t="str">
        <f t="shared" ca="1" si="1"/>
        <v xml:space="preserve">14  </v>
      </c>
      <c r="R41" s="14" t="str">
        <f t="shared" ca="1" si="1"/>
        <v xml:space="preserve">15  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</row>
    <row r="42" spans="2:51" ht="20.100000000000001" customHeight="1" x14ac:dyDescent="0.2">
      <c r="B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D42" s="1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</row>
    <row r="43" spans="2:51" ht="20.100000000000001" customHeight="1" x14ac:dyDescent="0.2">
      <c r="AD43" s="1"/>
      <c r="AO43" s="1"/>
    </row>
    <row r="44" spans="2:51" ht="20.100000000000001" customHeight="1" x14ac:dyDescent="0.2">
      <c r="AC44" s="14"/>
      <c r="AD44" s="14"/>
      <c r="AO44" s="1"/>
    </row>
    <row r="45" spans="2:51" ht="20.100000000000001" customHeight="1" x14ac:dyDescent="0.2">
      <c r="B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</row>
    <row r="46" spans="2:51" ht="20.100000000000001" customHeight="1" x14ac:dyDescent="0.2">
      <c r="B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</row>
    <row r="47" spans="2:51" ht="20.100000000000001" customHeight="1" x14ac:dyDescent="0.2">
      <c r="B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</row>
    <row r="48" spans="2:51" ht="20.100000000000001" customHeight="1" x14ac:dyDescent="0.2">
      <c r="B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</row>
    <row r="49" spans="2:51" ht="20.100000000000001" customHeight="1" x14ac:dyDescent="0.2">
      <c r="B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</row>
    <row r="50" spans="2:51" ht="20.100000000000001" customHeight="1" x14ac:dyDescent="0.2">
      <c r="B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</row>
    <row r="51" spans="2:51" ht="20.100000000000001" customHeight="1" x14ac:dyDescent="0.2">
      <c r="B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</row>
    <row r="52" spans="2:51" ht="20.100000000000001" customHeight="1" x14ac:dyDescent="0.2">
      <c r="B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</row>
    <row r="53" spans="2:51" ht="20.100000000000001" customHeight="1" x14ac:dyDescent="0.2">
      <c r="B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</row>
    <row r="54" spans="2:51" ht="20.100000000000001" customHeight="1" x14ac:dyDescent="0.2">
      <c r="B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</row>
    <row r="55" spans="2:51" ht="20.100000000000001" customHeight="1" x14ac:dyDescent="0.2">
      <c r="B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</row>
    <row r="56" spans="2:51" ht="20.100000000000001" customHeight="1" x14ac:dyDescent="0.2">
      <c r="B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</row>
    <row r="57" spans="2:51" ht="20.100000000000001" customHeight="1" x14ac:dyDescent="0.2">
      <c r="B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</row>
    <row r="58" spans="2:51" ht="20.100000000000001" customHeight="1" x14ac:dyDescent="0.2">
      <c r="B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</row>
    <row r="59" spans="2:51" ht="20.100000000000001" customHeight="1" x14ac:dyDescent="0.2">
      <c r="B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</row>
    <row r="60" spans="2:51" ht="20.100000000000001" customHeight="1" x14ac:dyDescent="0.2">
      <c r="B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</row>
    <row r="61" spans="2:51" ht="20.100000000000001" customHeight="1" x14ac:dyDescent="0.2">
      <c r="B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</row>
    <row r="62" spans="2:51" ht="20.100000000000001" customHeight="1" x14ac:dyDescent="0.2">
      <c r="B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</row>
    <row r="63" spans="2:51" ht="20.100000000000001" customHeight="1" x14ac:dyDescent="0.2">
      <c r="B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</row>
    <row r="64" spans="2:51" ht="20.100000000000001" customHeight="1" x14ac:dyDescent="0.2">
      <c r="B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</row>
    <row r="65" spans="2:51" ht="20.100000000000001" customHeight="1" x14ac:dyDescent="0.2">
      <c r="B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</row>
    <row r="66" spans="2:51" ht="20.100000000000001" customHeight="1" x14ac:dyDescent="0.2">
      <c r="B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</row>
    <row r="67" spans="2:51" ht="20.100000000000001" customHeight="1" x14ac:dyDescent="0.2">
      <c r="B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</row>
    <row r="68" spans="2:51" ht="20.100000000000001" customHeight="1" x14ac:dyDescent="0.2">
      <c r="B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</row>
    <row r="69" spans="2:51" ht="20.100000000000001" customHeight="1" x14ac:dyDescent="0.2">
      <c r="B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</row>
    <row r="70" spans="2:51" ht="20.100000000000001" customHeight="1" x14ac:dyDescent="0.2">
      <c r="B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</row>
    <row r="71" spans="2:51" ht="20.100000000000001" customHeight="1" x14ac:dyDescent="0.2">
      <c r="B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</row>
    <row r="72" spans="2:51" ht="20.100000000000001" customHeight="1" x14ac:dyDescent="0.2">
      <c r="B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</row>
    <row r="73" spans="2:51" ht="20.100000000000001" customHeight="1" x14ac:dyDescent="0.2">
      <c r="B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</row>
    <row r="74" spans="2:51" ht="20.100000000000001" customHeight="1" x14ac:dyDescent="0.2">
      <c r="B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</row>
    <row r="75" spans="2:51" ht="20.100000000000001" customHeight="1" x14ac:dyDescent="0.2">
      <c r="B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</row>
    <row r="76" spans="2:51" ht="20.100000000000001" customHeight="1" x14ac:dyDescent="0.2">
      <c r="B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</row>
    <row r="77" spans="2:51" ht="20.100000000000001" customHeight="1" x14ac:dyDescent="0.2">
      <c r="B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</row>
    <row r="78" spans="2:51" ht="20.100000000000001" customHeight="1" x14ac:dyDescent="0.2">
      <c r="B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</row>
    <row r="79" spans="2:51" ht="20.100000000000001" customHeight="1" x14ac:dyDescent="0.2">
      <c r="B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</row>
    <row r="80" spans="2:51" ht="20.100000000000001" customHeight="1" x14ac:dyDescent="0.2">
      <c r="B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</row>
    <row r="81" spans="2:51" ht="20.100000000000001" customHeight="1" x14ac:dyDescent="0.2">
      <c r="B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</row>
    <row r="82" spans="2:51" ht="20.100000000000001" customHeight="1" x14ac:dyDescent="0.2">
      <c r="B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</row>
    <row r="83" spans="2:51" ht="20.100000000000001" customHeight="1" x14ac:dyDescent="0.2">
      <c r="B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</row>
    <row r="84" spans="2:51" ht="20.100000000000001" customHeight="1" x14ac:dyDescent="0.2">
      <c r="B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</row>
    <row r="85" spans="2:51" ht="20.100000000000001" customHeight="1" x14ac:dyDescent="0.2">
      <c r="B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</row>
    <row r="86" spans="2:51" ht="20.100000000000001" customHeight="1" x14ac:dyDescent="0.2">
      <c r="B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</row>
    <row r="87" spans="2:51" ht="20.100000000000001" customHeight="1" x14ac:dyDescent="0.2">
      <c r="B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</row>
    <row r="88" spans="2:51" ht="20.100000000000001" customHeight="1" x14ac:dyDescent="0.2">
      <c r="B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</row>
    <row r="89" spans="2:51" ht="20.100000000000001" customHeight="1" x14ac:dyDescent="0.2">
      <c r="B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</row>
    <row r="90" spans="2:51" ht="20.100000000000001" customHeight="1" x14ac:dyDescent="0.2">
      <c r="B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</row>
    <row r="91" spans="2:51" ht="20.100000000000001" customHeight="1" x14ac:dyDescent="0.2">
      <c r="B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</row>
    <row r="92" spans="2:51" ht="20.100000000000001" customHeight="1" x14ac:dyDescent="0.2">
      <c r="B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</row>
    <row r="93" spans="2:51" ht="20.100000000000001" customHeight="1" x14ac:dyDescent="0.2">
      <c r="B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</row>
    <row r="94" spans="2:51" ht="20.100000000000001" customHeight="1" x14ac:dyDescent="0.2">
      <c r="B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</row>
    <row r="95" spans="2:51" ht="20.100000000000001" customHeight="1" x14ac:dyDescent="0.2">
      <c r="B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</row>
    <row r="96" spans="2:51" ht="20.100000000000001" customHeight="1" x14ac:dyDescent="0.2">
      <c r="B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</row>
    <row r="97" spans="2:51" ht="20.100000000000001" customHeight="1" x14ac:dyDescent="0.2">
      <c r="B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</row>
    <row r="98" spans="2:51" ht="20.100000000000001" customHeight="1" x14ac:dyDescent="0.2">
      <c r="B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</row>
    <row r="99" spans="2:51" ht="20.100000000000001" customHeight="1" x14ac:dyDescent="0.2">
      <c r="B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5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</row>
    <row r="100" spans="2:51" ht="20.100000000000001" customHeight="1" x14ac:dyDescent="0.2">
      <c r="B100" s="10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5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5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</row>
    <row r="101" spans="2:51" ht="20.100000000000001" customHeight="1" x14ac:dyDescent="0.2">
      <c r="B101" s="10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5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5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</row>
    <row r="102" spans="2:51" x14ac:dyDescent="0.2">
      <c r="B102" s="10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5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5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</row>
    <row r="103" spans="2:51" x14ac:dyDescent="0.2">
      <c r="B103" s="10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5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5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</row>
    <row r="104" spans="2:51" x14ac:dyDescent="0.2">
      <c r="B104" s="10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5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5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</row>
    <row r="105" spans="2:51" x14ac:dyDescent="0.2">
      <c r="B105" s="10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5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5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</row>
    <row r="106" spans="2:51" x14ac:dyDescent="0.2">
      <c r="B106" s="10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5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5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</row>
    <row r="107" spans="2:51" x14ac:dyDescent="0.2">
      <c r="B107" s="10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5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5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</row>
    <row r="108" spans="2:51" x14ac:dyDescent="0.2">
      <c r="B108" s="10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5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5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</row>
    <row r="109" spans="2:51" x14ac:dyDescent="0.2">
      <c r="B109" s="10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5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5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</row>
    <row r="110" spans="2:51" x14ac:dyDescent="0.2">
      <c r="B110" s="10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5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5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</row>
    <row r="111" spans="2:51" x14ac:dyDescent="0.2">
      <c r="B111" s="10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5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5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</row>
    <row r="112" spans="2:51" x14ac:dyDescent="0.2">
      <c r="B112" s="10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5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5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</row>
    <row r="113" spans="2:51" x14ac:dyDescent="0.2">
      <c r="B113" s="10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5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5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</row>
    <row r="114" spans="2:51" x14ac:dyDescent="0.2">
      <c r="B114" s="10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5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5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</row>
    <row r="115" spans="2:51" x14ac:dyDescent="0.2">
      <c r="B115" s="10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5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5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</row>
    <row r="116" spans="2:51" x14ac:dyDescent="0.2">
      <c r="B116" s="10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5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5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</row>
    <row r="117" spans="2:51" x14ac:dyDescent="0.2">
      <c r="B117" s="10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5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5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</row>
    <row r="118" spans="2:51" x14ac:dyDescent="0.2">
      <c r="B118" s="10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5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5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</row>
    <row r="119" spans="2:51" x14ac:dyDescent="0.2">
      <c r="B119" s="10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5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5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</row>
    <row r="120" spans="2:51" x14ac:dyDescent="0.2">
      <c r="B120" s="10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5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5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</row>
    <row r="121" spans="2:51" x14ac:dyDescent="0.2">
      <c r="B121" s="10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5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5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</row>
    <row r="122" spans="2:51" x14ac:dyDescent="0.2">
      <c r="B122" s="10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5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5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</row>
    <row r="123" spans="2:51" x14ac:dyDescent="0.2">
      <c r="B123" s="10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5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5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</row>
    <row r="124" spans="2:51" x14ac:dyDescent="0.2">
      <c r="B124" s="10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5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5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</row>
    <row r="125" spans="2:51" x14ac:dyDescent="0.2">
      <c r="B125" s="10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5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5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</row>
    <row r="126" spans="2:51" x14ac:dyDescent="0.2">
      <c r="B126" s="10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5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5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</row>
    <row r="127" spans="2:51" x14ac:dyDescent="0.2">
      <c r="B127" s="10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5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5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</row>
    <row r="128" spans="2:51" x14ac:dyDescent="0.2">
      <c r="B128" s="10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5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5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</row>
    <row r="129" spans="2:51" x14ac:dyDescent="0.2">
      <c r="B129" s="10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5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5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</row>
    <row r="130" spans="2:51" x14ac:dyDescent="0.2">
      <c r="B130" s="10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5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5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</row>
    <row r="131" spans="2:51" x14ac:dyDescent="0.2">
      <c r="B131" s="10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5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5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</row>
    <row r="132" spans="2:51" x14ac:dyDescent="0.2">
      <c r="B132" s="10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5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5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</row>
    <row r="133" spans="2:51" x14ac:dyDescent="0.2">
      <c r="B133" s="10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5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5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</row>
    <row r="134" spans="2:51" x14ac:dyDescent="0.2">
      <c r="B134" s="10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5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5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</row>
    <row r="135" spans="2:51" x14ac:dyDescent="0.2">
      <c r="B135" s="10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5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5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</row>
    <row r="136" spans="2:51" x14ac:dyDescent="0.2">
      <c r="B136" s="10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5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5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</row>
    <row r="137" spans="2:51" x14ac:dyDescent="0.2">
      <c r="B137" s="10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5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5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</row>
    <row r="138" spans="2:51" x14ac:dyDescent="0.2">
      <c r="B138" s="10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5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5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</row>
    <row r="139" spans="2:51" x14ac:dyDescent="0.2">
      <c r="B139" s="10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5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5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</row>
    <row r="140" spans="2:51" x14ac:dyDescent="0.2">
      <c r="B140" s="10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5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5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</row>
    <row r="141" spans="2:51" x14ac:dyDescent="0.2">
      <c r="B141" s="10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5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5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</row>
    <row r="142" spans="2:51" x14ac:dyDescent="0.2">
      <c r="B142" s="10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5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5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</row>
    <row r="143" spans="2:51" x14ac:dyDescent="0.2">
      <c r="B143" s="10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5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5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</row>
    <row r="144" spans="2:51" x14ac:dyDescent="0.2">
      <c r="B144" s="10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5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5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</row>
    <row r="145" spans="2:51" x14ac:dyDescent="0.2">
      <c r="B145" s="10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5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5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</row>
    <row r="146" spans="2:51" x14ac:dyDescent="0.2">
      <c r="B146" s="10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5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5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</row>
    <row r="147" spans="2:51" x14ac:dyDescent="0.2">
      <c r="B147" s="10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5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5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</row>
    <row r="148" spans="2:51" x14ac:dyDescent="0.2">
      <c r="B148" s="10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5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5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</row>
    <row r="149" spans="2:51" x14ac:dyDescent="0.2">
      <c r="B149" s="10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5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5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</row>
    <row r="150" spans="2:51" x14ac:dyDescent="0.2">
      <c r="B150" s="10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5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5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</row>
    <row r="151" spans="2:51" x14ac:dyDescent="0.2">
      <c r="B151" s="10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5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5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</row>
    <row r="152" spans="2:51" x14ac:dyDescent="0.2">
      <c r="B152" s="10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5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5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</row>
    <row r="153" spans="2:51" x14ac:dyDescent="0.2">
      <c r="B153" s="10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5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5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</row>
    <row r="154" spans="2:51" x14ac:dyDescent="0.2">
      <c r="B154" s="10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5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5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</row>
    <row r="155" spans="2:51" x14ac:dyDescent="0.2">
      <c r="B155" s="10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5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5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</row>
    <row r="156" spans="2:51" x14ac:dyDescent="0.2">
      <c r="B156" s="10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5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5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</row>
    <row r="157" spans="2:51" x14ac:dyDescent="0.2">
      <c r="B157" s="10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5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5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</row>
    <row r="158" spans="2:51" x14ac:dyDescent="0.2">
      <c r="B158" s="10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5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5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</row>
    <row r="159" spans="2:51" x14ac:dyDescent="0.2">
      <c r="B159" s="10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5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5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</row>
    <row r="160" spans="2:51" x14ac:dyDescent="0.2">
      <c r="B160" s="10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5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5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</row>
    <row r="161" spans="2:51" x14ac:dyDescent="0.2">
      <c r="B161" s="10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5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5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</row>
    <row r="162" spans="2:51" x14ac:dyDescent="0.2">
      <c r="B162" s="10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5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5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</row>
    <row r="163" spans="2:51" x14ac:dyDescent="0.2">
      <c r="B163" s="10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5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5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</row>
    <row r="164" spans="2:51" x14ac:dyDescent="0.2">
      <c r="B164" s="10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5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5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</row>
    <row r="165" spans="2:51" x14ac:dyDescent="0.2">
      <c r="B165" s="10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5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5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</row>
    <row r="166" spans="2:51" x14ac:dyDescent="0.2">
      <c r="B166" s="10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5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5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</row>
    <row r="167" spans="2:51" x14ac:dyDescent="0.2">
      <c r="B167" s="10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5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5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</row>
    <row r="168" spans="2:51" x14ac:dyDescent="0.2">
      <c r="B168" s="10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5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5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</row>
    <row r="169" spans="2:51" x14ac:dyDescent="0.2">
      <c r="B169" s="10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5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5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</row>
    <row r="170" spans="2:51" x14ac:dyDescent="0.2">
      <c r="B170" s="10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5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5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</row>
    <row r="171" spans="2:51" x14ac:dyDescent="0.2">
      <c r="B171" s="10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5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5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</row>
    <row r="172" spans="2:51" x14ac:dyDescent="0.2">
      <c r="B172" s="10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5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5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</row>
    <row r="173" spans="2:51" x14ac:dyDescent="0.2">
      <c r="B173" s="10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5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5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</row>
    <row r="174" spans="2:51" x14ac:dyDescent="0.2">
      <c r="B174" s="10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5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5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</row>
    <row r="175" spans="2:51" x14ac:dyDescent="0.2">
      <c r="B175" s="10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5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5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</row>
    <row r="176" spans="2:51" x14ac:dyDescent="0.2">
      <c r="B176" s="10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5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5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</row>
    <row r="177" spans="2:51" x14ac:dyDescent="0.2">
      <c r="B177" s="10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5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5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</row>
    <row r="178" spans="2:51" x14ac:dyDescent="0.2">
      <c r="B178" s="10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5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5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</row>
    <row r="179" spans="2:51" x14ac:dyDescent="0.2">
      <c r="B179" s="10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5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5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</row>
    <row r="180" spans="2:51" x14ac:dyDescent="0.2">
      <c r="B180" s="10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5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5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</row>
    <row r="181" spans="2:51" x14ac:dyDescent="0.2">
      <c r="B181" s="10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5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</row>
  </sheetData>
  <sheetProtection sheet="1"/>
  <mergeCells count="1">
    <mergeCell ref="B1:H1"/>
  </mergeCells>
  <phoneticPr fontId="0" type="noConversion"/>
  <dataValidations count="3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7">
      <formula1>IF(B4="","",1)</formula1>
      <formula2>IF(B4="","",99)</formula2>
    </dataValidation>
    <dataValidation type="whole" operator="greaterThan" allowBlank="1" showErrorMessage="1" errorTitle="Total Points Prediction" error="Enter a number between 1 and 99 for your Total Points Prediction._x000a_" sqref="H8">
      <formula1>0</formula1>
    </dataValidation>
    <dataValidation type="list" allowBlank="1" showErrorMessage="1" errorTitle="Prediction" error="Please pick a winner._x000a__x000a_Enter &quot;H&quot; for the home team or &quot;V&quot; for the visiting team._x000a__x000a_If there are no teams listed in this row, then your only choice is to leave this cell blank._x000a_" sqref="F4:F7">
      <formula1>IF($B4="",$AC$2:$AC$2,$AA$2:$AB$2)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Post Season Input Form</vt:lpstr>
      <vt:lpstr>'Post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2016-09-04T16:39:51Z</dcterms:modified>
</cp:coreProperties>
</file>