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4D09D1DC-4DFD-4406-8FBE-6FB75604E824}" xr6:coauthVersionLast="45" xr6:coauthVersionMax="45" xr10:uidLastSave="{00000000-0000-0000-0000-000000000000}"/>
  <bookViews>
    <workbookView xWindow="-120" yWindow="-120" windowWidth="24240" windowHeight="13290" tabRatio="284" xr2:uid="{00000000-000D-0000-FFFF-FFFF00000000}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E9" i="1" l="1"/>
  <c r="AE4" i="1" l="1"/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D9" i="1"/>
  <c r="AD4" i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17" i="1" l="1"/>
  <c r="AP8" i="1"/>
  <c r="AP18" i="1"/>
  <c r="AP11" i="1"/>
  <c r="AA3" i="1"/>
  <c r="AB3" i="1"/>
  <c r="AE6" i="1" s="1"/>
  <c r="AP12" i="1"/>
  <c r="AP4" i="1"/>
  <c r="AP5" i="1" s="1"/>
  <c r="C36" i="1"/>
  <c r="AP6" i="1" l="1"/>
  <c r="AP7" i="1" s="1"/>
  <c r="AD6" i="1"/>
  <c r="AE5" i="1"/>
  <c r="AD5" i="1" s="1"/>
  <c r="AF8" i="1"/>
  <c r="AP9" i="1" l="1"/>
  <c r="AP10" i="1" l="1"/>
  <c r="AP15" i="1" s="1"/>
  <c r="AP13" i="1" l="1"/>
  <c r="AP14" i="1" s="1"/>
  <c r="AP16" i="1"/>
  <c r="AP19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<sst xmlns="http://schemas.openxmlformats.org/spreadsheetml/2006/main" count="68" uniqueCount="48">
  <si>
    <t>at</t>
  </si>
  <si>
    <t xml:space="preserve">Open Date:  </t>
  </si>
  <si>
    <t>H</t>
  </si>
  <si>
    <t>V</t>
  </si>
  <si>
    <t xml:space="preserve"> </t>
  </si>
  <si>
    <t xml:space="preserve">Number of games: </t>
  </si>
  <si>
    <t>Week</t>
  </si>
  <si>
    <t>Input Form</t>
  </si>
  <si>
    <t>Monday Night Total Points</t>
  </si>
  <si>
    <t>Assign a weight</t>
  </si>
  <si>
    <t xml:space="preserve">You've assigned a weight of </t>
  </si>
  <si>
    <t>You can't use the same weight more than once.</t>
  </si>
  <si>
    <t>Game</t>
  </si>
  <si>
    <t>Visitor</t>
  </si>
  <si>
    <t>vs</t>
  </si>
  <si>
    <t>Home</t>
  </si>
  <si>
    <t>Pick</t>
  </si>
  <si>
    <t>Weight</t>
  </si>
  <si>
    <t xml:space="preserve">Name:  </t>
  </si>
  <si>
    <t>Seahawks</t>
  </si>
  <si>
    <t>Packers</t>
  </si>
  <si>
    <t>Chargers</t>
  </si>
  <si>
    <t>Titans</t>
  </si>
  <si>
    <t>Cardinals</t>
  </si>
  <si>
    <t>Giants</t>
  </si>
  <si>
    <t>Vikings</t>
  </si>
  <si>
    <t>Chiefs</t>
  </si>
  <si>
    <t/>
  </si>
  <si>
    <t>Jets</t>
  </si>
  <si>
    <t>49ers</t>
  </si>
  <si>
    <t>Dolphins</t>
  </si>
  <si>
    <t>Lions</t>
  </si>
  <si>
    <t>Bills</t>
  </si>
  <si>
    <t>Raiders</t>
  </si>
  <si>
    <t>Colts</t>
  </si>
  <si>
    <t>Bears</t>
  </si>
  <si>
    <t>Buccaneers</t>
  </si>
  <si>
    <t>Panthers</t>
  </si>
  <si>
    <t>Browns</t>
  </si>
  <si>
    <t>Steelers</t>
  </si>
  <si>
    <t>Ravens</t>
  </si>
  <si>
    <t>Cowboys</t>
  </si>
  <si>
    <t>Bengals</t>
  </si>
  <si>
    <t>Falcons</t>
  </si>
  <si>
    <t>Saints</t>
  </si>
  <si>
    <t>Rams</t>
  </si>
  <si>
    <t>10</t>
  </si>
  <si>
    <t>Broncos, Texans, Jaguars, Patriots, Eagles, Redskins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</si>
</sst>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52" width="5.7109375" style="1" hidden="1" customWidth="1"/>
    <col min="5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6</v>
      </c>
      <c r="D1" s="51" t="s">
        <v>46</v>
      </c>
      <c r="E1" s="53" t="s">
        <v>7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18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12</v>
      </c>
      <c r="C3" s="41" t="s">
        <v>13</v>
      </c>
      <c r="D3" s="42" t="s">
        <v>14</v>
      </c>
      <c r="E3" s="43" t="s">
        <v>15</v>
      </c>
      <c r="F3" s="44" t="s">
        <v>16</v>
      </c>
      <c r="G3" s="45" t="s">
        <v>17</v>
      </c>
      <c r="H3" s="3"/>
      <c r="I3" s="17" t="str">
        <f ca="1">IF($AD$3&gt;0,OFFSET($AE$4,$AD$3-ROW($B$4),0),"")</f>
        <v>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21</v>
      </c>
      <c r="D4" s="28" t="s">
        <v>0</v>
      </c>
      <c r="E4" s="29" t="s">
        <v>33</v>
      </c>
      <c r="F4" s="21"/>
      <c r="G4" s="22"/>
      <c r="H4" s="3"/>
      <c r="I4" s="17" t="str">
        <f ca="1">IF(ISNUMBER(SEARCH($AA$23,$I$3)),$C$36,IF(ISNUMBER(SEARCH($AA$24,$I$3)),$AA$25,""))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IF($D$2="",CONCATENATE("Enter your name in cell ",ADDRESS(ROW($D$2),COLUMN($D$2),4),"."),IF(LEN($D$2)&lt;2,"Include at least 2 non-blank characters in your name.",""))</f>
        <v>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31</v>
      </c>
      <c r="D5" s="31" t="s">
        <v>0</v>
      </c>
      <c r="E5" s="32" t="s">
        <v>35</v>
      </c>
      <c r="F5" s="23"/>
      <c r="G5" s="24"/>
      <c r="H5" s="3"/>
      <c r="I5" s="18" t="str">
        <f ca="1">IF(ISNUMBER(SEARCH($AA$25,$I$4)),$C$36,"")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IF($AA$3&gt;0,CONCATENATE("Pick a winner (V or H) for ",OFFSET($C$4,$AA$3-ROW($B$4),0)," at ",OFFSET($E$4,$AA$3-ROW($B$4),0)," (Game ",OFFSET($B$4,$AA$3-ROW($B$4),0),")."),"")</f>
        <v>Pick a winner (V or H) for Chargers at Raiders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40</v>
      </c>
      <c r="D6" s="31" t="s">
        <v>0</v>
      </c>
      <c r="E6" s="32" t="s">
        <v>42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IF($AB$3&gt;0,CONCATENATE($AA$23," to the ",IF(OFFSET($F$4,$AB$3-ROW($B$4),0)="V",OFFSET($C$4,$AB$3-ROW($B$4),0),OFFSET($E$4,$AB$3-ROW($B$4),0))," (Game ",OFFSET($B$4,$AB$3-ROW($B$4),0),")."),"")</f>
        <v>Assign a weight to the Raiders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32</v>
      </c>
      <c r="D7" s="31" t="s">
        <v>0</v>
      </c>
      <c r="E7" s="32" t="s">
        <v>38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IF($AC$3&gt;0,CONCATENATE($AA$24,OFFSET($G$4,$AC$3-ROW($B$4),0),"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37</v>
      </c>
      <c r="D8" s="31" t="s">
        <v>0</v>
      </c>
      <c r="E8" s="32" t="s">
        <v>20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43</v>
      </c>
      <c r="D9" s="31" t="s">
        <v>0</v>
      </c>
      <c r="E9" s="32" t="s">
        <v>44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IF($G$20="",CONCATENATE("Enter a number between 1 and 99 for ",$AA$22,"."),"")</f>
        <v>Enter a number between 1 and 99 for Monday Night Total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24</v>
      </c>
      <c r="D10" s="31" t="s">
        <v>0</v>
      </c>
      <c r="E10" s="32" t="s">
        <v>28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23</v>
      </c>
      <c r="D11" s="31" t="s">
        <v>0</v>
      </c>
      <c r="E11" s="32" t="s">
        <v>36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26</v>
      </c>
      <c r="D12" s="31" t="s">
        <v>0</v>
      </c>
      <c r="E12" s="32" t="s">
        <v>22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30</v>
      </c>
      <c r="D13" s="31" t="s">
        <v>0</v>
      </c>
      <c r="E13" s="32" t="s">
        <v>34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45</v>
      </c>
      <c r="D14" s="31" t="s">
        <v>0</v>
      </c>
      <c r="E14" s="32" t="s">
        <v>39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25</v>
      </c>
      <c r="D15" s="31" t="s">
        <v>0</v>
      </c>
      <c r="E15" s="32" t="s">
        <v>41</v>
      </c>
      <c r="F15" s="23"/>
      <c r="G15" s="24"/>
      <c r="I15" s="20"/>
      <c r="J15" s="1" t="s">
        <v>4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 t="str">
        <f ca="1">IF(AND(ISTEXT($C16),$C16&lt;&gt;""),ROW($B16)-ROW($B$3)-COUNTBLANK($C$4:OFFSET($C$4,ROW($B16)-ROW($B$4),0)),"")</f>
        <v/>
      </c>
      <c r="C16" s="30" t="s">
        <v>27</v>
      </c>
      <c r="D16" s="31" t="s">
        <v>27</v>
      </c>
      <c r="E16" s="32" t="s">
        <v>27</v>
      </c>
      <c r="F16" s="23"/>
      <c r="G16" s="24"/>
      <c r="I16" s="20"/>
      <c r="AA16" s="1" t="str">
        <f t="shared" ca="1" si="0"/>
        <v/>
      </c>
      <c r="AB16" s="1" t="str">
        <f t="shared" ca="1" si="1"/>
        <v/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 t="str">
        <f ca="1">IF(AND(ISTEXT($C17),$C17&lt;&gt;""),ROW($B17)-ROW($B$3)-COUNTBLANK($C$4:OFFSET($C$4,ROW($B17)-ROW($B$4),0)),"")</f>
        <v/>
      </c>
      <c r="C17" s="30" t="s">
        <v>27</v>
      </c>
      <c r="D17" s="31" t="s">
        <v>27</v>
      </c>
      <c r="E17" s="32" t="s">
        <v>27</v>
      </c>
      <c r="F17" s="23"/>
      <c r="G17" s="24"/>
      <c r="I17" s="20"/>
      <c r="AA17" s="1" t="str">
        <f t="shared" ca="1" si="0"/>
        <v/>
      </c>
      <c r="AB17" s="1" t="str">
        <f t="shared" ca="1" si="1"/>
        <v/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 t="str">
        <f ca="1">IF(AND(ISTEXT($C18),$C18&lt;&gt;""),ROW($B18)-ROW($B$3)-COUNTBLANK($C$4:OFFSET($C$4,ROW($B18)-ROW($B$4),0)),"")</f>
        <v/>
      </c>
      <c r="C18" s="30" t="s">
        <v>27</v>
      </c>
      <c r="D18" s="31" t="s">
        <v>27</v>
      </c>
      <c r="E18" s="32" t="s">
        <v>27</v>
      </c>
      <c r="F18" s="23"/>
      <c r="G18" s="24"/>
      <c r="I18" s="20"/>
      <c r="AA18" s="1" t="str">
        <f t="shared" ca="1" si="0"/>
        <v/>
      </c>
      <c r="AB18" s="1" t="str">
        <f t="shared" ca="1" si="1"/>
        <v/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13</v>
      </c>
      <c r="C19" s="33" t="s">
        <v>19</v>
      </c>
      <c r="D19" s="34" t="s">
        <v>0</v>
      </c>
      <c r="E19" s="35" t="s">
        <v>29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IF(I2="","pts:",CONCATENATE($AA$22,":  "))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1</v>
      </c>
      <c r="D21" s="48" t="s">
        <v>47</v>
      </c>
      <c r="E21" s="49"/>
      <c r="F21" s="49"/>
      <c r="G21" s="50"/>
      <c r="I21" s="20"/>
    </row>
    <row r="22" spans="2:42" s="5" customFormat="1" ht="20.100000000000001" customHeight="1" x14ac:dyDescent="0.2">
      <c r="AA22" s="2" t="s">
        <v>8</v>
      </c>
    </row>
    <row r="23" spans="2:42" s="5" customFormat="1" ht="20.100000000000001" customHeight="1" x14ac:dyDescent="0.2">
      <c r="AA23" s="2" t="s">
        <v>9</v>
      </c>
    </row>
    <row r="24" spans="2:42" s="5" customFormat="1" ht="20.100000000000001" customHeight="1" x14ac:dyDescent="0.2">
      <c r="G24" s="6"/>
      <c r="AA24" s="2" t="s">
        <v>10</v>
      </c>
    </row>
    <row r="25" spans="2:42" ht="20.100000000000001" customHeight="1" x14ac:dyDescent="0.2">
      <c r="G25" s="1"/>
      <c r="AA25" s="2" t="s">
        <v>11</v>
      </c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5</v>
      </c>
      <c r="D35" s="7">
        <f>16-(COUNTBLANK($C$4:$C$19))</f>
        <v>13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2</v>
      </c>
      <c r="D38" s="8" t="s">
        <v>3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-1</v>
      </c>
      <c r="D40" s="8">
        <f ca="1">IF(COUNTIF((OFFSET($R$39,0,-($D$35)+1)):$R$39,D39)&gt;0,COUNTIF($G4:$G19,D39),-1)</f>
        <v>-1</v>
      </c>
      <c r="E40" s="8">
        <f ca="1">IF(COUNTIF((OFFSET($R$39,0,-($D$35)+1)):$R$39,E39)&gt;0,COUNTIF($G4:$G19,E39),-1)</f>
        <v>-1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/>
      </c>
      <c r="D41" s="8" t="str">
        <f t="shared" ca="1" si="4"/>
        <v/>
      </c>
      <c r="E41" s="8" t="str">
        <f t="shared" ca="1" si="4"/>
        <v/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4">
    <dataValidation type="whole" allowBlank="1" showErrorMessage="1" errorTitle="Monday Night Points" error="Enter a number between 1 and 99 for Monday Night Total Points._x000a_" sqref="G20" xr:uid="{00000000-0002-0000-0000-000000000000}">
      <formula1>1</formula1>
      <formula2>99</formula2>
    </dataValidation>
    <dataValidation type="list" allowBlank="1" showErrorMessage="1" errorTitle="PICK" error="Pick a winner._x000a__x000a_Enter &quot;H&quot; for the home team or &quot;V&quot; for the visiting team._x000a__x000a_If there are no teams listed in this row, then your only choice is to leave this cell blank._x000a_" sqref="F4:F19" xr:uid="{00000000-0002-0000-0000-000001000000}">
      <formula1>IF($B4="",$E$38:$E$38,$C$38:$D$38)</formula1>
    </dataValidation>
    <dataValidation type="list" allowBlank="1" showErrorMessage="1" errorTitle="Weight" error="Assign a weight (a number between 1 and 16)._x000a__x000a_If there are less than 16 games, weights 1, 2, and 3 may not be valid._x000a__x000a_If there are no teams listed in this row, then your only choice is to leave this cell blank._x000a_" sqref="G4:G19" xr:uid="{00000000-0002-0000-0000-000002000000}">
      <formula1>IF($B4="",$E$38:$E$38,IF($D$35=16,$C$39:$R$39,IF($D$35=15,$D$39:$R$39,IF($D$35=14,$E$39:$R$39,IF($D$35=13,$F$39:$R$39)))))</formula1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2019-10-31T03:19:55Z</dcterms:modified>
</cp:coreProperties>
</file>