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gent-my.sharepoint.com/personal/jaw_mgeinc_com/Documents/PGE/EVM/EVM_PI_Error_Report_0527/Roster_For_Reports/"/>
    </mc:Choice>
  </mc:AlternateContent>
  <xr:revisionPtr revIDLastSave="12" documentId="13_ncr:1_{233AF76C-AE4C-4BBF-9F90-3A6919FCC5C8}" xr6:coauthVersionLast="45" xr6:coauthVersionMax="45" xr10:uidLastSave="{7ECB9561-E853-4101-8F97-68DA93C28AAE}"/>
  <bookViews>
    <workbookView xWindow="1635" yWindow="3015" windowWidth="25200" windowHeight="11385" xr2:uid="{D823390F-BB5F-46D4-8482-3A5189654B4E}"/>
  </bookViews>
  <sheets>
    <sheet name="Roster" sheetId="1" r:id="rId1"/>
    <sheet name="ESRI_MAPINFO_SHEET" sheetId="2" state="veryHidden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6" i="1" l="1"/>
  <c r="N76" i="1"/>
  <c r="A75" i="1"/>
  <c r="N75" i="1"/>
  <c r="A74" i="1"/>
  <c r="N74" i="1"/>
  <c r="N73" i="1" l="1"/>
  <c r="A73" i="1"/>
  <c r="N72" i="1"/>
  <c r="A72" i="1"/>
  <c r="N71" i="1"/>
  <c r="A71" i="1"/>
  <c r="N70" i="1"/>
  <c r="A70" i="1"/>
  <c r="N69" i="1"/>
  <c r="A69" i="1"/>
  <c r="N68" i="1"/>
  <c r="A68" i="1"/>
  <c r="N67" i="1"/>
  <c r="A67" i="1"/>
  <c r="N66" i="1"/>
  <c r="A66" i="1"/>
  <c r="N65" i="1"/>
  <c r="A65" i="1"/>
  <c r="N64" i="1"/>
  <c r="A64" i="1"/>
  <c r="N63" i="1"/>
  <c r="A63" i="1"/>
  <c r="N62" i="1"/>
  <c r="A62" i="1"/>
  <c r="N61" i="1"/>
  <c r="A61" i="1"/>
  <c r="N60" i="1"/>
  <c r="A60" i="1"/>
  <c r="N59" i="1"/>
  <c r="A59" i="1"/>
  <c r="N58" i="1"/>
  <c r="A58" i="1"/>
  <c r="N57" i="1"/>
  <c r="A57" i="1"/>
  <c r="N56" i="1"/>
  <c r="A56" i="1"/>
  <c r="N55" i="1"/>
  <c r="A55" i="1"/>
  <c r="N54" i="1"/>
  <c r="A54" i="1"/>
  <c r="N53" i="1"/>
  <c r="A53" i="1"/>
  <c r="N52" i="1"/>
  <c r="A52" i="1"/>
  <c r="N51" i="1"/>
  <c r="A51" i="1"/>
  <c r="N50" i="1"/>
  <c r="A50" i="1"/>
  <c r="N49" i="1"/>
  <c r="A49" i="1"/>
  <c r="N48" i="1"/>
  <c r="A48" i="1"/>
  <c r="N47" i="1"/>
  <c r="A47" i="1"/>
  <c r="N46" i="1"/>
  <c r="A46" i="1"/>
  <c r="N45" i="1"/>
  <c r="A45" i="1"/>
  <c r="N44" i="1"/>
  <c r="A44" i="1"/>
  <c r="N43" i="1"/>
  <c r="A43" i="1"/>
  <c r="N42" i="1"/>
  <c r="A42" i="1"/>
  <c r="N41" i="1"/>
  <c r="A41" i="1"/>
  <c r="N40" i="1"/>
  <c r="A40" i="1"/>
  <c r="N39" i="1"/>
  <c r="A39" i="1"/>
  <c r="N38" i="1"/>
  <c r="A38" i="1"/>
  <c r="N37" i="1"/>
  <c r="A37" i="1"/>
  <c r="N36" i="1"/>
  <c r="A36" i="1"/>
  <c r="N35" i="1"/>
  <c r="A35" i="1"/>
  <c r="N34" i="1"/>
  <c r="A34" i="1"/>
  <c r="N33" i="1"/>
  <c r="A33" i="1"/>
  <c r="N32" i="1"/>
  <c r="A32" i="1"/>
  <c r="N31" i="1"/>
  <c r="A31" i="1"/>
  <c r="N30" i="1"/>
  <c r="A30" i="1"/>
  <c r="N29" i="1"/>
  <c r="A29" i="1"/>
  <c r="N28" i="1"/>
  <c r="A28" i="1"/>
  <c r="N27" i="1"/>
  <c r="A27" i="1"/>
  <c r="N26" i="1"/>
  <c r="A26" i="1"/>
  <c r="N25" i="1"/>
  <c r="A25" i="1"/>
  <c r="N24" i="1"/>
  <c r="A24" i="1"/>
  <c r="N23" i="1"/>
  <c r="A23" i="1"/>
  <c r="N22" i="1"/>
  <c r="A22" i="1"/>
  <c r="N21" i="1"/>
  <c r="A21" i="1"/>
  <c r="N20" i="1"/>
  <c r="A20" i="1"/>
  <c r="N19" i="1"/>
  <c r="A19" i="1"/>
  <c r="N18" i="1"/>
  <c r="A18" i="1"/>
  <c r="N17" i="1"/>
  <c r="A17" i="1"/>
  <c r="N16" i="1"/>
  <c r="A16" i="1"/>
  <c r="N15" i="1"/>
  <c r="A15" i="1"/>
  <c r="N14" i="1"/>
  <c r="A14" i="1"/>
  <c r="N13" i="1"/>
  <c r="A13" i="1"/>
  <c r="N12" i="1"/>
  <c r="A12" i="1"/>
  <c r="N11" i="1"/>
  <c r="A11" i="1"/>
  <c r="N10" i="1"/>
  <c r="A10" i="1"/>
  <c r="N9" i="1"/>
  <c r="A9" i="1"/>
  <c r="N8" i="1"/>
  <c r="A8" i="1"/>
  <c r="N7" i="1"/>
  <c r="A7" i="1"/>
  <c r="N6" i="1"/>
  <c r="A6" i="1"/>
  <c r="N5" i="1"/>
  <c r="A5" i="1"/>
  <c r="N4" i="1"/>
  <c r="A4" i="1"/>
  <c r="N3" i="1"/>
  <c r="A3" i="1"/>
  <c r="N2" i="1"/>
  <c r="A2" i="1"/>
</calcChain>
</file>

<file path=xl/sharedStrings.xml><?xml version="1.0" encoding="utf-8"?>
<sst xmlns="http://schemas.openxmlformats.org/spreadsheetml/2006/main" count="1020" uniqueCount="463">
  <si>
    <t>Username_awrr</t>
  </si>
  <si>
    <t>Last</t>
  </si>
  <si>
    <t>First</t>
  </si>
  <si>
    <t>Company</t>
  </si>
  <si>
    <t>Status</t>
  </si>
  <si>
    <t>Position</t>
  </si>
  <si>
    <t>Number</t>
  </si>
  <si>
    <t>Username</t>
  </si>
  <si>
    <t>Email</t>
  </si>
  <si>
    <t>Full_Name</t>
  </si>
  <si>
    <t>Crook</t>
  </si>
  <si>
    <t>Adam</t>
  </si>
  <si>
    <t>FCO</t>
  </si>
  <si>
    <t>Y</t>
  </si>
  <si>
    <t>RPF</t>
  </si>
  <si>
    <t>N</t>
  </si>
  <si>
    <t>(530) 263-3063</t>
  </si>
  <si>
    <t>acroof_awrr</t>
  </si>
  <si>
    <t>A8CP</t>
  </si>
  <si>
    <t>NO</t>
  </si>
  <si>
    <t>ADAM@FORCO-OP.COM</t>
  </si>
  <si>
    <t>Yes</t>
  </si>
  <si>
    <t>FCO_Forester’s Co-op</t>
  </si>
  <si>
    <t>Deal</t>
  </si>
  <si>
    <t>Sarah</t>
  </si>
  <si>
    <t>NARROWS 2102</t>
  </si>
  <si>
    <t>FORESTER</t>
  </si>
  <si>
    <t>(530) 615-6823</t>
  </si>
  <si>
    <t>sdealf_awrr</t>
  </si>
  <si>
    <t>SKDC</t>
  </si>
  <si>
    <t>SARAH@FORCO-OP.COM</t>
  </si>
  <si>
    <t>Frizzell</t>
  </si>
  <si>
    <t>Sandy</t>
  </si>
  <si>
    <t>(530) 615-6744</t>
  </si>
  <si>
    <t>sfrizf_awrr</t>
  </si>
  <si>
    <t>S3FC</t>
  </si>
  <si>
    <t>SANDY@FORCO-OP.COM</t>
  </si>
  <si>
    <t>Gauldin</t>
  </si>
  <si>
    <t>Josh</t>
  </si>
  <si>
    <t>(530) 615-6220</t>
  </si>
  <si>
    <t>jgaulf_awrr</t>
  </si>
  <si>
    <t>JTGX</t>
  </si>
  <si>
    <t>YES</t>
  </si>
  <si>
    <t>JOSH@FORCO-OP.COM</t>
  </si>
  <si>
    <t>Lewicki </t>
  </si>
  <si>
    <t>Frank</t>
  </si>
  <si>
    <t>(530) 575-0809</t>
  </si>
  <si>
    <t>flewif_awrr</t>
  </si>
  <si>
    <t>FTL3</t>
  </si>
  <si>
    <t>FRANK@FORCO-OP.COM</t>
  </si>
  <si>
    <t>Mills</t>
  </si>
  <si>
    <t>Kyle</t>
  </si>
  <si>
    <t>REMOTE</t>
  </si>
  <si>
    <t>(530) 301-4525</t>
  </si>
  <si>
    <t>kmillf_awrr</t>
  </si>
  <si>
    <t>K4MC</t>
  </si>
  <si>
    <t>KYLE@FORCO-OP.COM</t>
  </si>
  <si>
    <t>Monroe</t>
  </si>
  <si>
    <t>Sierra</t>
  </si>
  <si>
    <t>(530) 615-7168</t>
  </si>
  <si>
    <t>smonrf_awrr</t>
  </si>
  <si>
    <t>SHMM</t>
  </si>
  <si>
    <t>SIERRAM@FORCO-OP.COM</t>
  </si>
  <si>
    <t>Coleman</t>
  </si>
  <si>
    <t>Nicholas</t>
  </si>
  <si>
    <t>MBG</t>
  </si>
  <si>
    <t>(530) 305-7066</t>
  </si>
  <si>
    <t>ncolem_awrr</t>
  </si>
  <si>
    <t>NCOLEMAN@MASONBRUCE.COM</t>
  </si>
  <si>
    <t>MBG_Mason, Bruce &amp; Girard</t>
  </si>
  <si>
    <t>Galliano</t>
  </si>
  <si>
    <t>Robert</t>
  </si>
  <si>
    <t>(530) 919-0219</t>
  </si>
  <si>
    <t>rgallm_awrr</t>
  </si>
  <si>
    <t>RPGE</t>
  </si>
  <si>
    <t>RGALLIAN@MASONBRUCE.COM</t>
  </si>
  <si>
    <t>Morgan</t>
  </si>
  <si>
    <t>Rick</t>
  </si>
  <si>
    <t>(530) 269-9974</t>
  </si>
  <si>
    <t>rmorgm_awrr</t>
  </si>
  <si>
    <t>R014</t>
  </si>
  <si>
    <t>RMORGAN@MASONBRUCE.COM</t>
  </si>
  <si>
    <t>Post</t>
  </si>
  <si>
    <t>Benjamin</t>
  </si>
  <si>
    <t>(530) 305-5872</t>
  </si>
  <si>
    <t>bpostm_awrr</t>
  </si>
  <si>
    <t>BVP4</t>
  </si>
  <si>
    <t>BPOST@MASONBRUCE.COM</t>
  </si>
  <si>
    <t>Preminger</t>
  </si>
  <si>
    <t>Micheal</t>
  </si>
  <si>
    <t>(603) 321-5928</t>
  </si>
  <si>
    <t>mpremm_awrr</t>
  </si>
  <si>
    <t>MPREMINGER@MASONBRUCE.COM</t>
  </si>
  <si>
    <t>Rodriguez</t>
  </si>
  <si>
    <t>Antonio</t>
  </si>
  <si>
    <t>(530) 305-1866</t>
  </si>
  <si>
    <t>arodrm_awrr</t>
  </si>
  <si>
    <t>ARODRIGUEZ@MASONBRUCE.COM</t>
  </si>
  <si>
    <t>Taddo-Jones</t>
  </si>
  <si>
    <t>Sara</t>
  </si>
  <si>
    <t>(530) 414-1242</t>
  </si>
  <si>
    <t>stjonm_awrr</t>
  </si>
  <si>
    <t>S4TH</t>
  </si>
  <si>
    <t>SJONES@MASONBRUCE.COM</t>
  </si>
  <si>
    <t>Vik</t>
  </si>
  <si>
    <t>Nathan</t>
  </si>
  <si>
    <t>(530) 305-2903</t>
  </si>
  <si>
    <t>nvikm_awrr</t>
  </si>
  <si>
    <t>NVIK@MASONBRUCE.COM</t>
  </si>
  <si>
    <t>Biasotti</t>
  </si>
  <si>
    <t>Mathew</t>
  </si>
  <si>
    <t>MGE</t>
  </si>
  <si>
    <t>CUF</t>
  </si>
  <si>
    <t>(916) 990-6172</t>
  </si>
  <si>
    <t>mbiasm_awrr</t>
  </si>
  <si>
    <t>MFBL</t>
  </si>
  <si>
    <t>MJB@MGEINC.COM</t>
  </si>
  <si>
    <t>MGE_Mountain G Enterprises</t>
  </si>
  <si>
    <t>Coon</t>
  </si>
  <si>
    <t>Alex</t>
  </si>
  <si>
    <t>(916) 292-1444</t>
  </si>
  <si>
    <t>acoonm_awrr</t>
  </si>
  <si>
    <t>A0CO</t>
  </si>
  <si>
    <t>AWC@MGEINC.COM</t>
  </si>
  <si>
    <t>Dominguez-Diaz</t>
  </si>
  <si>
    <t>Miguel</t>
  </si>
  <si>
    <t>(916) 597-3419</t>
  </si>
  <si>
    <t>mdiazm_awrr</t>
  </si>
  <si>
    <t>MAD@MGEINC.COM</t>
  </si>
  <si>
    <t>Fabela</t>
  </si>
  <si>
    <t>Brandon</t>
  </si>
  <si>
    <t>(916) 413-6622</t>
  </si>
  <si>
    <t>bfabem_awrr</t>
  </si>
  <si>
    <t>BDF@MGEINC.COM</t>
  </si>
  <si>
    <t>Figueroa</t>
  </si>
  <si>
    <t>Tayler</t>
  </si>
  <si>
    <t>(916) 413-9131</t>
  </si>
  <si>
    <t>tfigum_awrr</t>
  </si>
  <si>
    <t>T1FV</t>
  </si>
  <si>
    <t>TMF@MGEINC.COM</t>
  </si>
  <si>
    <t>Hansen</t>
  </si>
  <si>
    <t>Aaron</t>
  </si>
  <si>
    <t>(916) 496-5527</t>
  </si>
  <si>
    <t>ahansm_awrr</t>
  </si>
  <si>
    <t>A6HG</t>
  </si>
  <si>
    <t>AGH@MGEINC.COM</t>
  </si>
  <si>
    <t>Jessica</t>
  </si>
  <si>
    <t>(916) 292-0460</t>
  </si>
  <si>
    <t>jmonrm_awrr</t>
  </si>
  <si>
    <t>JRM@MGEINC.COM</t>
  </si>
  <si>
    <t>Rey</t>
  </si>
  <si>
    <t>Tyler</t>
  </si>
  <si>
    <t>(916) 516-0236</t>
  </si>
  <si>
    <t>treym_awrr</t>
  </si>
  <si>
    <t>T3RF</t>
  </si>
  <si>
    <t>TJR@MGEINC.COM</t>
  </si>
  <si>
    <t>Winne</t>
  </si>
  <si>
    <t>Amanda</t>
  </si>
  <si>
    <t>(916) 413-5198</t>
  </si>
  <si>
    <t>awinnm_awrr</t>
  </si>
  <si>
    <t>AKW@MGEINC.COM</t>
  </si>
  <si>
    <t>Withers</t>
  </si>
  <si>
    <t>Andrew</t>
  </si>
  <si>
    <t>(916) 932-3687</t>
  </si>
  <si>
    <t>awithm_awrr</t>
  </si>
  <si>
    <t>A4WR</t>
  </si>
  <si>
    <t>ALW@MGEINC.COM</t>
  </si>
  <si>
    <t>Barr</t>
  </si>
  <si>
    <t>Scott</t>
  </si>
  <si>
    <t>NCR</t>
  </si>
  <si>
    <t>BANGOR 1101</t>
  </si>
  <si>
    <t>(707) 841-1042</t>
  </si>
  <si>
    <t>sbarrn_awrr</t>
  </si>
  <si>
    <t>SHB6</t>
  </si>
  <si>
    <t>SCOTT@JAFORESTRY.COM</t>
  </si>
  <si>
    <t>NCR_North Coast Resource Management</t>
  </si>
  <si>
    <t>Bochman</t>
  </si>
  <si>
    <t>(262) 510-3902</t>
  </si>
  <si>
    <t>tbochn_awrr</t>
  </si>
  <si>
    <t>T7BG</t>
  </si>
  <si>
    <t>TYLER@JAFORESTRY.COM</t>
  </si>
  <si>
    <t>Cook</t>
  </si>
  <si>
    <t>Ben</t>
  </si>
  <si>
    <t>(816) 459-0282</t>
  </si>
  <si>
    <t>bcookn_awrr</t>
  </si>
  <si>
    <t>BPC8</t>
  </si>
  <si>
    <t>BCOOK@NCRM.COM</t>
  </si>
  <si>
    <t>Cornelson</t>
  </si>
  <si>
    <t>Jacob</t>
  </si>
  <si>
    <t>(425) 218-9728</t>
  </si>
  <si>
    <t>jcornn_awrr</t>
  </si>
  <si>
    <t>JQ3T</t>
  </si>
  <si>
    <t>JCORNELSON@JAFORESTRY.COM</t>
  </si>
  <si>
    <t>Crawford</t>
  </si>
  <si>
    <t>Karry</t>
  </si>
  <si>
    <t>(707) 380-4875</t>
  </si>
  <si>
    <t>kcrawn_awrr</t>
  </si>
  <si>
    <t>K6CN</t>
  </si>
  <si>
    <t>KARRY@JAFORESTRY.COM</t>
  </si>
  <si>
    <t>Dean</t>
  </si>
  <si>
    <t>Eric</t>
  </si>
  <si>
    <t>(760) 644-9562</t>
  </si>
  <si>
    <t>edeanp_awrr</t>
  </si>
  <si>
    <t>EVD4</t>
  </si>
  <si>
    <t>EDEAN@JAFORESTRY.COM</t>
  </si>
  <si>
    <t>Eberman</t>
  </si>
  <si>
    <t>Alan</t>
  </si>
  <si>
    <t>CUF / FORESTER</t>
  </si>
  <si>
    <t>TBD</t>
  </si>
  <si>
    <t>(626) 251-6983</t>
  </si>
  <si>
    <t>aebern_awrr</t>
  </si>
  <si>
    <t>A2E6</t>
  </si>
  <si>
    <t>AEBERMAN@NCRM.COM</t>
  </si>
  <si>
    <t>Jaquysh</t>
  </si>
  <si>
    <t>(415) 260-6819</t>
  </si>
  <si>
    <t>jjaqun_awrr</t>
  </si>
  <si>
    <t>JGJ7</t>
  </si>
  <si>
    <t>JJAQUYSH@JAFORESTRY.COM</t>
  </si>
  <si>
    <t>Johnson</t>
  </si>
  <si>
    <t>Cooper</t>
  </si>
  <si>
    <t>(612) 250-3563</t>
  </si>
  <si>
    <t>cjohnn_awrr</t>
  </si>
  <si>
    <t>C2JL</t>
  </si>
  <si>
    <t>CJOHNSON@NCRM.COM</t>
  </si>
  <si>
    <t>Lancaster</t>
  </si>
  <si>
    <t>Autumn</t>
  </si>
  <si>
    <t>(707) 391-2364</t>
  </si>
  <si>
    <t>alancn_awrr</t>
  </si>
  <si>
    <t>AELD</t>
  </si>
  <si>
    <t>AUTUMN.ELANCASTER@GMAIL.COM</t>
  </si>
  <si>
    <t>Lin</t>
  </si>
  <si>
    <t>Kiley</t>
  </si>
  <si>
    <t>(650) 384-5676</t>
  </si>
  <si>
    <t>klinn_awrr</t>
  </si>
  <si>
    <t>KALY</t>
  </si>
  <si>
    <t>KILEY@JAFORESTRY.COM</t>
  </si>
  <si>
    <t>Lochner-Bravo</t>
  </si>
  <si>
    <t>Lucas</t>
  </si>
  <si>
    <t>(510) 917-0181</t>
  </si>
  <si>
    <t>llochn_awrr</t>
  </si>
  <si>
    <t>L4LC</t>
  </si>
  <si>
    <t>LLOCHNERBRAVO@GMAIL.COM</t>
  </si>
  <si>
    <t>Pearson</t>
  </si>
  <si>
    <t>Michela</t>
  </si>
  <si>
    <t>(707) 217-9044</t>
  </si>
  <si>
    <t>mpearn_awrr</t>
  </si>
  <si>
    <t>M9P3</t>
  </si>
  <si>
    <t>MICHELA@JAFORESTRY.COM</t>
  </si>
  <si>
    <t>Smith</t>
  </si>
  <si>
    <t>Annalise</t>
  </si>
  <si>
    <t>Project Assistant</t>
  </si>
  <si>
    <t>(707) 391-9779</t>
  </si>
  <si>
    <t>asmitn_awrr</t>
  </si>
  <si>
    <t>AVSB</t>
  </si>
  <si>
    <t>ASMITH@NCRM.COM</t>
  </si>
  <si>
    <t>Trautz</t>
  </si>
  <si>
    <t>Tony</t>
  </si>
  <si>
    <t>(562) 279-5646</t>
  </si>
  <si>
    <t>ttrauj_awrr</t>
  </si>
  <si>
    <t>TMTR</t>
  </si>
  <si>
    <t>TONY@JAFORESTRY.COM</t>
  </si>
  <si>
    <t>Birge</t>
  </si>
  <si>
    <t>JEF</t>
  </si>
  <si>
    <t>RPF/ISA</t>
  </si>
  <si>
    <t>(530) 598-3385</t>
  </si>
  <si>
    <t>jbrigj_awrr</t>
  </si>
  <si>
    <t>JBIRGE@JEFFERSONRESOURCE.COM</t>
  </si>
  <si>
    <t>JEF_Jefferson Resources</t>
  </si>
  <si>
    <t>Culhane</t>
  </si>
  <si>
    <t>Emily</t>
  </si>
  <si>
    <t>(530) 408-8087</t>
  </si>
  <si>
    <t>eculhj_awrr</t>
  </si>
  <si>
    <t>ECULHANE@JEFFERSONRESOURCE.COM</t>
  </si>
  <si>
    <t>DeMars</t>
  </si>
  <si>
    <t>Sheridan</t>
  </si>
  <si>
    <t>(408) 655-0557</t>
  </si>
  <si>
    <t>sdemaj_awrr</t>
  </si>
  <si>
    <t>SDEMARS@JEFFERSONRESOURCE.COM</t>
  </si>
  <si>
    <t>Duguay</t>
  </si>
  <si>
    <t>Mike</t>
  </si>
  <si>
    <t>(530) 598-6830</t>
  </si>
  <si>
    <t>mduguj_awrr</t>
  </si>
  <si>
    <t>M8DM</t>
  </si>
  <si>
    <t>MDUGUAY@JEFFERSONRESOURCE.COM</t>
  </si>
  <si>
    <t>Easley</t>
  </si>
  <si>
    <t>Jesse</t>
  </si>
  <si>
    <t>ARBORIST</t>
  </si>
  <si>
    <t>(916) 892-6525</t>
  </si>
  <si>
    <t>jeaslj_awrr</t>
  </si>
  <si>
    <t>JEASLEY@JEFFERSONRESOURCE.COM</t>
  </si>
  <si>
    <t>Fagan</t>
  </si>
  <si>
    <t>Ethan</t>
  </si>
  <si>
    <t>(530) 739-9339</t>
  </si>
  <si>
    <t>efagaj_awrr</t>
  </si>
  <si>
    <t>EFAGAN@JEFFERSONRESOURCE.COM</t>
  </si>
  <si>
    <t>Fenk</t>
  </si>
  <si>
    <t>Kalli</t>
  </si>
  <si>
    <t>(530) 598-2990</t>
  </si>
  <si>
    <t>kfenkj_awrr</t>
  </si>
  <si>
    <t>KFENK@JEFFERSONRESOURCE.COM</t>
  </si>
  <si>
    <t>Fulford</t>
  </si>
  <si>
    <t>Sterling</t>
  </si>
  <si>
    <t>(530) 598-2937</t>
  </si>
  <si>
    <t>sfulfj_awrr</t>
  </si>
  <si>
    <t>SFULFORD@JEFFERSONRESOURCE.COM</t>
  </si>
  <si>
    <t>Hamaker</t>
  </si>
  <si>
    <t>Jessie</t>
  </si>
  <si>
    <t>(530) 598-4930</t>
  </si>
  <si>
    <t>jhamaj_awrr</t>
  </si>
  <si>
    <t>JHAMAKER@JEFFERSONRESOURCE.COM</t>
  </si>
  <si>
    <t>Hoy</t>
  </si>
  <si>
    <t>Brian</t>
  </si>
  <si>
    <t>(530) 925-4805</t>
  </si>
  <si>
    <t>bhoyj_awrr</t>
  </si>
  <si>
    <t>BHOY@JEFFERSONRESOURCE.COM</t>
  </si>
  <si>
    <t>McHugh</t>
  </si>
  <si>
    <t>Audrey</t>
  </si>
  <si>
    <t>(530)598-2072</t>
  </si>
  <si>
    <t>amchuj_awrr</t>
  </si>
  <si>
    <t>AMCHUGH@JEFFERSONRESOURCE.COM</t>
  </si>
  <si>
    <t>Nemec</t>
  </si>
  <si>
    <t>(530) 925-9133</t>
  </si>
  <si>
    <t>anemej_awrr</t>
  </si>
  <si>
    <t>A3N0</t>
  </si>
  <si>
    <t>ANEMEC@JEFFERSONRESOURCE.COM</t>
  </si>
  <si>
    <t>Pilegard</t>
  </si>
  <si>
    <t>Michael</t>
  </si>
  <si>
    <t>(530) 408-8237</t>
  </si>
  <si>
    <t>mpilej_awrr</t>
  </si>
  <si>
    <t>MPILEGARD@JEFFERSONRESOURCE.COM</t>
  </si>
  <si>
    <t>Roberts</t>
  </si>
  <si>
    <t>(530) 925-4689</t>
  </si>
  <si>
    <t>rrobej_awrr</t>
  </si>
  <si>
    <t>RROBERTS@JEFFERSONRESOURCE.COM</t>
  </si>
  <si>
    <t>Scheel</t>
  </si>
  <si>
    <t>Dylan</t>
  </si>
  <si>
    <t>(530) 598-2651</t>
  </si>
  <si>
    <t>dschej_awrr</t>
  </si>
  <si>
    <t>DVSK</t>
  </si>
  <si>
    <t>DSCHEEL@JEFFERSONRESOURCE.COM</t>
  </si>
  <si>
    <t>Shurtz</t>
  </si>
  <si>
    <t>Ricky</t>
  </si>
  <si>
    <t>(530) 925-3384</t>
  </si>
  <si>
    <t>rshurm_awrr</t>
  </si>
  <si>
    <t>R91N</t>
  </si>
  <si>
    <t>RSHURTZ@JEFFERSONRESOURCE.COM</t>
  </si>
  <si>
    <t>Joshua</t>
  </si>
  <si>
    <t>CUF II</t>
  </si>
  <si>
    <t>jsmitj_awrr</t>
  </si>
  <si>
    <t>JL2Q</t>
  </si>
  <si>
    <t>JSMITH@JEFFERSONRESOURCE.COM</t>
  </si>
  <si>
    <t>Somers</t>
  </si>
  <si>
    <t>Paul</t>
  </si>
  <si>
    <t>SCUF</t>
  </si>
  <si>
    <t>(530) 598-2557</t>
  </si>
  <si>
    <t>psommj_awrr</t>
  </si>
  <si>
    <t>PSOMERS@JEFFERSONRESOURCE.COM</t>
  </si>
  <si>
    <t>Soulliere</t>
  </si>
  <si>
    <t>Renee</t>
  </si>
  <si>
    <t>(530) 598-2204</t>
  </si>
  <si>
    <t>rsoulj_awrr</t>
  </si>
  <si>
    <t>RSOULLIERE@JEFFERSONRESOURCE.COM</t>
  </si>
  <si>
    <t>Stone</t>
  </si>
  <si>
    <t>(530) 925-2364</t>
  </si>
  <si>
    <t>bstonj_awrr</t>
  </si>
  <si>
    <t>BSTONE@JEFFERSONRESOURCE.COM</t>
  </si>
  <si>
    <t>Stubbendick</t>
  </si>
  <si>
    <t>Alyson</t>
  </si>
  <si>
    <t>FORESTER/ISA</t>
  </si>
  <si>
    <t>(530) 722-8168</t>
  </si>
  <si>
    <t>salysj_awrr</t>
  </si>
  <si>
    <t>AVSW</t>
  </si>
  <si>
    <t>ASTUBBENDICK@JEFFERSONRESOURCE.COM</t>
  </si>
  <si>
    <t>Tadlock</t>
  </si>
  <si>
    <t>(530) 457-5308</t>
  </si>
  <si>
    <t>mtadlj_awrr</t>
  </si>
  <si>
    <t>MTADLOCK@JEFFERSONRESOURCE.COM</t>
  </si>
  <si>
    <t>Anthony</t>
  </si>
  <si>
    <t>(530) 598-2155</t>
  </si>
  <si>
    <t>atylej_awrr</t>
  </si>
  <si>
    <t>ATYLER@JEFFERSONRESOURCE.COM</t>
  </si>
  <si>
    <t>Wong</t>
  </si>
  <si>
    <t>Colin</t>
  </si>
  <si>
    <t>(530) 9192789</t>
  </si>
  <si>
    <t>cwongj_awrr</t>
  </si>
  <si>
    <t>CWONG@JEFFERSONRESOURCE.COM</t>
  </si>
  <si>
    <t>Du Bois</t>
  </si>
  <si>
    <t>Keiko</t>
  </si>
  <si>
    <t>OFFICE DMS</t>
  </si>
  <si>
    <t>DMS</t>
  </si>
  <si>
    <t>(916) 903-2011</t>
  </si>
  <si>
    <t>kdubom_awrr</t>
  </si>
  <si>
    <t>KMDP</t>
  </si>
  <si>
    <t>KMD@MGEINC.COM</t>
  </si>
  <si>
    <t>No</t>
  </si>
  <si>
    <t>Huntington</t>
  </si>
  <si>
    <t>Jon</t>
  </si>
  <si>
    <t>CONTRACT FORESTER</t>
  </si>
  <si>
    <t>(916) 899-9240</t>
  </si>
  <si>
    <t>jhuntm_awrr</t>
  </si>
  <si>
    <t>JV2E</t>
  </si>
  <si>
    <t>JNH@MGEINC.COM</t>
  </si>
  <si>
    <t>Rae</t>
  </si>
  <si>
    <t>SCUF/ISA</t>
  </si>
  <si>
    <t>(916) 599-5396</t>
  </si>
  <si>
    <t>rjohnm_awrr</t>
  </si>
  <si>
    <t>RLJU</t>
  </si>
  <si>
    <t>RLJ@MGEINC.COM</t>
  </si>
  <si>
    <t>Kubitschek</t>
  </si>
  <si>
    <t>John Paul</t>
  </si>
  <si>
    <t>OFF - 29MAR</t>
  </si>
  <si>
    <t>(916) 633-9985</t>
  </si>
  <si>
    <t>jkubim_awrr</t>
  </si>
  <si>
    <t>J8KB</t>
  </si>
  <si>
    <t>JPK@MGEINC.COM</t>
  </si>
  <si>
    <t>Maldonado</t>
  </si>
  <si>
    <t>Ignacio</t>
  </si>
  <si>
    <t>BRUNSWICK 1105</t>
  </si>
  <si>
    <t>SCUF/ PI Supervisor</t>
  </si>
  <si>
    <t>(916) 969-7330</t>
  </si>
  <si>
    <t>imaldm_awrr</t>
  </si>
  <si>
    <t>ICM2</t>
  </si>
  <si>
    <t>IPM@MGEINC.COM</t>
  </si>
  <si>
    <t>Sarabia</t>
  </si>
  <si>
    <t>Sandra</t>
  </si>
  <si>
    <t>ROVER</t>
  </si>
  <si>
    <t>CASE LEAD</t>
  </si>
  <si>
    <t>(916) 838-9163</t>
  </si>
  <si>
    <t>ssaram_awrr</t>
  </si>
  <si>
    <t>S21B</t>
  </si>
  <si>
    <t>SSS@MGEINC.COM</t>
  </si>
  <si>
    <t>Wilder</t>
  </si>
  <si>
    <t>Jameson</t>
  </si>
  <si>
    <t>REMOTE DMS</t>
  </si>
  <si>
    <t>(650) 743-7821</t>
  </si>
  <si>
    <t>jwildm_awrr</t>
  </si>
  <si>
    <t>JIWL</t>
  </si>
  <si>
    <t>JAW@MGEINC.COM</t>
  </si>
  <si>
    <t>Chambers</t>
  </si>
  <si>
    <t>(530) 263- 9541</t>
  </si>
  <si>
    <t>bchamn_awrr</t>
  </si>
  <si>
    <t>B5CR</t>
  </si>
  <si>
    <t>BCHAMBERS@NCRM.COM</t>
  </si>
  <si>
    <t>Maokhamphiou</t>
  </si>
  <si>
    <t>Terry</t>
  </si>
  <si>
    <t>(916) 597-5292</t>
  </si>
  <si>
    <t>tmaokm_awrr</t>
  </si>
  <si>
    <t>TCMK</t>
  </si>
  <si>
    <t>TCM@MGEINC.COM</t>
  </si>
  <si>
    <t>Stewart</t>
  </si>
  <si>
    <t>Talia</t>
  </si>
  <si>
    <t>BRUNSWICK 1106</t>
  </si>
  <si>
    <t>(774) 238-9957</t>
  </si>
  <si>
    <t>tstewm_awrr</t>
  </si>
  <si>
    <t>T9S9</t>
  </si>
  <si>
    <t>TSTEWART@MASONBRUCE.COM</t>
  </si>
  <si>
    <t>B2F2</t>
  </si>
  <si>
    <t>EVM_Oriented</t>
  </si>
  <si>
    <t>Per_diem</t>
  </si>
  <si>
    <t>PG&amp;E_Lan_ID</t>
  </si>
  <si>
    <t>PG&amp;E_ID_Card</t>
  </si>
  <si>
    <t>Include_awrr_in_PIER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</si>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</sst>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80176DAC-BDAF-48E5-A9AA-934036AF8692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3175E3-BF57-40B3-9C71-D46DCAE428C3}" name="Roster_Table" displayName="Roster_Table" ref="A1:P76" totalsRowShown="0">
  <sortState xmlns:xlrd2="http://schemas.microsoft.com/office/spreadsheetml/2017/richdata2" ref="A2:N2">
    <sortCondition ref="D2"/>
    <sortCondition ref="B2"/>
    <sortCondition ref="C2"/>
  </sortState>
  <tableColumns count="16">
    <tableColumn id="11" xr3:uid="{0252CBB2-C435-41DB-A3CF-C6F1E119EFD4}" name="Username_awrr" dataDxfId="3">
      <calculatedColumnFormula>TRIM(LOWER(Roster_Table[[#This Row],[Username]]))</calculatedColumnFormula>
    </tableColumn>
    <tableColumn id="1" xr3:uid="{3045B933-BD9A-4271-B944-10AC222ACF4B}" name="Last"/>
    <tableColumn id="2" xr3:uid="{CCC00C7E-337F-4445-8BAB-FFAF5B035960}" name="First"/>
    <tableColumn id="3" xr3:uid="{1EA01FC2-0B76-4568-80D0-822D2CA78606}" name="Co"/>
    <tableColumn id="4" xr3:uid="{25E51669-4878-458E-B9E3-829A1BD0939E}" name="Status"/>
    <tableColumn id="5" xr3:uid="{3EF574DA-34F9-40D7-AE79-88F4C5472F48}" name="EVM_Oriented"/>
    <tableColumn id="6" xr3:uid="{A4AC5D92-EA2F-41E0-8D40-317F8DCD4F53}" name="Position"/>
    <tableColumn id="7" xr3:uid="{6C15BAFA-A5EC-4C76-B9B2-5D417C919432}" name="Per_diem"/>
    <tableColumn id="8" xr3:uid="{48A8753D-CB69-4591-888D-3EDA24ABCB88}" name="Number"/>
    <tableColumn id="9" xr3:uid="{FFFCDCFC-DA34-4CF6-A574-CCA9C5DCE7CC}" name="Username"/>
    <tableColumn id="14" xr3:uid="{B04D6303-D7EE-4D29-A73E-75AE2CEDB019}" name="PG&amp;E_Lan_ID"/>
    <tableColumn id="15" xr3:uid="{1BC0F1E6-CE23-472C-A91F-3419B689DCCD}" name="PG&amp;E_ID_Card"/>
    <tableColumn id="10" xr3:uid="{239DBD84-063B-4E16-B573-78180E7A52D8}" name="Email"/>
    <tableColumn id="13" xr3:uid="{D14AD776-4BB5-45D8-B94E-3B0314A4879A}" name="Full_Name" dataDxfId="2">
      <calculatedColumnFormula>_xlfn.CONCAT(Roster_Table[[#This Row],[First]]," ",Roster_Table[[#This Row],[Last]])</calculatedColumnFormula>
    </tableColumn>
    <tableColumn id="12" xr3:uid="{BBC40FAE-C34D-4BBE-9237-CE1242245D50}" name="Include_awrr_in_PIER" dataDxfId="1"/>
    <tableColumn id="16" xr3:uid="{87A0F28F-BCC5-43BC-A37E-018030E0CD5F}" name="Compan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BC4A-7F2F-42E6-9E86-36F5F987A12E}">
  <dimension ref="A1:P76"/>
  <sheetViews>
    <sheetView tabSelected="1" workbookViewId="0">
      <selection activeCell="K7" sqref="K7"/>
    </sheetView>
  </sheetViews>
  <sheetFormatPr defaultRowHeight="15" x14ac:dyDescent="0.25"/>
  <cols>
    <col min="1" max="1" width="15.28515625" bestFit="1" customWidth="1"/>
    <col min="2" max="2" width="15.5703125" bestFit="1" customWidth="1"/>
    <col min="3" max="3" width="9.42578125" bestFit="1" customWidth="1"/>
    <col min="4" max="4" width="9.28515625" bestFit="1" customWidth="1"/>
    <col min="5" max="5" width="16.28515625" bestFit="1" customWidth="1"/>
    <col min="6" max="6" width="13.7109375" bestFit="1" customWidth="1"/>
    <col min="7" max="7" width="20" bestFit="1" customWidth="1"/>
    <col min="8" max="8" width="9" bestFit="1" customWidth="1"/>
    <col min="9" max="9" width="14.140625" bestFit="1" customWidth="1"/>
    <col min="10" max="10" width="14.28515625" bestFit="1" customWidth="1"/>
    <col min="11" max="11" width="11.85546875" bestFit="1" customWidth="1"/>
    <col min="12" max="12" width="12.85546875" bestFit="1" customWidth="1"/>
    <col min="13" max="13" width="41" bestFit="1" customWidth="1"/>
    <col min="14" max="14" width="22.42578125" bestFit="1" customWidth="1"/>
    <col min="15" max="15" width="28" bestFit="1" customWidth="1"/>
    <col min="16" max="16" width="37.710937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462</v>
      </c>
      <c r="E1" t="s">
        <v>4</v>
      </c>
      <c r="F1" t="s">
        <v>457</v>
      </c>
      <c r="G1" t="s">
        <v>5</v>
      </c>
      <c r="H1" t="s">
        <v>458</v>
      </c>
      <c r="I1" t="s">
        <v>6</v>
      </c>
      <c r="J1" t="s">
        <v>7</v>
      </c>
      <c r="K1" t="s">
        <v>459</v>
      </c>
      <c r="L1" t="s">
        <v>460</v>
      </c>
      <c r="M1" t="s">
        <v>8</v>
      </c>
      <c r="N1" s="1" t="s">
        <v>9</v>
      </c>
      <c r="O1" s="1" t="s">
        <v>461</v>
      </c>
      <c r="P1" s="2" t="s">
        <v>3</v>
      </c>
    </row>
    <row r="2" spans="1:16" x14ac:dyDescent="0.25">
      <c r="A2" t="str">
        <f>TRIM(LOWER(Roster_Table[[#This Row],[Username]]))</f>
        <v>acroof_awrr</v>
      </c>
      <c r="B2" t="s">
        <v>10</v>
      </c>
      <c r="C2" t="s">
        <v>11</v>
      </c>
      <c r="D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tr">
        <f>_xlfn.CONCAT(Roster_Table[[#This Row],[First]]," ",Roster_Table[[#This Row],[Last]])</f>
        <v>Adam Crook</v>
      </c>
      <c r="O2" t="s">
        <v>21</v>
      </c>
      <c r="P2" t="s">
        <v>22</v>
      </c>
    </row>
    <row r="3" spans="1:16" x14ac:dyDescent="0.25">
      <c r="A3" t="str">
        <f>TRIM(LOWER(Roster_Table[[#This Row],[Username]]))</f>
        <v>sdealf_awrr</v>
      </c>
      <c r="B3" t="s">
        <v>23</v>
      </c>
      <c r="C3" t="s">
        <v>24</v>
      </c>
      <c r="D3" t="s">
        <v>12</v>
      </c>
      <c r="E3" t="s">
        <v>25</v>
      </c>
      <c r="F3" t="s">
        <v>13</v>
      </c>
      <c r="G3" t="s">
        <v>26</v>
      </c>
      <c r="H3" t="s">
        <v>15</v>
      </c>
      <c r="I3" t="s">
        <v>27</v>
      </c>
      <c r="J3" t="s">
        <v>28</v>
      </c>
      <c r="K3" t="s">
        <v>29</v>
      </c>
      <c r="L3" t="s">
        <v>19</v>
      </c>
      <c r="M3" t="s">
        <v>30</v>
      </c>
      <c r="N3" t="str">
        <f>_xlfn.CONCAT(Roster_Table[[#This Row],[First]]," ",Roster_Table[[#This Row],[Last]])</f>
        <v>Sarah Deal</v>
      </c>
      <c r="O3" t="s">
        <v>21</v>
      </c>
      <c r="P3" t="s">
        <v>22</v>
      </c>
    </row>
    <row r="4" spans="1:16" x14ac:dyDescent="0.25">
      <c r="A4" t="str">
        <f>TRIM(LOWER(Roster_Table[[#This Row],[Username]]))</f>
        <v>sfrizf_awrr</v>
      </c>
      <c r="B4" t="s">
        <v>31</v>
      </c>
      <c r="C4" t="s">
        <v>32</v>
      </c>
      <c r="D4" t="s">
        <v>12</v>
      </c>
      <c r="E4" t="s">
        <v>25</v>
      </c>
      <c r="F4" t="s">
        <v>13</v>
      </c>
      <c r="G4" t="s">
        <v>26</v>
      </c>
      <c r="H4" t="s">
        <v>15</v>
      </c>
      <c r="I4" t="s">
        <v>33</v>
      </c>
      <c r="J4" t="s">
        <v>34</v>
      </c>
      <c r="K4" t="s">
        <v>35</v>
      </c>
      <c r="L4" t="s">
        <v>19</v>
      </c>
      <c r="M4" t="s">
        <v>36</v>
      </c>
      <c r="N4" t="str">
        <f>_xlfn.CONCAT(Roster_Table[[#This Row],[First]]," ",Roster_Table[[#This Row],[Last]])</f>
        <v>Sandy Frizzell</v>
      </c>
      <c r="O4" t="s">
        <v>21</v>
      </c>
      <c r="P4" t="s">
        <v>22</v>
      </c>
    </row>
    <row r="5" spans="1:16" x14ac:dyDescent="0.25">
      <c r="A5" t="str">
        <f>TRIM(LOWER(Roster_Table[[#This Row],[Username]]))</f>
        <v>jgaulf_awrr</v>
      </c>
      <c r="B5" t="s">
        <v>37</v>
      </c>
      <c r="C5" t="s">
        <v>38</v>
      </c>
      <c r="D5" t="s">
        <v>12</v>
      </c>
      <c r="E5" t="s">
        <v>25</v>
      </c>
      <c r="F5" t="s">
        <v>13</v>
      </c>
      <c r="G5" t="s">
        <v>26</v>
      </c>
      <c r="H5" t="s">
        <v>15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tr">
        <f>_xlfn.CONCAT(Roster_Table[[#This Row],[First]]," ",Roster_Table[[#This Row],[Last]])</f>
        <v>Josh Gauldin</v>
      </c>
      <c r="O5" t="s">
        <v>21</v>
      </c>
      <c r="P5" t="s">
        <v>22</v>
      </c>
    </row>
    <row r="6" spans="1:16" x14ac:dyDescent="0.25">
      <c r="A6" t="str">
        <f>TRIM(LOWER(Roster_Table[[#This Row],[Username]]))</f>
        <v>flewif_awrr</v>
      </c>
      <c r="B6" t="s">
        <v>44</v>
      </c>
      <c r="C6" t="s">
        <v>45</v>
      </c>
      <c r="D6" t="s">
        <v>12</v>
      </c>
      <c r="E6" t="s">
        <v>25</v>
      </c>
      <c r="F6" t="s">
        <v>13</v>
      </c>
      <c r="G6" t="s">
        <v>14</v>
      </c>
      <c r="H6" t="s">
        <v>15</v>
      </c>
      <c r="I6" t="s">
        <v>46</v>
      </c>
      <c r="J6" t="s">
        <v>47</v>
      </c>
      <c r="K6" t="s">
        <v>48</v>
      </c>
      <c r="L6" t="s">
        <v>19</v>
      </c>
      <c r="M6" t="s">
        <v>49</v>
      </c>
      <c r="N6" t="str">
        <f>_xlfn.CONCAT(Roster_Table[[#This Row],[First]]," ",Roster_Table[[#This Row],[Last]])</f>
        <v>Frank Lewicki </v>
      </c>
      <c r="O6" t="s">
        <v>21</v>
      </c>
      <c r="P6" t="s">
        <v>22</v>
      </c>
    </row>
    <row r="7" spans="1:16" x14ac:dyDescent="0.25">
      <c r="A7" t="str">
        <f>TRIM(LOWER(Roster_Table[[#This Row],[Username]]))</f>
        <v>kmillf_awrr</v>
      </c>
      <c r="B7" t="s">
        <v>50</v>
      </c>
      <c r="C7" t="s">
        <v>51</v>
      </c>
      <c r="D7" t="s">
        <v>12</v>
      </c>
      <c r="E7" t="s">
        <v>52</v>
      </c>
      <c r="F7" t="s">
        <v>13</v>
      </c>
      <c r="G7" t="s">
        <v>14</v>
      </c>
      <c r="H7" t="s">
        <v>15</v>
      </c>
      <c r="I7" t="s">
        <v>53</v>
      </c>
      <c r="J7" t="s">
        <v>54</v>
      </c>
      <c r="K7" t="s">
        <v>55</v>
      </c>
      <c r="L7" t="s">
        <v>42</v>
      </c>
      <c r="M7" t="s">
        <v>56</v>
      </c>
      <c r="N7" t="str">
        <f>_xlfn.CONCAT(Roster_Table[[#This Row],[First]]," ",Roster_Table[[#This Row],[Last]])</f>
        <v>Kyle Mills</v>
      </c>
      <c r="O7" t="s">
        <v>21</v>
      </c>
      <c r="P7" t="s">
        <v>22</v>
      </c>
    </row>
    <row r="8" spans="1:16" x14ac:dyDescent="0.25">
      <c r="A8" t="str">
        <f>TRIM(LOWER(Roster_Table[[#This Row],[Username]]))</f>
        <v>smonrf_awrr</v>
      </c>
      <c r="B8" t="s">
        <v>57</v>
      </c>
      <c r="C8" t="s">
        <v>58</v>
      </c>
      <c r="D8" t="s">
        <v>12</v>
      </c>
      <c r="E8" t="s">
        <v>25</v>
      </c>
      <c r="F8" t="s">
        <v>13</v>
      </c>
      <c r="G8" t="s">
        <v>26</v>
      </c>
      <c r="H8" t="s">
        <v>15</v>
      </c>
      <c r="I8" t="s">
        <v>59</v>
      </c>
      <c r="J8" t="s">
        <v>60</v>
      </c>
      <c r="K8" t="s">
        <v>61</v>
      </c>
      <c r="L8" t="s">
        <v>19</v>
      </c>
      <c r="M8" t="s">
        <v>62</v>
      </c>
      <c r="N8" t="str">
        <f>_xlfn.CONCAT(Roster_Table[[#This Row],[First]]," ",Roster_Table[[#This Row],[Last]])</f>
        <v>Sierra Monroe</v>
      </c>
      <c r="O8" t="s">
        <v>21</v>
      </c>
      <c r="P8" t="s">
        <v>22</v>
      </c>
    </row>
    <row r="9" spans="1:16" x14ac:dyDescent="0.25">
      <c r="A9" t="str">
        <f>TRIM(LOWER(Roster_Table[[#This Row],[Username]]))</f>
        <v>ncolem_awrr</v>
      </c>
      <c r="B9" t="s">
        <v>63</v>
      </c>
      <c r="C9" t="s">
        <v>64</v>
      </c>
      <c r="D9" t="s">
        <v>65</v>
      </c>
      <c r="E9" t="s">
        <v>25</v>
      </c>
      <c r="F9" t="s">
        <v>13</v>
      </c>
      <c r="G9" t="s">
        <v>26</v>
      </c>
      <c r="H9" t="s">
        <v>15</v>
      </c>
      <c r="I9" t="s">
        <v>66</v>
      </c>
      <c r="J9" t="s">
        <v>67</v>
      </c>
      <c r="K9" t="s">
        <v>19</v>
      </c>
      <c r="L9" t="s">
        <v>19</v>
      </c>
      <c r="M9" t="s">
        <v>68</v>
      </c>
      <c r="N9" t="str">
        <f>_xlfn.CONCAT(Roster_Table[[#This Row],[First]]," ",Roster_Table[[#This Row],[Last]])</f>
        <v>Nicholas Coleman</v>
      </c>
      <c r="O9" t="s">
        <v>21</v>
      </c>
      <c r="P9" t="s">
        <v>69</v>
      </c>
    </row>
    <row r="10" spans="1:16" x14ac:dyDescent="0.25">
      <c r="A10" t="str">
        <f>TRIM(LOWER(Roster_Table[[#This Row],[Username]]))</f>
        <v>rgallm_awrr</v>
      </c>
      <c r="B10" t="s">
        <v>70</v>
      </c>
      <c r="C10" t="s">
        <v>71</v>
      </c>
      <c r="D10" t="s">
        <v>65</v>
      </c>
      <c r="F10" t="s">
        <v>13</v>
      </c>
      <c r="G10" t="s">
        <v>14</v>
      </c>
      <c r="H10" t="s">
        <v>15</v>
      </c>
      <c r="I10" t="s">
        <v>72</v>
      </c>
      <c r="J10" t="s">
        <v>73</v>
      </c>
      <c r="K10" t="s">
        <v>74</v>
      </c>
      <c r="L10" t="s">
        <v>42</v>
      </c>
      <c r="M10" t="s">
        <v>75</v>
      </c>
      <c r="N10" t="str">
        <f>_xlfn.CONCAT(Roster_Table[[#This Row],[First]]," ",Roster_Table[[#This Row],[Last]])</f>
        <v>Robert Galliano</v>
      </c>
      <c r="O10" t="s">
        <v>21</v>
      </c>
      <c r="P10" t="s">
        <v>69</v>
      </c>
    </row>
    <row r="11" spans="1:16" x14ac:dyDescent="0.25">
      <c r="A11" t="str">
        <f>TRIM(LOWER(Roster_Table[[#This Row],[Username]]))</f>
        <v>rmorgm_awrr</v>
      </c>
      <c r="B11" t="s">
        <v>76</v>
      </c>
      <c r="C11" t="s">
        <v>77</v>
      </c>
      <c r="D11" t="s">
        <v>65</v>
      </c>
      <c r="E11" t="s">
        <v>25</v>
      </c>
      <c r="F11" t="s">
        <v>13</v>
      </c>
      <c r="G11" t="s">
        <v>26</v>
      </c>
      <c r="H11" t="s">
        <v>15</v>
      </c>
      <c r="I11" t="s">
        <v>78</v>
      </c>
      <c r="J11" t="s">
        <v>79</v>
      </c>
      <c r="K11" t="s">
        <v>80</v>
      </c>
      <c r="L11" t="s">
        <v>19</v>
      </c>
      <c r="M11" t="s">
        <v>81</v>
      </c>
      <c r="N11" t="str">
        <f>_xlfn.CONCAT(Roster_Table[[#This Row],[First]]," ",Roster_Table[[#This Row],[Last]])</f>
        <v>Rick Morgan</v>
      </c>
      <c r="O11" t="s">
        <v>21</v>
      </c>
      <c r="P11" t="s">
        <v>69</v>
      </c>
    </row>
    <row r="12" spans="1:16" x14ac:dyDescent="0.25">
      <c r="A12" t="str">
        <f>TRIM(LOWER(Roster_Table[[#This Row],[Username]]))</f>
        <v>bpostm_awrr</v>
      </c>
      <c r="B12" t="s">
        <v>82</v>
      </c>
      <c r="C12" t="s">
        <v>83</v>
      </c>
      <c r="D12" t="s">
        <v>65</v>
      </c>
      <c r="F12" t="s">
        <v>13</v>
      </c>
      <c r="G12" t="s">
        <v>26</v>
      </c>
      <c r="H12" t="s">
        <v>15</v>
      </c>
      <c r="I12" t="s">
        <v>84</v>
      </c>
      <c r="J12" t="s">
        <v>85</v>
      </c>
      <c r="K12" t="s">
        <v>86</v>
      </c>
      <c r="L12" t="s">
        <v>42</v>
      </c>
      <c r="M12" t="s">
        <v>87</v>
      </c>
      <c r="N12" t="str">
        <f>_xlfn.CONCAT(Roster_Table[[#This Row],[First]]," ",Roster_Table[[#This Row],[Last]])</f>
        <v>Benjamin Post</v>
      </c>
      <c r="O12" t="s">
        <v>21</v>
      </c>
      <c r="P12" t="s">
        <v>69</v>
      </c>
    </row>
    <row r="13" spans="1:16" x14ac:dyDescent="0.25">
      <c r="A13" t="str">
        <f>TRIM(LOWER(Roster_Table[[#This Row],[Username]]))</f>
        <v>mpremm_awrr</v>
      </c>
      <c r="B13" t="s">
        <v>88</v>
      </c>
      <c r="C13" t="s">
        <v>89</v>
      </c>
      <c r="D13" t="s">
        <v>65</v>
      </c>
      <c r="F13" t="s">
        <v>13</v>
      </c>
      <c r="G13" t="s">
        <v>26</v>
      </c>
      <c r="H13" t="s">
        <v>15</v>
      </c>
      <c r="I13" t="s">
        <v>90</v>
      </c>
      <c r="J13" t="s">
        <v>91</v>
      </c>
      <c r="K13" t="s">
        <v>19</v>
      </c>
      <c r="L13" t="s">
        <v>19</v>
      </c>
      <c r="M13" t="s">
        <v>92</v>
      </c>
      <c r="N13" t="str">
        <f>_xlfn.CONCAT(Roster_Table[[#This Row],[First]]," ",Roster_Table[[#This Row],[Last]])</f>
        <v>Micheal Preminger</v>
      </c>
      <c r="O13" t="s">
        <v>21</v>
      </c>
      <c r="P13" t="s">
        <v>69</v>
      </c>
    </row>
    <row r="14" spans="1:16" x14ac:dyDescent="0.25">
      <c r="A14" t="str">
        <f>TRIM(LOWER(Roster_Table[[#This Row],[Username]]))</f>
        <v>arodrm_awrr</v>
      </c>
      <c r="B14" t="s">
        <v>93</v>
      </c>
      <c r="C14" t="s">
        <v>94</v>
      </c>
      <c r="D14" t="s">
        <v>65</v>
      </c>
      <c r="E14" t="s">
        <v>25</v>
      </c>
      <c r="F14" t="s">
        <v>13</v>
      </c>
      <c r="G14" t="s">
        <v>26</v>
      </c>
      <c r="H14" t="s">
        <v>13</v>
      </c>
      <c r="I14" t="s">
        <v>95</v>
      </c>
      <c r="J14" t="s">
        <v>96</v>
      </c>
      <c r="K14" t="s">
        <v>19</v>
      </c>
      <c r="L14" t="s">
        <v>19</v>
      </c>
      <c r="M14" t="s">
        <v>97</v>
      </c>
      <c r="N14" t="str">
        <f>_xlfn.CONCAT(Roster_Table[[#This Row],[First]]," ",Roster_Table[[#This Row],[Last]])</f>
        <v>Antonio Rodriguez</v>
      </c>
      <c r="O14" t="s">
        <v>21</v>
      </c>
      <c r="P14" t="s">
        <v>69</v>
      </c>
    </row>
    <row r="15" spans="1:16" x14ac:dyDescent="0.25">
      <c r="A15" t="str">
        <f>TRIM(LOWER(Roster_Table[[#This Row],[Username]]))</f>
        <v>stjonm_awrr</v>
      </c>
      <c r="B15" t="s">
        <v>98</v>
      </c>
      <c r="C15" t="s">
        <v>99</v>
      </c>
      <c r="D15" t="s">
        <v>65</v>
      </c>
      <c r="F15" t="s">
        <v>13</v>
      </c>
      <c r="G15" t="s">
        <v>14</v>
      </c>
      <c r="H15" t="s">
        <v>15</v>
      </c>
      <c r="I15" t="s">
        <v>100</v>
      </c>
      <c r="J15" t="s">
        <v>101</v>
      </c>
      <c r="K15" t="s">
        <v>102</v>
      </c>
      <c r="L15" t="s">
        <v>19</v>
      </c>
      <c r="M15" t="s">
        <v>103</v>
      </c>
      <c r="N15" t="str">
        <f>_xlfn.CONCAT(Roster_Table[[#This Row],[First]]," ",Roster_Table[[#This Row],[Last]])</f>
        <v>Sara Taddo-Jones</v>
      </c>
      <c r="O15" t="s">
        <v>21</v>
      </c>
      <c r="P15" t="s">
        <v>69</v>
      </c>
    </row>
    <row r="16" spans="1:16" x14ac:dyDescent="0.25">
      <c r="A16" t="str">
        <f>TRIM(LOWER(Roster_Table[[#This Row],[Username]]))</f>
        <v>nvikm_awrr</v>
      </c>
      <c r="B16" t="s">
        <v>104</v>
      </c>
      <c r="C16" t="s">
        <v>105</v>
      </c>
      <c r="D16" t="s">
        <v>65</v>
      </c>
      <c r="E16" t="s">
        <v>25</v>
      </c>
      <c r="F16" t="s">
        <v>13</v>
      </c>
      <c r="G16" t="s">
        <v>26</v>
      </c>
      <c r="H16" t="s">
        <v>15</v>
      </c>
      <c r="I16" t="s">
        <v>106</v>
      </c>
      <c r="J16" t="s">
        <v>107</v>
      </c>
      <c r="K16" t="s">
        <v>19</v>
      </c>
      <c r="L16" t="s">
        <v>19</v>
      </c>
      <c r="M16" t="s">
        <v>108</v>
      </c>
      <c r="N16" t="str">
        <f>_xlfn.CONCAT(Roster_Table[[#This Row],[First]]," ",Roster_Table[[#This Row],[Last]])</f>
        <v>Nathan Vik</v>
      </c>
      <c r="O16" t="s">
        <v>21</v>
      </c>
      <c r="P16" t="s">
        <v>69</v>
      </c>
    </row>
    <row r="17" spans="1:16" x14ac:dyDescent="0.25">
      <c r="A17" t="str">
        <f>TRIM(LOWER(Roster_Table[[#This Row],[Username]]))</f>
        <v>mbiasm_awrr</v>
      </c>
      <c r="B17" t="s">
        <v>109</v>
      </c>
      <c r="C17" t="s">
        <v>110</v>
      </c>
      <c r="D17" t="s">
        <v>111</v>
      </c>
      <c r="E17" t="s">
        <v>25</v>
      </c>
      <c r="F17" t="s">
        <v>13</v>
      </c>
      <c r="G17" t="s">
        <v>112</v>
      </c>
      <c r="H17" t="s">
        <v>15</v>
      </c>
      <c r="I17" t="s">
        <v>113</v>
      </c>
      <c r="J17" t="s">
        <v>114</v>
      </c>
      <c r="K17" t="s">
        <v>115</v>
      </c>
      <c r="L17" t="s">
        <v>19</v>
      </c>
      <c r="M17" t="s">
        <v>116</v>
      </c>
      <c r="N17" t="str">
        <f>_xlfn.CONCAT(Roster_Table[[#This Row],[First]]," ",Roster_Table[[#This Row],[Last]])</f>
        <v>Mathew Biasotti</v>
      </c>
      <c r="O17" t="s">
        <v>21</v>
      </c>
      <c r="P17" t="s">
        <v>117</v>
      </c>
    </row>
    <row r="18" spans="1:16" x14ac:dyDescent="0.25">
      <c r="A18" t="str">
        <f>TRIM(LOWER(Roster_Table[[#This Row],[Username]]))</f>
        <v>acoonm_awrr</v>
      </c>
      <c r="B18" t="s">
        <v>118</v>
      </c>
      <c r="C18" t="s">
        <v>119</v>
      </c>
      <c r="D18" t="s">
        <v>111</v>
      </c>
      <c r="E18" t="s">
        <v>25</v>
      </c>
      <c r="F18" t="s">
        <v>13</v>
      </c>
      <c r="G18" t="s">
        <v>112</v>
      </c>
      <c r="H18" t="s">
        <v>15</v>
      </c>
      <c r="I18" t="s">
        <v>120</v>
      </c>
      <c r="J18" t="s">
        <v>121</v>
      </c>
      <c r="K18" t="s">
        <v>122</v>
      </c>
      <c r="L18" t="s">
        <v>19</v>
      </c>
      <c r="M18" t="s">
        <v>123</v>
      </c>
      <c r="N18" t="str">
        <f>_xlfn.CONCAT(Roster_Table[[#This Row],[First]]," ",Roster_Table[[#This Row],[Last]])</f>
        <v>Alex Coon</v>
      </c>
      <c r="O18" t="s">
        <v>21</v>
      </c>
      <c r="P18" t="s">
        <v>117</v>
      </c>
    </row>
    <row r="19" spans="1:16" x14ac:dyDescent="0.25">
      <c r="A19" t="str">
        <f>TRIM(LOWER(Roster_Table[[#This Row],[Username]]))</f>
        <v>mdiazm_awrr</v>
      </c>
      <c r="B19" t="s">
        <v>124</v>
      </c>
      <c r="C19" t="s">
        <v>125</v>
      </c>
      <c r="D19" t="s">
        <v>111</v>
      </c>
      <c r="E19" t="s">
        <v>25</v>
      </c>
      <c r="F19" t="s">
        <v>13</v>
      </c>
      <c r="G19" t="s">
        <v>112</v>
      </c>
      <c r="H19" t="s">
        <v>15</v>
      </c>
      <c r="I19" t="s">
        <v>126</v>
      </c>
      <c r="J19" t="s">
        <v>127</v>
      </c>
      <c r="K19" t="s">
        <v>19</v>
      </c>
      <c r="L19" t="s">
        <v>19</v>
      </c>
      <c r="M19" t="s">
        <v>128</v>
      </c>
      <c r="N19" t="str">
        <f>_xlfn.CONCAT(Roster_Table[[#This Row],[First]]," ",Roster_Table[[#This Row],[Last]])</f>
        <v>Miguel Dominguez-Diaz</v>
      </c>
      <c r="O19" t="s">
        <v>21</v>
      </c>
      <c r="P19" t="s">
        <v>117</v>
      </c>
    </row>
    <row r="20" spans="1:16" x14ac:dyDescent="0.25">
      <c r="A20" t="str">
        <f>TRIM(LOWER(Roster_Table[[#This Row],[Username]]))</f>
        <v>bfabem_awrr</v>
      </c>
      <c r="B20" t="s">
        <v>129</v>
      </c>
      <c r="C20" t="s">
        <v>130</v>
      </c>
      <c r="D20" t="s">
        <v>111</v>
      </c>
      <c r="E20" t="s">
        <v>25</v>
      </c>
      <c r="F20" t="s">
        <v>15</v>
      </c>
      <c r="G20" t="s">
        <v>112</v>
      </c>
      <c r="I20" t="s">
        <v>131</v>
      </c>
      <c r="J20" t="s">
        <v>132</v>
      </c>
      <c r="K20" t="s">
        <v>19</v>
      </c>
      <c r="L20" t="s">
        <v>19</v>
      </c>
      <c r="M20" t="s">
        <v>133</v>
      </c>
      <c r="N20" t="str">
        <f>_xlfn.CONCAT(Roster_Table[[#This Row],[First]]," ",Roster_Table[[#This Row],[Last]])</f>
        <v>Brandon Fabela</v>
      </c>
      <c r="O20" t="s">
        <v>21</v>
      </c>
      <c r="P20" t="s">
        <v>117</v>
      </c>
    </row>
    <row r="21" spans="1:16" x14ac:dyDescent="0.25">
      <c r="A21" t="str">
        <f>TRIM(LOWER(Roster_Table[[#This Row],[Username]]))</f>
        <v>tfigum_awrr</v>
      </c>
      <c r="B21" t="s">
        <v>134</v>
      </c>
      <c r="C21" t="s">
        <v>135</v>
      </c>
      <c r="D21" t="s">
        <v>111</v>
      </c>
      <c r="E21" t="s">
        <v>25</v>
      </c>
      <c r="F21" t="s">
        <v>13</v>
      </c>
      <c r="G21" t="s">
        <v>112</v>
      </c>
      <c r="H21" t="s">
        <v>15</v>
      </c>
      <c r="I21" t="s">
        <v>136</v>
      </c>
      <c r="J21" t="s">
        <v>137</v>
      </c>
      <c r="K21" t="s">
        <v>138</v>
      </c>
      <c r="L21" t="s">
        <v>19</v>
      </c>
      <c r="M21" t="s">
        <v>139</v>
      </c>
      <c r="N21" t="str">
        <f>_xlfn.CONCAT(Roster_Table[[#This Row],[First]]," ",Roster_Table[[#This Row],[Last]])</f>
        <v>Tayler Figueroa</v>
      </c>
      <c r="O21" t="s">
        <v>21</v>
      </c>
      <c r="P21" t="s">
        <v>117</v>
      </c>
    </row>
    <row r="22" spans="1:16" x14ac:dyDescent="0.25">
      <c r="A22" t="str">
        <f>TRIM(LOWER(Roster_Table[[#This Row],[Username]]))</f>
        <v>ahansm_awrr</v>
      </c>
      <c r="B22" t="s">
        <v>140</v>
      </c>
      <c r="C22" t="s">
        <v>141</v>
      </c>
      <c r="D22" t="s">
        <v>111</v>
      </c>
      <c r="E22" t="s">
        <v>25</v>
      </c>
      <c r="F22" t="s">
        <v>13</v>
      </c>
      <c r="G22" t="s">
        <v>112</v>
      </c>
      <c r="H22" t="s">
        <v>15</v>
      </c>
      <c r="I22" t="s">
        <v>142</v>
      </c>
      <c r="J22" t="s">
        <v>143</v>
      </c>
      <c r="K22" t="s">
        <v>144</v>
      </c>
      <c r="L22" t="s">
        <v>19</v>
      </c>
      <c r="M22" t="s">
        <v>145</v>
      </c>
      <c r="N22" t="str">
        <f>_xlfn.CONCAT(Roster_Table[[#This Row],[First]]," ",Roster_Table[[#This Row],[Last]])</f>
        <v>Aaron Hansen</v>
      </c>
      <c r="O22" t="s">
        <v>21</v>
      </c>
      <c r="P22" t="s">
        <v>117</v>
      </c>
    </row>
    <row r="23" spans="1:16" x14ac:dyDescent="0.25">
      <c r="A23" t="str">
        <f>TRIM(LOWER(Roster_Table[[#This Row],[Username]]))</f>
        <v>jmonrm_awrr</v>
      </c>
      <c r="B23" t="s">
        <v>57</v>
      </c>
      <c r="C23" t="s">
        <v>146</v>
      </c>
      <c r="D23" t="s">
        <v>111</v>
      </c>
      <c r="E23" t="s">
        <v>25</v>
      </c>
      <c r="F23" t="s">
        <v>13</v>
      </c>
      <c r="G23" t="s">
        <v>112</v>
      </c>
      <c r="H23" t="s">
        <v>15</v>
      </c>
      <c r="I23" t="s">
        <v>147</v>
      </c>
      <c r="J23" t="s">
        <v>148</v>
      </c>
      <c r="K23" t="s">
        <v>19</v>
      </c>
      <c r="L23" t="s">
        <v>19</v>
      </c>
      <c r="M23" t="s">
        <v>149</v>
      </c>
      <c r="N23" t="str">
        <f>_xlfn.CONCAT(Roster_Table[[#This Row],[First]]," ",Roster_Table[[#This Row],[Last]])</f>
        <v>Jessica Monroe</v>
      </c>
      <c r="O23" t="s">
        <v>21</v>
      </c>
      <c r="P23" t="s">
        <v>117</v>
      </c>
    </row>
    <row r="24" spans="1:16" x14ac:dyDescent="0.25">
      <c r="A24" t="str">
        <f>TRIM(LOWER(Roster_Table[[#This Row],[Username]]))</f>
        <v>treym_awrr</v>
      </c>
      <c r="B24" t="s">
        <v>150</v>
      </c>
      <c r="C24" t="s">
        <v>151</v>
      </c>
      <c r="D24" t="s">
        <v>111</v>
      </c>
      <c r="E24" t="s">
        <v>25</v>
      </c>
      <c r="F24" t="s">
        <v>13</v>
      </c>
      <c r="G24" t="s">
        <v>112</v>
      </c>
      <c r="H24" t="s">
        <v>15</v>
      </c>
      <c r="I24" t="s">
        <v>152</v>
      </c>
      <c r="J24" t="s">
        <v>153</v>
      </c>
      <c r="K24" t="s">
        <v>154</v>
      </c>
      <c r="L24" t="s">
        <v>19</v>
      </c>
      <c r="M24" t="s">
        <v>155</v>
      </c>
      <c r="N24" t="str">
        <f>_xlfn.CONCAT(Roster_Table[[#This Row],[First]]," ",Roster_Table[[#This Row],[Last]])</f>
        <v>Tyler Rey</v>
      </c>
      <c r="O24" t="s">
        <v>21</v>
      </c>
      <c r="P24" t="s">
        <v>117</v>
      </c>
    </row>
    <row r="25" spans="1:16" x14ac:dyDescent="0.25">
      <c r="A25" t="str">
        <f>TRIM(LOWER(Roster_Table[[#This Row],[Username]]))</f>
        <v>awinnm_awrr</v>
      </c>
      <c r="B25" t="s">
        <v>156</v>
      </c>
      <c r="C25" t="s">
        <v>157</v>
      </c>
      <c r="D25" t="s">
        <v>111</v>
      </c>
      <c r="E25" t="s">
        <v>25</v>
      </c>
      <c r="F25" t="s">
        <v>13</v>
      </c>
      <c r="G25" t="s">
        <v>112</v>
      </c>
      <c r="I25" t="s">
        <v>158</v>
      </c>
      <c r="J25" t="s">
        <v>159</v>
      </c>
      <c r="K25" t="s">
        <v>19</v>
      </c>
      <c r="L25" t="s">
        <v>19</v>
      </c>
      <c r="M25" t="s">
        <v>160</v>
      </c>
      <c r="N25" t="str">
        <f>_xlfn.CONCAT(Roster_Table[[#This Row],[First]]," ",Roster_Table[[#This Row],[Last]])</f>
        <v>Amanda Winne</v>
      </c>
      <c r="O25" t="s">
        <v>21</v>
      </c>
      <c r="P25" t="s">
        <v>117</v>
      </c>
    </row>
    <row r="26" spans="1:16" x14ac:dyDescent="0.25">
      <c r="A26" t="str">
        <f>TRIM(LOWER(Roster_Table[[#This Row],[Username]]))</f>
        <v>awithm_awrr</v>
      </c>
      <c r="B26" t="s">
        <v>161</v>
      </c>
      <c r="C26" t="s">
        <v>162</v>
      </c>
      <c r="D26" t="s">
        <v>111</v>
      </c>
      <c r="E26" t="s">
        <v>25</v>
      </c>
      <c r="F26" t="s">
        <v>13</v>
      </c>
      <c r="G26" t="s">
        <v>112</v>
      </c>
      <c r="H26" t="s">
        <v>15</v>
      </c>
      <c r="I26" t="s">
        <v>163</v>
      </c>
      <c r="J26" t="s">
        <v>164</v>
      </c>
      <c r="K26" t="s">
        <v>165</v>
      </c>
      <c r="L26" t="s">
        <v>19</v>
      </c>
      <c r="M26" t="s">
        <v>166</v>
      </c>
      <c r="N26" t="str">
        <f>_xlfn.CONCAT(Roster_Table[[#This Row],[First]]," ",Roster_Table[[#This Row],[Last]])</f>
        <v>Andrew Withers</v>
      </c>
      <c r="O26" t="s">
        <v>21</v>
      </c>
      <c r="P26" t="s">
        <v>117</v>
      </c>
    </row>
    <row r="27" spans="1:16" x14ac:dyDescent="0.25">
      <c r="A27" t="str">
        <f>TRIM(LOWER(Roster_Table[[#This Row],[Username]]))</f>
        <v>sbarrn_awrr</v>
      </c>
      <c r="B27" t="s">
        <v>167</v>
      </c>
      <c r="C27" t="s">
        <v>168</v>
      </c>
      <c r="D27" t="s">
        <v>169</v>
      </c>
      <c r="E27" t="s">
        <v>170</v>
      </c>
      <c r="F27" t="s">
        <v>13</v>
      </c>
      <c r="G27" t="s">
        <v>112</v>
      </c>
      <c r="H27" t="s">
        <v>13</v>
      </c>
      <c r="I27" t="s">
        <v>171</v>
      </c>
      <c r="J27" t="s">
        <v>172</v>
      </c>
      <c r="K27" t="s">
        <v>173</v>
      </c>
      <c r="L27" t="s">
        <v>19</v>
      </c>
      <c r="M27" t="s">
        <v>174</v>
      </c>
      <c r="N27" t="str">
        <f>_xlfn.CONCAT(Roster_Table[[#This Row],[First]]," ",Roster_Table[[#This Row],[Last]])</f>
        <v>Scott Barr</v>
      </c>
      <c r="O27" t="s">
        <v>21</v>
      </c>
      <c r="P27" t="s">
        <v>175</v>
      </c>
    </row>
    <row r="28" spans="1:16" x14ac:dyDescent="0.25">
      <c r="A28" t="str">
        <f>TRIM(LOWER(Roster_Table[[#This Row],[Username]]))</f>
        <v>tbochn_awrr</v>
      </c>
      <c r="B28" t="s">
        <v>176</v>
      </c>
      <c r="C28" t="s">
        <v>151</v>
      </c>
      <c r="D28" t="s">
        <v>169</v>
      </c>
      <c r="E28" t="s">
        <v>170</v>
      </c>
      <c r="F28" t="s">
        <v>13</v>
      </c>
      <c r="G28" t="s">
        <v>112</v>
      </c>
      <c r="H28" t="s">
        <v>13</v>
      </c>
      <c r="I28" t="s">
        <v>177</v>
      </c>
      <c r="J28" t="s">
        <v>178</v>
      </c>
      <c r="K28" t="s">
        <v>179</v>
      </c>
      <c r="L28" t="s">
        <v>19</v>
      </c>
      <c r="M28" t="s">
        <v>180</v>
      </c>
      <c r="N28" t="str">
        <f>_xlfn.CONCAT(Roster_Table[[#This Row],[First]]," ",Roster_Table[[#This Row],[Last]])</f>
        <v>Tyler Bochman</v>
      </c>
      <c r="O28" t="s">
        <v>21</v>
      </c>
      <c r="P28" t="s">
        <v>175</v>
      </c>
    </row>
    <row r="29" spans="1:16" x14ac:dyDescent="0.25">
      <c r="A29" t="str">
        <f>TRIM(LOWER(Roster_Table[[#This Row],[Username]]))</f>
        <v>bcookn_awrr</v>
      </c>
      <c r="B29" t="s">
        <v>181</v>
      </c>
      <c r="C29" t="s">
        <v>182</v>
      </c>
      <c r="D29" t="s">
        <v>169</v>
      </c>
      <c r="E29" t="s">
        <v>170</v>
      </c>
      <c r="F29" t="s">
        <v>13</v>
      </c>
      <c r="G29" t="s">
        <v>112</v>
      </c>
      <c r="H29" t="s">
        <v>13</v>
      </c>
      <c r="I29" t="s">
        <v>183</v>
      </c>
      <c r="J29" t="s">
        <v>184</v>
      </c>
      <c r="K29" t="s">
        <v>185</v>
      </c>
      <c r="L29" t="s">
        <v>19</v>
      </c>
      <c r="M29" t="s">
        <v>186</v>
      </c>
      <c r="N29" t="str">
        <f>_xlfn.CONCAT(Roster_Table[[#This Row],[First]]," ",Roster_Table[[#This Row],[Last]])</f>
        <v>Ben Cook</v>
      </c>
      <c r="O29" t="s">
        <v>21</v>
      </c>
      <c r="P29" t="s">
        <v>175</v>
      </c>
    </row>
    <row r="30" spans="1:16" x14ac:dyDescent="0.25">
      <c r="A30" t="str">
        <f>TRIM(LOWER(Roster_Table[[#This Row],[Username]]))</f>
        <v>jcornn_awrr</v>
      </c>
      <c r="B30" t="s">
        <v>187</v>
      </c>
      <c r="C30" t="s">
        <v>188</v>
      </c>
      <c r="D30" t="s">
        <v>169</v>
      </c>
      <c r="E30" t="s">
        <v>170</v>
      </c>
      <c r="F30" t="s">
        <v>13</v>
      </c>
      <c r="G30" t="s">
        <v>112</v>
      </c>
      <c r="H30" t="s">
        <v>13</v>
      </c>
      <c r="I30" t="s">
        <v>189</v>
      </c>
      <c r="J30" t="s">
        <v>190</v>
      </c>
      <c r="K30" t="s">
        <v>191</v>
      </c>
      <c r="L30" t="s">
        <v>19</v>
      </c>
      <c r="M30" t="s">
        <v>192</v>
      </c>
      <c r="N30" t="str">
        <f>_xlfn.CONCAT(Roster_Table[[#This Row],[First]]," ",Roster_Table[[#This Row],[Last]])</f>
        <v>Jacob Cornelson</v>
      </c>
      <c r="O30" t="s">
        <v>21</v>
      </c>
      <c r="P30" t="s">
        <v>175</v>
      </c>
    </row>
    <row r="31" spans="1:16" x14ac:dyDescent="0.25">
      <c r="A31" t="str">
        <f>TRIM(LOWER(Roster_Table[[#This Row],[Username]]))</f>
        <v>kcrawn_awrr</v>
      </c>
      <c r="B31" t="s">
        <v>193</v>
      </c>
      <c r="C31" t="s">
        <v>194</v>
      </c>
      <c r="D31" t="s">
        <v>169</v>
      </c>
      <c r="E31" t="s">
        <v>170</v>
      </c>
      <c r="F31" t="s">
        <v>13</v>
      </c>
      <c r="G31" t="s">
        <v>112</v>
      </c>
      <c r="H31" t="s">
        <v>13</v>
      </c>
      <c r="I31" t="s">
        <v>195</v>
      </c>
      <c r="J31" t="s">
        <v>196</v>
      </c>
      <c r="K31" t="s">
        <v>197</v>
      </c>
      <c r="L31" t="s">
        <v>19</v>
      </c>
      <c r="M31" t="s">
        <v>198</v>
      </c>
      <c r="N31" t="str">
        <f>_xlfn.CONCAT(Roster_Table[[#This Row],[First]]," ",Roster_Table[[#This Row],[Last]])</f>
        <v>Karry Crawford</v>
      </c>
      <c r="O31" t="s">
        <v>21</v>
      </c>
      <c r="P31" t="s">
        <v>175</v>
      </c>
    </row>
    <row r="32" spans="1:16" x14ac:dyDescent="0.25">
      <c r="A32" t="str">
        <f>TRIM(LOWER(Roster_Table[[#This Row],[Username]]))</f>
        <v>edeanp_awrr</v>
      </c>
      <c r="B32" t="s">
        <v>199</v>
      </c>
      <c r="C32" t="s">
        <v>200</v>
      </c>
      <c r="D32" t="s">
        <v>169</v>
      </c>
      <c r="F32" t="s">
        <v>13</v>
      </c>
      <c r="G32" t="s">
        <v>112</v>
      </c>
      <c r="H32" t="s">
        <v>13</v>
      </c>
      <c r="I32" t="s">
        <v>201</v>
      </c>
      <c r="J32" t="s">
        <v>202</v>
      </c>
      <c r="K32" t="s">
        <v>203</v>
      </c>
      <c r="L32" t="s">
        <v>19</v>
      </c>
      <c r="M32" t="s">
        <v>204</v>
      </c>
      <c r="N32" t="str">
        <f>_xlfn.CONCAT(Roster_Table[[#This Row],[First]]," ",Roster_Table[[#This Row],[Last]])</f>
        <v>Eric Dean</v>
      </c>
      <c r="O32" t="s">
        <v>21</v>
      </c>
      <c r="P32" t="s">
        <v>175</v>
      </c>
    </row>
    <row r="33" spans="1:16" x14ac:dyDescent="0.25">
      <c r="A33" t="str">
        <f>TRIM(LOWER(Roster_Table[[#This Row],[Username]]))</f>
        <v>aebern_awrr</v>
      </c>
      <c r="B33" t="s">
        <v>205</v>
      </c>
      <c r="C33" t="s">
        <v>206</v>
      </c>
      <c r="D33" t="s">
        <v>169</v>
      </c>
      <c r="E33" t="s">
        <v>170</v>
      </c>
      <c r="F33" t="s">
        <v>13</v>
      </c>
      <c r="G33" t="s">
        <v>207</v>
      </c>
      <c r="H33" t="s">
        <v>208</v>
      </c>
      <c r="I33" t="s">
        <v>209</v>
      </c>
      <c r="J33" t="s">
        <v>210</v>
      </c>
      <c r="K33" t="s">
        <v>211</v>
      </c>
      <c r="L33" t="s">
        <v>42</v>
      </c>
      <c r="M33" t="s">
        <v>212</v>
      </c>
      <c r="N33" t="str">
        <f>_xlfn.CONCAT(Roster_Table[[#This Row],[First]]," ",Roster_Table[[#This Row],[Last]])</f>
        <v>Alan Eberman</v>
      </c>
      <c r="O33" t="s">
        <v>21</v>
      </c>
      <c r="P33" t="s">
        <v>175</v>
      </c>
    </row>
    <row r="34" spans="1:16" x14ac:dyDescent="0.25">
      <c r="A34" t="str">
        <f>TRIM(LOWER(Roster_Table[[#This Row],[Username]]))</f>
        <v>jjaqun_awrr</v>
      </c>
      <c r="B34" t="s">
        <v>213</v>
      </c>
      <c r="C34" t="s">
        <v>188</v>
      </c>
      <c r="D34" t="s">
        <v>169</v>
      </c>
      <c r="E34" t="s">
        <v>170</v>
      </c>
      <c r="F34" t="s">
        <v>13</v>
      </c>
      <c r="G34" t="s">
        <v>207</v>
      </c>
      <c r="H34" t="s">
        <v>208</v>
      </c>
      <c r="I34" t="s">
        <v>214</v>
      </c>
      <c r="J34" t="s">
        <v>215</v>
      </c>
      <c r="K34" t="s">
        <v>216</v>
      </c>
      <c r="L34" t="s">
        <v>19</v>
      </c>
      <c r="M34" t="s">
        <v>217</v>
      </c>
      <c r="N34" t="str">
        <f>_xlfn.CONCAT(Roster_Table[[#This Row],[First]]," ",Roster_Table[[#This Row],[Last]])</f>
        <v>Jacob Jaquysh</v>
      </c>
      <c r="O34" t="s">
        <v>21</v>
      </c>
      <c r="P34" t="s">
        <v>175</v>
      </c>
    </row>
    <row r="35" spans="1:16" x14ac:dyDescent="0.25">
      <c r="A35" t="str">
        <f>TRIM(LOWER(Roster_Table[[#This Row],[Username]]))</f>
        <v>cjohnn_awrr</v>
      </c>
      <c r="B35" t="s">
        <v>218</v>
      </c>
      <c r="C35" t="s">
        <v>219</v>
      </c>
      <c r="D35" t="s">
        <v>169</v>
      </c>
      <c r="E35" t="s">
        <v>170</v>
      </c>
      <c r="F35" t="s">
        <v>13</v>
      </c>
      <c r="G35" t="s">
        <v>207</v>
      </c>
      <c r="H35" t="s">
        <v>13</v>
      </c>
      <c r="I35" t="s">
        <v>220</v>
      </c>
      <c r="J35" t="s">
        <v>221</v>
      </c>
      <c r="K35" t="s">
        <v>222</v>
      </c>
      <c r="L35" t="s">
        <v>42</v>
      </c>
      <c r="M35" t="s">
        <v>223</v>
      </c>
      <c r="N35" t="str">
        <f>_xlfn.CONCAT(Roster_Table[[#This Row],[First]]," ",Roster_Table[[#This Row],[Last]])</f>
        <v>Cooper Johnson</v>
      </c>
      <c r="O35" t="s">
        <v>21</v>
      </c>
      <c r="P35" t="s">
        <v>175</v>
      </c>
    </row>
    <row r="36" spans="1:16" x14ac:dyDescent="0.25">
      <c r="A36" t="str">
        <f>TRIM(LOWER(Roster_Table[[#This Row],[Username]]))</f>
        <v>alancn_awrr</v>
      </c>
      <c r="B36" t="s">
        <v>224</v>
      </c>
      <c r="C36" t="s">
        <v>225</v>
      </c>
      <c r="D36" t="s">
        <v>169</v>
      </c>
      <c r="F36" t="s">
        <v>13</v>
      </c>
      <c r="G36" t="s">
        <v>207</v>
      </c>
      <c r="H36" t="s">
        <v>208</v>
      </c>
      <c r="I36" t="s">
        <v>226</v>
      </c>
      <c r="J36" t="s">
        <v>227</v>
      </c>
      <c r="K36" t="s">
        <v>228</v>
      </c>
      <c r="L36" t="s">
        <v>19</v>
      </c>
      <c r="M36" t="s">
        <v>229</v>
      </c>
      <c r="N36" t="str">
        <f>_xlfn.CONCAT(Roster_Table[[#This Row],[First]]," ",Roster_Table[[#This Row],[Last]])</f>
        <v>Autumn Lancaster</v>
      </c>
      <c r="O36" t="s">
        <v>21</v>
      </c>
      <c r="P36" t="s">
        <v>175</v>
      </c>
    </row>
    <row r="37" spans="1:16" x14ac:dyDescent="0.25">
      <c r="A37" t="str">
        <f>TRIM(LOWER(Roster_Table[[#This Row],[Username]]))</f>
        <v>klinn_awrr</v>
      </c>
      <c r="B37" t="s">
        <v>230</v>
      </c>
      <c r="C37" t="s">
        <v>231</v>
      </c>
      <c r="D37" t="s">
        <v>169</v>
      </c>
      <c r="E37" t="s">
        <v>170</v>
      </c>
      <c r="F37" t="s">
        <v>13</v>
      </c>
      <c r="G37" t="s">
        <v>112</v>
      </c>
      <c r="H37" t="s">
        <v>13</v>
      </c>
      <c r="I37" t="s">
        <v>232</v>
      </c>
      <c r="J37" t="s">
        <v>233</v>
      </c>
      <c r="K37" t="s">
        <v>234</v>
      </c>
      <c r="L37" t="s">
        <v>19</v>
      </c>
      <c r="M37" t="s">
        <v>235</v>
      </c>
      <c r="N37" t="str">
        <f>_xlfn.CONCAT(Roster_Table[[#This Row],[First]]," ",Roster_Table[[#This Row],[Last]])</f>
        <v>Kiley Lin</v>
      </c>
      <c r="O37" t="s">
        <v>21</v>
      </c>
      <c r="P37" t="s">
        <v>175</v>
      </c>
    </row>
    <row r="38" spans="1:16" x14ac:dyDescent="0.25">
      <c r="A38" t="str">
        <f>TRIM(LOWER(Roster_Table[[#This Row],[Username]]))</f>
        <v>llochn_awrr</v>
      </c>
      <c r="B38" t="s">
        <v>236</v>
      </c>
      <c r="C38" t="s">
        <v>237</v>
      </c>
      <c r="D38" t="s">
        <v>169</v>
      </c>
      <c r="E38" t="s">
        <v>170</v>
      </c>
      <c r="F38" t="s">
        <v>13</v>
      </c>
      <c r="G38" t="s">
        <v>112</v>
      </c>
      <c r="I38" t="s">
        <v>238</v>
      </c>
      <c r="J38" t="s">
        <v>239</v>
      </c>
      <c r="K38" t="s">
        <v>240</v>
      </c>
      <c r="L38" t="s">
        <v>19</v>
      </c>
      <c r="M38" t="s">
        <v>241</v>
      </c>
      <c r="N38" t="str">
        <f>_xlfn.CONCAT(Roster_Table[[#This Row],[First]]," ",Roster_Table[[#This Row],[Last]])</f>
        <v>Lucas Lochner-Bravo</v>
      </c>
      <c r="O38" t="s">
        <v>21</v>
      </c>
      <c r="P38" t="s">
        <v>175</v>
      </c>
    </row>
    <row r="39" spans="1:16" x14ac:dyDescent="0.25">
      <c r="A39" t="str">
        <f>TRIM(LOWER(Roster_Table[[#This Row],[Username]]))</f>
        <v>mpearn_awrr</v>
      </c>
      <c r="B39" t="s">
        <v>242</v>
      </c>
      <c r="C39" t="s">
        <v>243</v>
      </c>
      <c r="D39" t="s">
        <v>169</v>
      </c>
      <c r="E39" t="s">
        <v>170</v>
      </c>
      <c r="F39" t="s">
        <v>13</v>
      </c>
      <c r="G39" t="s">
        <v>112</v>
      </c>
      <c r="I39" t="s">
        <v>244</v>
      </c>
      <c r="J39" t="s">
        <v>245</v>
      </c>
      <c r="K39" t="s">
        <v>246</v>
      </c>
      <c r="L39" t="s">
        <v>19</v>
      </c>
      <c r="M39" t="s">
        <v>247</v>
      </c>
      <c r="N39" t="str">
        <f>_xlfn.CONCAT(Roster_Table[[#This Row],[First]]," ",Roster_Table[[#This Row],[Last]])</f>
        <v>Michela Pearson</v>
      </c>
      <c r="O39" t="s">
        <v>21</v>
      </c>
      <c r="P39" t="s">
        <v>175</v>
      </c>
    </row>
    <row r="40" spans="1:16" x14ac:dyDescent="0.25">
      <c r="A40" t="str">
        <f>TRIM(LOWER(Roster_Table[[#This Row],[Username]]))</f>
        <v>asmitn_awrr</v>
      </c>
      <c r="B40" t="s">
        <v>248</v>
      </c>
      <c r="C40" t="s">
        <v>249</v>
      </c>
      <c r="D40" t="s">
        <v>169</v>
      </c>
      <c r="F40" t="s">
        <v>13</v>
      </c>
      <c r="G40" t="s">
        <v>250</v>
      </c>
      <c r="H40" t="s">
        <v>13</v>
      </c>
      <c r="I40" t="s">
        <v>251</v>
      </c>
      <c r="J40" t="s">
        <v>252</v>
      </c>
      <c r="K40" t="s">
        <v>253</v>
      </c>
      <c r="L40" t="s">
        <v>42</v>
      </c>
      <c r="M40" t="s">
        <v>254</v>
      </c>
      <c r="N40" t="str">
        <f>_xlfn.CONCAT(Roster_Table[[#This Row],[First]]," ",Roster_Table[[#This Row],[Last]])</f>
        <v>Annalise Smith</v>
      </c>
      <c r="O40" t="s">
        <v>21</v>
      </c>
      <c r="P40" t="s">
        <v>175</v>
      </c>
    </row>
    <row r="41" spans="1:16" x14ac:dyDescent="0.25">
      <c r="A41" t="str">
        <f>TRIM(LOWER(Roster_Table[[#This Row],[Username]]))</f>
        <v>ttrauj_awrr</v>
      </c>
      <c r="B41" t="s">
        <v>255</v>
      </c>
      <c r="C41" t="s">
        <v>256</v>
      </c>
      <c r="D41" t="s">
        <v>169</v>
      </c>
      <c r="E41" t="s">
        <v>170</v>
      </c>
      <c r="F41" t="s">
        <v>13</v>
      </c>
      <c r="G41" t="s">
        <v>207</v>
      </c>
      <c r="H41" t="s">
        <v>13</v>
      </c>
      <c r="I41" t="s">
        <v>257</v>
      </c>
      <c r="J41" t="s">
        <v>258</v>
      </c>
      <c r="K41" t="s">
        <v>259</v>
      </c>
      <c r="L41" t="s">
        <v>19</v>
      </c>
      <c r="M41" t="s">
        <v>260</v>
      </c>
      <c r="N41" t="str">
        <f>_xlfn.CONCAT(Roster_Table[[#This Row],[First]]," ",Roster_Table[[#This Row],[Last]])</f>
        <v>Tony Trautz</v>
      </c>
      <c r="O41" t="s">
        <v>21</v>
      </c>
      <c r="P41" t="s">
        <v>175</v>
      </c>
    </row>
    <row r="42" spans="1:16" x14ac:dyDescent="0.25">
      <c r="A42" t="str">
        <f>TRIM(LOWER(Roster_Table[[#This Row],[Username]]))</f>
        <v>jbrigj_awrr</v>
      </c>
      <c r="B42" t="s">
        <v>261</v>
      </c>
      <c r="C42" t="s">
        <v>188</v>
      </c>
      <c r="D42" t="s">
        <v>262</v>
      </c>
      <c r="F42" t="s">
        <v>13</v>
      </c>
      <c r="G42" t="s">
        <v>263</v>
      </c>
      <c r="I42" t="s">
        <v>264</v>
      </c>
      <c r="J42" t="s">
        <v>265</v>
      </c>
      <c r="K42" t="s">
        <v>19</v>
      </c>
      <c r="L42" t="s">
        <v>19</v>
      </c>
      <c r="M42" t="s">
        <v>266</v>
      </c>
      <c r="N42" t="str">
        <f>_xlfn.CONCAT(Roster_Table[[#This Row],[First]]," ",Roster_Table[[#This Row],[Last]])</f>
        <v>Jacob Birge</v>
      </c>
      <c r="O42" t="s">
        <v>21</v>
      </c>
      <c r="P42" t="s">
        <v>267</v>
      </c>
    </row>
    <row r="43" spans="1:16" x14ac:dyDescent="0.25">
      <c r="A43" t="str">
        <f>TRIM(LOWER(Roster_Table[[#This Row],[Username]]))</f>
        <v>eculhj_awrr</v>
      </c>
      <c r="B43" t="s">
        <v>268</v>
      </c>
      <c r="C43" t="s">
        <v>269</v>
      </c>
      <c r="D43" t="s">
        <v>262</v>
      </c>
      <c r="F43" t="s">
        <v>13</v>
      </c>
      <c r="G43" t="s">
        <v>26</v>
      </c>
      <c r="H43" t="s">
        <v>13</v>
      </c>
      <c r="I43" t="s">
        <v>270</v>
      </c>
      <c r="J43" t="s">
        <v>271</v>
      </c>
      <c r="K43" t="s">
        <v>19</v>
      </c>
      <c r="L43" t="s">
        <v>19</v>
      </c>
      <c r="M43" t="s">
        <v>272</v>
      </c>
      <c r="N43" t="str">
        <f>_xlfn.CONCAT(Roster_Table[[#This Row],[First]]," ",Roster_Table[[#This Row],[Last]])</f>
        <v>Emily Culhane</v>
      </c>
      <c r="O43" t="s">
        <v>21</v>
      </c>
      <c r="P43" t="s">
        <v>267</v>
      </c>
    </row>
    <row r="44" spans="1:16" x14ac:dyDescent="0.25">
      <c r="A44" t="str">
        <f>TRIM(LOWER(Roster_Table[[#This Row],[Username]]))</f>
        <v>sdemaj_awrr</v>
      </c>
      <c r="B44" t="s">
        <v>273</v>
      </c>
      <c r="C44" t="s">
        <v>274</v>
      </c>
      <c r="D44" t="s">
        <v>262</v>
      </c>
      <c r="F44" t="s">
        <v>13</v>
      </c>
      <c r="G44" t="s">
        <v>26</v>
      </c>
      <c r="H44" t="s">
        <v>13</v>
      </c>
      <c r="I44" t="s">
        <v>275</v>
      </c>
      <c r="J44" t="s">
        <v>276</v>
      </c>
      <c r="K44" t="s">
        <v>19</v>
      </c>
      <c r="L44" t="s">
        <v>19</v>
      </c>
      <c r="M44" t="s">
        <v>277</v>
      </c>
      <c r="N44" t="str">
        <f>_xlfn.CONCAT(Roster_Table[[#This Row],[First]]," ",Roster_Table[[#This Row],[Last]])</f>
        <v>Sheridan DeMars</v>
      </c>
      <c r="O44" t="s">
        <v>21</v>
      </c>
      <c r="P44" t="s">
        <v>267</v>
      </c>
    </row>
    <row r="45" spans="1:16" x14ac:dyDescent="0.25">
      <c r="A45" t="str">
        <f>TRIM(LOWER(Roster_Table[[#This Row],[Username]]))</f>
        <v>mduguj_awrr</v>
      </c>
      <c r="B45" t="s">
        <v>278</v>
      </c>
      <c r="C45" t="s">
        <v>279</v>
      </c>
      <c r="D45" t="s">
        <v>262</v>
      </c>
      <c r="G45" t="s">
        <v>263</v>
      </c>
      <c r="I45" t="s">
        <v>280</v>
      </c>
      <c r="J45" t="s">
        <v>281</v>
      </c>
      <c r="K45" t="s">
        <v>282</v>
      </c>
      <c r="L45" t="s">
        <v>19</v>
      </c>
      <c r="M45" t="s">
        <v>283</v>
      </c>
      <c r="N45" t="str">
        <f>_xlfn.CONCAT(Roster_Table[[#This Row],[First]]," ",Roster_Table[[#This Row],[Last]])</f>
        <v>Mike Duguay</v>
      </c>
      <c r="O45" t="s">
        <v>21</v>
      </c>
      <c r="P45" t="s">
        <v>267</v>
      </c>
    </row>
    <row r="46" spans="1:16" x14ac:dyDescent="0.25">
      <c r="A46" t="str">
        <f>TRIM(LOWER(Roster_Table[[#This Row],[Username]]))</f>
        <v>jeaslj_awrr</v>
      </c>
      <c r="B46" t="s">
        <v>284</v>
      </c>
      <c r="C46" t="s">
        <v>285</v>
      </c>
      <c r="D46" t="s">
        <v>262</v>
      </c>
      <c r="F46" t="s">
        <v>13</v>
      </c>
      <c r="G46" t="s">
        <v>286</v>
      </c>
      <c r="H46" t="s">
        <v>15</v>
      </c>
      <c r="I46" t="s">
        <v>287</v>
      </c>
      <c r="J46" t="s">
        <v>288</v>
      </c>
      <c r="K46" t="s">
        <v>19</v>
      </c>
      <c r="L46" t="s">
        <v>19</v>
      </c>
      <c r="M46" t="s">
        <v>289</v>
      </c>
      <c r="N46" t="str">
        <f>_xlfn.CONCAT(Roster_Table[[#This Row],[First]]," ",Roster_Table[[#This Row],[Last]])</f>
        <v>Jesse Easley</v>
      </c>
      <c r="O46" t="s">
        <v>21</v>
      </c>
      <c r="P46" t="s">
        <v>267</v>
      </c>
    </row>
    <row r="47" spans="1:16" x14ac:dyDescent="0.25">
      <c r="A47" t="str">
        <f>TRIM(LOWER(Roster_Table[[#This Row],[Username]]))</f>
        <v>efagaj_awrr</v>
      </c>
      <c r="B47" t="s">
        <v>290</v>
      </c>
      <c r="C47" t="s">
        <v>291</v>
      </c>
      <c r="D47" t="s">
        <v>262</v>
      </c>
      <c r="F47" t="s">
        <v>13</v>
      </c>
      <c r="G47" t="s">
        <v>26</v>
      </c>
      <c r="H47" t="s">
        <v>13</v>
      </c>
      <c r="I47" t="s">
        <v>292</v>
      </c>
      <c r="J47" t="s">
        <v>293</v>
      </c>
      <c r="K47" t="s">
        <v>19</v>
      </c>
      <c r="L47" t="s">
        <v>19</v>
      </c>
      <c r="M47" t="s">
        <v>294</v>
      </c>
      <c r="N47" t="str">
        <f>_xlfn.CONCAT(Roster_Table[[#This Row],[First]]," ",Roster_Table[[#This Row],[Last]])</f>
        <v>Ethan Fagan</v>
      </c>
      <c r="O47" t="s">
        <v>21</v>
      </c>
      <c r="P47" t="s">
        <v>267</v>
      </c>
    </row>
    <row r="48" spans="1:16" x14ac:dyDescent="0.25">
      <c r="A48" t="str">
        <f>TRIM(LOWER(Roster_Table[[#This Row],[Username]]))</f>
        <v>kfenkj_awrr</v>
      </c>
      <c r="B48" t="s">
        <v>295</v>
      </c>
      <c r="C48" t="s">
        <v>296</v>
      </c>
      <c r="D48" t="s">
        <v>262</v>
      </c>
      <c r="F48" t="s">
        <v>13</v>
      </c>
      <c r="G48" t="s">
        <v>112</v>
      </c>
      <c r="H48" t="s">
        <v>13</v>
      </c>
      <c r="I48" t="s">
        <v>297</v>
      </c>
      <c r="J48" t="s">
        <v>298</v>
      </c>
      <c r="K48" t="s">
        <v>19</v>
      </c>
      <c r="L48" t="s">
        <v>19</v>
      </c>
      <c r="M48" t="s">
        <v>299</v>
      </c>
      <c r="N48" t="str">
        <f>_xlfn.CONCAT(Roster_Table[[#This Row],[First]]," ",Roster_Table[[#This Row],[Last]])</f>
        <v>Kalli Fenk</v>
      </c>
      <c r="O48" t="s">
        <v>21</v>
      </c>
      <c r="P48" t="s">
        <v>267</v>
      </c>
    </row>
    <row r="49" spans="1:16" x14ac:dyDescent="0.25">
      <c r="A49" t="str">
        <f>TRIM(LOWER(Roster_Table[[#This Row],[Username]]))</f>
        <v>sfulfj_awrr</v>
      </c>
      <c r="B49" t="s">
        <v>300</v>
      </c>
      <c r="C49" t="s">
        <v>301</v>
      </c>
      <c r="D49" t="s">
        <v>262</v>
      </c>
      <c r="F49" t="s">
        <v>13</v>
      </c>
      <c r="G49" t="s">
        <v>112</v>
      </c>
      <c r="H49" t="s">
        <v>15</v>
      </c>
      <c r="I49" t="s">
        <v>302</v>
      </c>
      <c r="J49" t="s">
        <v>303</v>
      </c>
      <c r="K49" t="s">
        <v>19</v>
      </c>
      <c r="L49" t="s">
        <v>19</v>
      </c>
      <c r="M49" t="s">
        <v>304</v>
      </c>
      <c r="N49" t="str">
        <f>_xlfn.CONCAT(Roster_Table[[#This Row],[First]]," ",Roster_Table[[#This Row],[Last]])</f>
        <v>Sterling Fulford</v>
      </c>
      <c r="O49" t="s">
        <v>21</v>
      </c>
      <c r="P49" t="s">
        <v>267</v>
      </c>
    </row>
    <row r="50" spans="1:16" x14ac:dyDescent="0.25">
      <c r="A50" t="str">
        <f>TRIM(LOWER(Roster_Table[[#This Row],[Username]]))</f>
        <v>jhamaj_awrr</v>
      </c>
      <c r="B50" t="s">
        <v>305</v>
      </c>
      <c r="C50" t="s">
        <v>306</v>
      </c>
      <c r="D50" t="s">
        <v>262</v>
      </c>
      <c r="F50" t="s">
        <v>13</v>
      </c>
      <c r="G50" t="s">
        <v>26</v>
      </c>
      <c r="H50" t="s">
        <v>13</v>
      </c>
      <c r="I50" t="s">
        <v>307</v>
      </c>
      <c r="J50" t="s">
        <v>308</v>
      </c>
      <c r="K50" t="s">
        <v>19</v>
      </c>
      <c r="L50" t="s">
        <v>19</v>
      </c>
      <c r="M50" t="s">
        <v>309</v>
      </c>
      <c r="N50" t="str">
        <f>_xlfn.CONCAT(Roster_Table[[#This Row],[First]]," ",Roster_Table[[#This Row],[Last]])</f>
        <v>Jessie Hamaker</v>
      </c>
      <c r="O50" t="s">
        <v>21</v>
      </c>
      <c r="P50" t="s">
        <v>267</v>
      </c>
    </row>
    <row r="51" spans="1:16" x14ac:dyDescent="0.25">
      <c r="A51" t="str">
        <f>TRIM(LOWER(Roster_Table[[#This Row],[Username]]))</f>
        <v>bhoyj_awrr</v>
      </c>
      <c r="B51" t="s">
        <v>310</v>
      </c>
      <c r="C51" t="s">
        <v>311</v>
      </c>
      <c r="D51" t="s">
        <v>262</v>
      </c>
      <c r="F51" t="s">
        <v>13</v>
      </c>
      <c r="G51" t="s">
        <v>26</v>
      </c>
      <c r="H51" t="s">
        <v>13</v>
      </c>
      <c r="I51" t="s">
        <v>312</v>
      </c>
      <c r="J51" t="s">
        <v>313</v>
      </c>
      <c r="K51" t="s">
        <v>19</v>
      </c>
      <c r="L51" t="s">
        <v>19</v>
      </c>
      <c r="M51" t="s">
        <v>314</v>
      </c>
      <c r="N51" t="str">
        <f>_xlfn.CONCAT(Roster_Table[[#This Row],[First]]," ",Roster_Table[[#This Row],[Last]])</f>
        <v>Brian Hoy</v>
      </c>
      <c r="O51" t="s">
        <v>21</v>
      </c>
      <c r="P51" t="s">
        <v>267</v>
      </c>
    </row>
    <row r="52" spans="1:16" x14ac:dyDescent="0.25">
      <c r="A52" t="str">
        <f>TRIM(LOWER(Roster_Table[[#This Row],[Username]]))</f>
        <v>amchuj_awrr</v>
      </c>
      <c r="B52" t="s">
        <v>315</v>
      </c>
      <c r="C52" t="s">
        <v>316</v>
      </c>
      <c r="D52" t="s">
        <v>262</v>
      </c>
      <c r="F52" t="s">
        <v>13</v>
      </c>
      <c r="G52" t="s">
        <v>112</v>
      </c>
      <c r="H52" t="s">
        <v>13</v>
      </c>
      <c r="I52" t="s">
        <v>317</v>
      </c>
      <c r="J52" t="s">
        <v>318</v>
      </c>
      <c r="K52" t="s">
        <v>19</v>
      </c>
      <c r="L52" t="s">
        <v>19</v>
      </c>
      <c r="M52" t="s">
        <v>319</v>
      </c>
      <c r="N52" t="str">
        <f>_xlfn.CONCAT(Roster_Table[[#This Row],[First]]," ",Roster_Table[[#This Row],[Last]])</f>
        <v>Audrey McHugh</v>
      </c>
      <c r="O52" t="s">
        <v>21</v>
      </c>
      <c r="P52" t="s">
        <v>267</v>
      </c>
    </row>
    <row r="53" spans="1:16" x14ac:dyDescent="0.25">
      <c r="A53" t="str">
        <f>TRIM(LOWER(Roster_Table[[#This Row],[Username]]))</f>
        <v>anemej_awrr</v>
      </c>
      <c r="B53" t="s">
        <v>320</v>
      </c>
      <c r="C53" t="s">
        <v>11</v>
      </c>
      <c r="D53" t="s">
        <v>262</v>
      </c>
      <c r="F53" t="s">
        <v>13</v>
      </c>
      <c r="G53" t="s">
        <v>26</v>
      </c>
      <c r="H53" t="s">
        <v>13</v>
      </c>
      <c r="I53" t="s">
        <v>321</v>
      </c>
      <c r="J53" t="s">
        <v>322</v>
      </c>
      <c r="K53" t="s">
        <v>323</v>
      </c>
      <c r="M53" t="s">
        <v>324</v>
      </c>
      <c r="N53" t="str">
        <f>_xlfn.CONCAT(Roster_Table[[#This Row],[First]]," ",Roster_Table[[#This Row],[Last]])</f>
        <v>Adam Nemec</v>
      </c>
      <c r="O53" t="s">
        <v>21</v>
      </c>
      <c r="P53" t="s">
        <v>267</v>
      </c>
    </row>
    <row r="54" spans="1:16" x14ac:dyDescent="0.25">
      <c r="A54" t="str">
        <f>TRIM(LOWER(Roster_Table[[#This Row],[Username]]))</f>
        <v>mpilej_awrr</v>
      </c>
      <c r="B54" t="s">
        <v>325</v>
      </c>
      <c r="C54" t="s">
        <v>326</v>
      </c>
      <c r="D54" t="s">
        <v>262</v>
      </c>
      <c r="F54" t="s">
        <v>13</v>
      </c>
      <c r="G54" t="s">
        <v>26</v>
      </c>
      <c r="H54" t="s">
        <v>13</v>
      </c>
      <c r="I54" t="s">
        <v>327</v>
      </c>
      <c r="J54" t="s">
        <v>328</v>
      </c>
      <c r="K54" t="s">
        <v>19</v>
      </c>
      <c r="L54" t="s">
        <v>19</v>
      </c>
      <c r="M54" t="s">
        <v>329</v>
      </c>
      <c r="N54" t="str">
        <f>_xlfn.CONCAT(Roster_Table[[#This Row],[First]]," ",Roster_Table[[#This Row],[Last]])</f>
        <v>Michael Pilegard</v>
      </c>
      <c r="O54" t="s">
        <v>21</v>
      </c>
      <c r="P54" t="s">
        <v>267</v>
      </c>
    </row>
    <row r="55" spans="1:16" x14ac:dyDescent="0.25">
      <c r="A55" t="str">
        <f>TRIM(LOWER(Roster_Table[[#This Row],[Username]]))</f>
        <v>rrobej_awrr</v>
      </c>
      <c r="B55" t="s">
        <v>330</v>
      </c>
      <c r="C55" t="s">
        <v>71</v>
      </c>
      <c r="D55" t="s">
        <v>262</v>
      </c>
      <c r="F55" t="s">
        <v>13</v>
      </c>
      <c r="G55" t="s">
        <v>26</v>
      </c>
      <c r="H55" t="s">
        <v>13</v>
      </c>
      <c r="I55" t="s">
        <v>331</v>
      </c>
      <c r="J55" t="s">
        <v>332</v>
      </c>
      <c r="K55" t="s">
        <v>19</v>
      </c>
      <c r="L55" t="s">
        <v>19</v>
      </c>
      <c r="M55" t="s">
        <v>333</v>
      </c>
      <c r="N55" t="str">
        <f>_xlfn.CONCAT(Roster_Table[[#This Row],[First]]," ",Roster_Table[[#This Row],[Last]])</f>
        <v>Robert Roberts</v>
      </c>
      <c r="O55" t="s">
        <v>21</v>
      </c>
      <c r="P55" t="s">
        <v>267</v>
      </c>
    </row>
    <row r="56" spans="1:16" x14ac:dyDescent="0.25">
      <c r="A56" t="str">
        <f>TRIM(LOWER(Roster_Table[[#This Row],[Username]]))</f>
        <v>dschej_awrr</v>
      </c>
      <c r="B56" t="s">
        <v>334</v>
      </c>
      <c r="C56" t="s">
        <v>335</v>
      </c>
      <c r="D56" t="s">
        <v>262</v>
      </c>
      <c r="F56" t="s">
        <v>13</v>
      </c>
      <c r="G56" t="s">
        <v>112</v>
      </c>
      <c r="H56" t="s">
        <v>15</v>
      </c>
      <c r="I56" t="s">
        <v>336</v>
      </c>
      <c r="J56" t="s">
        <v>337</v>
      </c>
      <c r="K56" t="s">
        <v>338</v>
      </c>
      <c r="L56" t="s">
        <v>42</v>
      </c>
      <c r="M56" t="s">
        <v>339</v>
      </c>
      <c r="N56" t="str">
        <f>_xlfn.CONCAT(Roster_Table[[#This Row],[First]]," ",Roster_Table[[#This Row],[Last]])</f>
        <v>Dylan Scheel</v>
      </c>
      <c r="O56" t="s">
        <v>21</v>
      </c>
      <c r="P56" t="s">
        <v>267</v>
      </c>
    </row>
    <row r="57" spans="1:16" x14ac:dyDescent="0.25">
      <c r="A57" t="str">
        <f>TRIM(LOWER(Roster_Table[[#This Row],[Username]]))</f>
        <v>rshurm_awrr</v>
      </c>
      <c r="B57" t="s">
        <v>340</v>
      </c>
      <c r="C57" t="s">
        <v>341</v>
      </c>
      <c r="D57" t="s">
        <v>262</v>
      </c>
      <c r="F57" t="s">
        <v>13</v>
      </c>
      <c r="G57" t="s">
        <v>263</v>
      </c>
      <c r="H57" t="s">
        <v>13</v>
      </c>
      <c r="I57" t="s">
        <v>342</v>
      </c>
      <c r="J57" t="s">
        <v>343</v>
      </c>
      <c r="K57" t="s">
        <v>344</v>
      </c>
      <c r="L57" t="s">
        <v>42</v>
      </c>
      <c r="M57" t="s">
        <v>345</v>
      </c>
      <c r="N57" t="str">
        <f>_xlfn.CONCAT(Roster_Table[[#This Row],[First]]," ",Roster_Table[[#This Row],[Last]])</f>
        <v>Ricky Shurtz</v>
      </c>
      <c r="O57" t="s">
        <v>21</v>
      </c>
      <c r="P57" t="s">
        <v>267</v>
      </c>
    </row>
    <row r="58" spans="1:16" x14ac:dyDescent="0.25">
      <c r="A58" t="str">
        <f>TRIM(LOWER(Roster_Table[[#This Row],[Username]]))</f>
        <v>jsmitj_awrr</v>
      </c>
      <c r="B58" t="s">
        <v>248</v>
      </c>
      <c r="C58" t="s">
        <v>346</v>
      </c>
      <c r="D58" t="s">
        <v>262</v>
      </c>
      <c r="F58" t="s">
        <v>13</v>
      </c>
      <c r="G58" t="s">
        <v>347</v>
      </c>
      <c r="H58" t="s">
        <v>15</v>
      </c>
      <c r="J58" t="s">
        <v>348</v>
      </c>
      <c r="K58" t="s">
        <v>349</v>
      </c>
      <c r="M58" t="s">
        <v>350</v>
      </c>
      <c r="N58" t="str">
        <f>_xlfn.CONCAT(Roster_Table[[#This Row],[First]]," ",Roster_Table[[#This Row],[Last]])</f>
        <v>Joshua Smith</v>
      </c>
      <c r="O58" t="s">
        <v>21</v>
      </c>
      <c r="P58" t="s">
        <v>267</v>
      </c>
    </row>
    <row r="59" spans="1:16" x14ac:dyDescent="0.25">
      <c r="A59" t="str">
        <f>TRIM(LOWER(Roster_Table[[#This Row],[Username]]))</f>
        <v>psommj_awrr</v>
      </c>
      <c r="B59" t="s">
        <v>351</v>
      </c>
      <c r="C59" t="s">
        <v>352</v>
      </c>
      <c r="D59" t="s">
        <v>262</v>
      </c>
      <c r="F59" t="s">
        <v>13</v>
      </c>
      <c r="G59" t="s">
        <v>353</v>
      </c>
      <c r="H59" t="s">
        <v>13</v>
      </c>
      <c r="I59" t="s">
        <v>354</v>
      </c>
      <c r="J59" t="s">
        <v>355</v>
      </c>
      <c r="K59" t="s">
        <v>19</v>
      </c>
      <c r="L59" t="s">
        <v>19</v>
      </c>
      <c r="M59" t="s">
        <v>356</v>
      </c>
      <c r="N59" t="str">
        <f>_xlfn.CONCAT(Roster_Table[[#This Row],[First]]," ",Roster_Table[[#This Row],[Last]])</f>
        <v>Paul Somers</v>
      </c>
      <c r="O59" t="s">
        <v>21</v>
      </c>
      <c r="P59" t="s">
        <v>267</v>
      </c>
    </row>
    <row r="60" spans="1:16" x14ac:dyDescent="0.25">
      <c r="A60" t="str">
        <f>TRIM(LOWER(Roster_Table[[#This Row],[Username]]))</f>
        <v>rsoulj_awrr</v>
      </c>
      <c r="B60" t="s">
        <v>357</v>
      </c>
      <c r="C60" t="s">
        <v>358</v>
      </c>
      <c r="D60" t="s">
        <v>262</v>
      </c>
      <c r="F60" t="s">
        <v>13</v>
      </c>
      <c r="G60" t="s">
        <v>112</v>
      </c>
      <c r="H60" t="s">
        <v>13</v>
      </c>
      <c r="I60" t="s">
        <v>359</v>
      </c>
      <c r="J60" t="s">
        <v>360</v>
      </c>
      <c r="K60" t="s">
        <v>19</v>
      </c>
      <c r="L60" t="s">
        <v>19</v>
      </c>
      <c r="M60" t="s">
        <v>361</v>
      </c>
      <c r="N60" t="str">
        <f>_xlfn.CONCAT(Roster_Table[[#This Row],[First]]," ",Roster_Table[[#This Row],[Last]])</f>
        <v>Renee Soulliere</v>
      </c>
      <c r="O60" t="s">
        <v>21</v>
      </c>
      <c r="P60" t="s">
        <v>267</v>
      </c>
    </row>
    <row r="61" spans="1:16" x14ac:dyDescent="0.25">
      <c r="A61" t="str">
        <f>TRIM(LOWER(Roster_Table[[#This Row],[Username]]))</f>
        <v>bstonj_awrr</v>
      </c>
      <c r="B61" t="s">
        <v>362</v>
      </c>
      <c r="C61" t="s">
        <v>182</v>
      </c>
      <c r="D61" t="s">
        <v>262</v>
      </c>
      <c r="F61" t="s">
        <v>13</v>
      </c>
      <c r="G61" t="s">
        <v>26</v>
      </c>
      <c r="H61" t="s">
        <v>13</v>
      </c>
      <c r="I61" t="s">
        <v>363</v>
      </c>
      <c r="J61" t="s">
        <v>364</v>
      </c>
      <c r="K61" t="s">
        <v>19</v>
      </c>
      <c r="L61" t="s">
        <v>19</v>
      </c>
      <c r="M61" t="s">
        <v>365</v>
      </c>
      <c r="N61" t="str">
        <f>_xlfn.CONCAT(Roster_Table[[#This Row],[First]]," ",Roster_Table[[#This Row],[Last]])</f>
        <v>Ben Stone</v>
      </c>
      <c r="O61" t="s">
        <v>21</v>
      </c>
      <c r="P61" t="s">
        <v>267</v>
      </c>
    </row>
    <row r="62" spans="1:16" x14ac:dyDescent="0.25">
      <c r="A62" t="str">
        <f>TRIM(LOWER(Roster_Table[[#This Row],[Username]]))</f>
        <v>salysj_awrr</v>
      </c>
      <c r="B62" t="s">
        <v>366</v>
      </c>
      <c r="C62" t="s">
        <v>367</v>
      </c>
      <c r="D62" t="s">
        <v>262</v>
      </c>
      <c r="F62" t="s">
        <v>13</v>
      </c>
      <c r="G62" t="s">
        <v>368</v>
      </c>
      <c r="H62" t="s">
        <v>13</v>
      </c>
      <c r="I62" t="s">
        <v>369</v>
      </c>
      <c r="J62" t="s">
        <v>370</v>
      </c>
      <c r="K62" t="s">
        <v>371</v>
      </c>
      <c r="L62" t="s">
        <v>42</v>
      </c>
      <c r="M62" t="s">
        <v>372</v>
      </c>
      <c r="N62" t="str">
        <f>_xlfn.CONCAT(Roster_Table[[#This Row],[First]]," ",Roster_Table[[#This Row],[Last]])</f>
        <v>Alyson Stubbendick</v>
      </c>
      <c r="O62" t="s">
        <v>21</v>
      </c>
      <c r="P62" t="s">
        <v>267</v>
      </c>
    </row>
    <row r="63" spans="1:16" x14ac:dyDescent="0.25">
      <c r="A63" t="str">
        <f>TRIM(LOWER(Roster_Table[[#This Row],[Username]]))</f>
        <v>mtadlj_awrr</v>
      </c>
      <c r="B63" t="s">
        <v>373</v>
      </c>
      <c r="C63" t="s">
        <v>279</v>
      </c>
      <c r="D63" t="s">
        <v>262</v>
      </c>
      <c r="F63" t="s">
        <v>13</v>
      </c>
      <c r="G63" t="s">
        <v>263</v>
      </c>
      <c r="I63" t="s">
        <v>374</v>
      </c>
      <c r="J63" t="s">
        <v>375</v>
      </c>
      <c r="K63" t="s">
        <v>19</v>
      </c>
      <c r="M63" t="s">
        <v>376</v>
      </c>
      <c r="N63" t="str">
        <f>_xlfn.CONCAT(Roster_Table[[#This Row],[First]]," ",Roster_Table[[#This Row],[Last]])</f>
        <v>Mike Tadlock</v>
      </c>
      <c r="O63" t="s">
        <v>21</v>
      </c>
      <c r="P63" t="s">
        <v>267</v>
      </c>
    </row>
    <row r="64" spans="1:16" x14ac:dyDescent="0.25">
      <c r="A64" t="str">
        <f>TRIM(LOWER(Roster_Table[[#This Row],[Username]]))</f>
        <v>atylej_awrr</v>
      </c>
      <c r="B64" t="s">
        <v>151</v>
      </c>
      <c r="C64" t="s">
        <v>377</v>
      </c>
      <c r="D64" t="s">
        <v>262</v>
      </c>
      <c r="F64" t="s">
        <v>13</v>
      </c>
      <c r="G64" t="s">
        <v>112</v>
      </c>
      <c r="H64" t="s">
        <v>15</v>
      </c>
      <c r="I64" t="s">
        <v>378</v>
      </c>
      <c r="J64" t="s">
        <v>379</v>
      </c>
      <c r="K64" t="s">
        <v>19</v>
      </c>
      <c r="L64" t="s">
        <v>19</v>
      </c>
      <c r="M64" t="s">
        <v>380</v>
      </c>
      <c r="N64" t="str">
        <f>_xlfn.CONCAT(Roster_Table[[#This Row],[First]]," ",Roster_Table[[#This Row],[Last]])</f>
        <v>Anthony Tyler</v>
      </c>
      <c r="O64" t="s">
        <v>21</v>
      </c>
      <c r="P64" t="s">
        <v>267</v>
      </c>
    </row>
    <row r="65" spans="1:16" x14ac:dyDescent="0.25">
      <c r="A65" t="str">
        <f>TRIM(LOWER(Roster_Table[[#This Row],[Username]]))</f>
        <v>cwongj_awrr</v>
      </c>
      <c r="B65" t="s">
        <v>381</v>
      </c>
      <c r="C65" t="s">
        <v>382</v>
      </c>
      <c r="D65" t="s">
        <v>262</v>
      </c>
      <c r="F65" t="s">
        <v>13</v>
      </c>
      <c r="G65" t="s">
        <v>26</v>
      </c>
      <c r="H65" t="s">
        <v>13</v>
      </c>
      <c r="I65" t="s">
        <v>383</v>
      </c>
      <c r="J65" t="s">
        <v>384</v>
      </c>
      <c r="K65" t="s">
        <v>19</v>
      </c>
      <c r="L65" t="s">
        <v>19</v>
      </c>
      <c r="M65" t="s">
        <v>385</v>
      </c>
      <c r="N65" t="str">
        <f>_xlfn.CONCAT(Roster_Table[[#This Row],[First]]," ",Roster_Table[[#This Row],[Last]])</f>
        <v>Colin Wong</v>
      </c>
      <c r="O65" t="s">
        <v>21</v>
      </c>
      <c r="P65" t="s">
        <v>267</v>
      </c>
    </row>
    <row r="66" spans="1:16" x14ac:dyDescent="0.25">
      <c r="A66" t="str">
        <f>TRIM(LOWER(Roster_Table[[#This Row],[Username]]))</f>
        <v>kdubom_awrr</v>
      </c>
      <c r="B66" t="s">
        <v>386</v>
      </c>
      <c r="C66" t="s">
        <v>387</v>
      </c>
      <c r="D66" t="s">
        <v>111</v>
      </c>
      <c r="E66" t="s">
        <v>388</v>
      </c>
      <c r="F66" t="s">
        <v>13</v>
      </c>
      <c r="G66" t="s">
        <v>389</v>
      </c>
      <c r="H66" t="s">
        <v>15</v>
      </c>
      <c r="I66" t="s">
        <v>390</v>
      </c>
      <c r="J66" t="s">
        <v>391</v>
      </c>
      <c r="K66" t="s">
        <v>392</v>
      </c>
      <c r="L66" t="s">
        <v>42</v>
      </c>
      <c r="M66" t="s">
        <v>393</v>
      </c>
      <c r="N66" t="str">
        <f>_xlfn.CONCAT(Roster_Table[[#This Row],[First]]," ",Roster_Table[[#This Row],[Last]])</f>
        <v>Keiko Du Bois</v>
      </c>
      <c r="O66" t="s">
        <v>394</v>
      </c>
      <c r="P66" t="s">
        <v>117</v>
      </c>
    </row>
    <row r="67" spans="1:16" x14ac:dyDescent="0.25">
      <c r="A67" t="str">
        <f>TRIM(LOWER(Roster_Table[[#This Row],[Username]]))</f>
        <v>jhuntm_awrr</v>
      </c>
      <c r="B67" t="s">
        <v>395</v>
      </c>
      <c r="C67" t="s">
        <v>396</v>
      </c>
      <c r="D67" t="s">
        <v>111</v>
      </c>
      <c r="E67" t="s">
        <v>25</v>
      </c>
      <c r="F67" t="s">
        <v>13</v>
      </c>
      <c r="G67" t="s">
        <v>397</v>
      </c>
      <c r="H67" t="s">
        <v>13</v>
      </c>
      <c r="I67" t="s">
        <v>398</v>
      </c>
      <c r="J67" t="s">
        <v>399</v>
      </c>
      <c r="K67" t="s">
        <v>400</v>
      </c>
      <c r="L67" t="s">
        <v>42</v>
      </c>
      <c r="M67" t="s">
        <v>401</v>
      </c>
      <c r="N67" t="str">
        <f>_xlfn.CONCAT(Roster_Table[[#This Row],[First]]," ",Roster_Table[[#This Row],[Last]])</f>
        <v>Jon Huntington</v>
      </c>
      <c r="O67" t="s">
        <v>21</v>
      </c>
      <c r="P67" t="s">
        <v>117</v>
      </c>
    </row>
    <row r="68" spans="1:16" x14ac:dyDescent="0.25">
      <c r="A68" t="str">
        <f>TRIM(LOWER(Roster_Table[[#This Row],[Username]]))</f>
        <v>rjohnm_awrr</v>
      </c>
      <c r="B68" t="s">
        <v>218</v>
      </c>
      <c r="C68" t="s">
        <v>402</v>
      </c>
      <c r="D68" t="s">
        <v>111</v>
      </c>
      <c r="E68" t="s">
        <v>25</v>
      </c>
      <c r="F68" t="s">
        <v>13</v>
      </c>
      <c r="G68" t="s">
        <v>403</v>
      </c>
      <c r="H68" t="s">
        <v>15</v>
      </c>
      <c r="I68" t="s">
        <v>404</v>
      </c>
      <c r="J68" t="s">
        <v>405</v>
      </c>
      <c r="K68" t="s">
        <v>406</v>
      </c>
      <c r="L68" t="s">
        <v>19</v>
      </c>
      <c r="M68" t="s">
        <v>407</v>
      </c>
      <c r="N68" t="str">
        <f>_xlfn.CONCAT(Roster_Table[[#This Row],[First]]," ",Roster_Table[[#This Row],[Last]])</f>
        <v>Rae Johnson</v>
      </c>
      <c r="O68" t="s">
        <v>21</v>
      </c>
      <c r="P68" t="s">
        <v>117</v>
      </c>
    </row>
    <row r="69" spans="1:16" x14ac:dyDescent="0.25">
      <c r="A69" t="str">
        <f>TRIM(LOWER(Roster_Table[[#This Row],[Username]]))</f>
        <v>jkubim_awrr</v>
      </c>
      <c r="B69" t="s">
        <v>408</v>
      </c>
      <c r="C69" t="s">
        <v>409</v>
      </c>
      <c r="D69" t="s">
        <v>111</v>
      </c>
      <c r="E69" t="s">
        <v>410</v>
      </c>
      <c r="F69" t="s">
        <v>13</v>
      </c>
      <c r="H69" t="s">
        <v>15</v>
      </c>
      <c r="I69" t="s">
        <v>411</v>
      </c>
      <c r="J69" t="s">
        <v>412</v>
      </c>
      <c r="K69" t="s">
        <v>413</v>
      </c>
      <c r="L69" t="s">
        <v>42</v>
      </c>
      <c r="M69" t="s">
        <v>414</v>
      </c>
      <c r="N69" t="str">
        <f>_xlfn.CONCAT(Roster_Table[[#This Row],[First]]," ",Roster_Table[[#This Row],[Last]])</f>
        <v>John Paul Kubitschek</v>
      </c>
      <c r="O69" t="s">
        <v>21</v>
      </c>
      <c r="P69" t="s">
        <v>117</v>
      </c>
    </row>
    <row r="70" spans="1:16" x14ac:dyDescent="0.25">
      <c r="A70" t="str">
        <f>TRIM(LOWER(Roster_Table[[#This Row],[Username]]))</f>
        <v>imaldm_awrr</v>
      </c>
      <c r="B70" t="s">
        <v>415</v>
      </c>
      <c r="C70" t="s">
        <v>416</v>
      </c>
      <c r="D70" t="s">
        <v>111</v>
      </c>
      <c r="E70" t="s">
        <v>417</v>
      </c>
      <c r="F70" t="s">
        <v>13</v>
      </c>
      <c r="G70" t="s">
        <v>418</v>
      </c>
      <c r="H70" t="s">
        <v>15</v>
      </c>
      <c r="I70" t="s">
        <v>419</v>
      </c>
      <c r="J70" t="s">
        <v>420</v>
      </c>
      <c r="K70" t="s">
        <v>421</v>
      </c>
      <c r="L70" t="s">
        <v>42</v>
      </c>
      <c r="M70" t="s">
        <v>422</v>
      </c>
      <c r="N70" t="str">
        <f>_xlfn.CONCAT(Roster_Table[[#This Row],[First]]," ",Roster_Table[[#This Row],[Last]])</f>
        <v>Ignacio Maldonado</v>
      </c>
      <c r="O70" t="s">
        <v>21</v>
      </c>
      <c r="P70" t="s">
        <v>117</v>
      </c>
    </row>
    <row r="71" spans="1:16" x14ac:dyDescent="0.25">
      <c r="A71" t="str">
        <f>TRIM(LOWER(Roster_Table[[#This Row],[Username]]))</f>
        <v>ssaram_awrr</v>
      </c>
      <c r="B71" t="s">
        <v>423</v>
      </c>
      <c r="C71" t="s">
        <v>424</v>
      </c>
      <c r="D71" t="s">
        <v>111</v>
      </c>
      <c r="E71" t="s">
        <v>425</v>
      </c>
      <c r="F71" t="s">
        <v>13</v>
      </c>
      <c r="G71" t="s">
        <v>426</v>
      </c>
      <c r="H71" t="s">
        <v>15</v>
      </c>
      <c r="I71" t="s">
        <v>427</v>
      </c>
      <c r="J71" t="s">
        <v>428</v>
      </c>
      <c r="K71" t="s">
        <v>429</v>
      </c>
      <c r="L71" t="s">
        <v>42</v>
      </c>
      <c r="M71" t="s">
        <v>430</v>
      </c>
      <c r="N71" t="str">
        <f>_xlfn.CONCAT(Roster_Table[[#This Row],[First]]," ",Roster_Table[[#This Row],[Last]])</f>
        <v>Sandra Sarabia</v>
      </c>
      <c r="O71" t="s">
        <v>21</v>
      </c>
      <c r="P71" t="s">
        <v>117</v>
      </c>
    </row>
    <row r="72" spans="1:16" x14ac:dyDescent="0.25">
      <c r="A72" t="str">
        <f>TRIM(LOWER(Roster_Table[[#This Row],[Username]]))</f>
        <v>jwildm_awrr</v>
      </c>
      <c r="B72" t="s">
        <v>431</v>
      </c>
      <c r="C72" t="s">
        <v>432</v>
      </c>
      <c r="D72" t="s">
        <v>111</v>
      </c>
      <c r="E72" t="s">
        <v>433</v>
      </c>
      <c r="F72" t="s">
        <v>13</v>
      </c>
      <c r="G72" t="s">
        <v>389</v>
      </c>
      <c r="H72" t="s">
        <v>15</v>
      </c>
      <c r="I72" t="s">
        <v>434</v>
      </c>
      <c r="J72" t="s">
        <v>435</v>
      </c>
      <c r="K72" t="s">
        <v>436</v>
      </c>
      <c r="L72" t="s">
        <v>19</v>
      </c>
      <c r="M72" t="s">
        <v>437</v>
      </c>
      <c r="N72" t="str">
        <f>_xlfn.CONCAT(Roster_Table[[#This Row],[First]]," ",Roster_Table[[#This Row],[Last]])</f>
        <v>Jameson Wilder</v>
      </c>
      <c r="O72" t="s">
        <v>394</v>
      </c>
      <c r="P72" t="s">
        <v>117</v>
      </c>
    </row>
    <row r="73" spans="1:16" x14ac:dyDescent="0.25">
      <c r="A73" t="str">
        <f>TRIM(LOWER(Roster_Table[[#This Row],[Username]]))</f>
        <v>bchamn_awrr</v>
      </c>
      <c r="B73" t="s">
        <v>438</v>
      </c>
      <c r="C73" t="s">
        <v>182</v>
      </c>
      <c r="D73" t="s">
        <v>169</v>
      </c>
      <c r="E73" t="s">
        <v>388</v>
      </c>
      <c r="F73" t="s">
        <v>13</v>
      </c>
      <c r="G73" t="s">
        <v>389</v>
      </c>
      <c r="H73" t="s">
        <v>15</v>
      </c>
      <c r="I73" t="s">
        <v>439</v>
      </c>
      <c r="J73" t="s">
        <v>440</v>
      </c>
      <c r="K73" t="s">
        <v>441</v>
      </c>
      <c r="L73" t="s">
        <v>42</v>
      </c>
      <c r="M73" t="s">
        <v>442</v>
      </c>
      <c r="N73" t="str">
        <f>_xlfn.CONCAT(Roster_Table[[#This Row],[First]]," ",Roster_Table[[#This Row],[Last]])</f>
        <v>Ben Chambers</v>
      </c>
      <c r="O73" t="s">
        <v>394</v>
      </c>
      <c r="P73" t="s">
        <v>175</v>
      </c>
    </row>
    <row r="74" spans="1:16" x14ac:dyDescent="0.25">
      <c r="A74" s="3" t="str">
        <f>TRIM(LOWER(Roster_Table[[#This Row],[Username]]))</f>
        <v>tmaokm_awrr</v>
      </c>
      <c r="B74" t="s">
        <v>443</v>
      </c>
      <c r="C74" t="s">
        <v>444</v>
      </c>
      <c r="D74" t="s">
        <v>111</v>
      </c>
      <c r="E74" t="s">
        <v>425</v>
      </c>
      <c r="F74" t="s">
        <v>13</v>
      </c>
      <c r="G74" t="s">
        <v>426</v>
      </c>
      <c r="H74" t="s">
        <v>15</v>
      </c>
      <c r="I74" t="s">
        <v>445</v>
      </c>
      <c r="J74" t="s">
        <v>446</v>
      </c>
      <c r="K74" t="s">
        <v>447</v>
      </c>
      <c r="L74" t="s">
        <v>19</v>
      </c>
      <c r="M74" t="s">
        <v>448</v>
      </c>
      <c r="N74" s="3" t="str">
        <f>_xlfn.CONCAT(Roster_Table[[#This Row],[First]]," ",Roster_Table[[#This Row],[Last]])</f>
        <v>Terry Maokhamphiou</v>
      </c>
      <c r="O74" s="3" t="s">
        <v>21</v>
      </c>
      <c r="P74" t="s">
        <v>117</v>
      </c>
    </row>
    <row r="75" spans="1:16" x14ac:dyDescent="0.25">
      <c r="A75" s="3" t="str">
        <f>TRIM(LOWER(Roster_Table[[#This Row],[Username]]))</f>
        <v>tstewm_awrr</v>
      </c>
      <c r="B75" t="s">
        <v>449</v>
      </c>
      <c r="C75" t="s">
        <v>450</v>
      </c>
      <c r="D75" t="s">
        <v>65</v>
      </c>
      <c r="E75" t="s">
        <v>451</v>
      </c>
      <c r="F75" t="s">
        <v>13</v>
      </c>
      <c r="G75" t="s">
        <v>26</v>
      </c>
      <c r="H75" t="s">
        <v>15</v>
      </c>
      <c r="I75" t="s">
        <v>452</v>
      </c>
      <c r="J75" t="s">
        <v>453</v>
      </c>
      <c r="K75" t="s">
        <v>454</v>
      </c>
      <c r="L75" t="s">
        <v>19</v>
      </c>
      <c r="M75" t="s">
        <v>455</v>
      </c>
      <c r="N75" s="3" t="str">
        <f>_xlfn.CONCAT(Roster_Table[[#This Row],[First]]," ",Roster_Table[[#This Row],[Last]])</f>
        <v>Talia Stewart</v>
      </c>
      <c r="O75" s="3" t="s">
        <v>21</v>
      </c>
      <c r="P75" s="3" t="s">
        <v>69</v>
      </c>
    </row>
    <row r="76" spans="1:16" x14ac:dyDescent="0.25">
      <c r="A76" s="3" t="str">
        <f>TRIM(LOWER(Roster_Table[[#This Row],[Username]]))</f>
        <v>bfabem_awrr</v>
      </c>
      <c r="B76" t="s">
        <v>129</v>
      </c>
      <c r="C76" t="s">
        <v>130</v>
      </c>
      <c r="D76" t="s">
        <v>111</v>
      </c>
      <c r="F76" t="s">
        <v>15</v>
      </c>
      <c r="G76" t="s">
        <v>112</v>
      </c>
      <c r="H76" t="s">
        <v>15</v>
      </c>
      <c r="I76" t="s">
        <v>131</v>
      </c>
      <c r="J76" t="s">
        <v>132</v>
      </c>
      <c r="K76" t="s">
        <v>456</v>
      </c>
      <c r="L76" t="s">
        <v>19</v>
      </c>
      <c r="M76" t="s">
        <v>133</v>
      </c>
      <c r="N76" s="3" t="str">
        <f>_xlfn.CONCAT(Roster_Table[[#This Row],[First]]," ",Roster_Table[[#This Row],[Last]])</f>
        <v>Brandon Fabela</v>
      </c>
      <c r="O76" s="3" t="s">
        <v>21</v>
      </c>
      <c r="P76" s="3" t="s">
        <v>117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F2D3-12F8-4073-9E73-8B3A2E1B312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Wilder, Jameson</dc:creator>
  <cp:lastModifiedBy>Jameson Wilder</cp:lastModifiedBy>
  <dcterms:created xsi:type="dcterms:W3CDTF">2020-03-16T18:27:29Z</dcterms:created>
  <dcterms:modified xsi:type="dcterms:W3CDTF">2020-05-27T22:34:14Z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361fc7bb9944432e9f361e6c9575a09d</vt:lpwstr>
  </property>
</Properties>
</file>