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Joyce\Desktop\Syracuse\SCM651\Submissions\HW1\"/>
    </mc:Choice>
  </mc:AlternateContent>
  <xr:revisionPtr revIDLastSave="0" documentId="13_ncr:1_{0235B33F-6FA4-4D51-AEBB-8D17533311F6}" xr6:coauthVersionLast="43" xr6:coauthVersionMax="43" xr10:uidLastSave="{00000000-0000-0000-0000-000000000000}"/>
  <bookViews>
    <workbookView xWindow="30375" yWindow="30" windowWidth="21540" windowHeight="11490" activeTab="4" xr2:uid="{00000000-000D-0000-FFFF-FFFF00000000}"/>
  </bookViews>
  <sheets>
    <sheet name="House Prices" sheetId="1" r:id="rId1"/>
    <sheet name="SqFt Pivot" sheetId="3" r:id="rId2"/>
    <sheet name="Price Pivot" sheetId="5" r:id="rId3"/>
    <sheet name="graphics" sheetId="6" r:id="rId4"/>
    <sheet name="Correlation" sheetId="4" r:id="rId5"/>
    <sheet name="Senstivity Analysis" sheetId="8" r:id="rId6"/>
  </sheets>
  <definedNames>
    <definedName name="_xlnm._FilterDatabase" localSheetId="0" hidden="1">'House Prices'!$A$1:$H$129</definedName>
    <definedName name="_xlnm._FilterDatabase" localSheetId="5" hidden="1">'Senstivity Analysis'!$A$1:$A$130</definedName>
  </definedNames>
  <calcPr calcId="181029" iterate="1" iterateDelta="1E-27"/>
  <pivotCaches>
    <pivotCache cacheId="0" r:id="rId7"/>
  </pivotCaches>
</workbook>
</file>

<file path=xl/calcChain.xml><?xml version="1.0" encoding="utf-8"?>
<calcChain xmlns="http://schemas.openxmlformats.org/spreadsheetml/2006/main">
  <c r="H43" i="8" l="1"/>
  <c r="G43" i="8"/>
  <c r="F43" i="8"/>
  <c r="E43" i="8"/>
  <c r="D43" i="8"/>
  <c r="D39" i="8"/>
  <c r="D45" i="8" l="1"/>
  <c r="D49" i="8" l="1"/>
  <c r="D58" i="8"/>
  <c r="L45" i="1" l="1"/>
  <c r="P43" i="1"/>
  <c r="O43" i="1"/>
  <c r="N43" i="1"/>
  <c r="L43" i="1"/>
  <c r="M43" i="1"/>
  <c r="L39" i="1"/>
</calcChain>
</file>

<file path=xl/sharedStrings.xml><?xml version="1.0" encoding="utf-8"?>
<sst xmlns="http://schemas.openxmlformats.org/spreadsheetml/2006/main" count="557" uniqueCount="53">
  <si>
    <t>Price</t>
  </si>
  <si>
    <t>SqFt</t>
  </si>
  <si>
    <t>Bedrooms</t>
  </si>
  <si>
    <t>Bathrooms</t>
  </si>
  <si>
    <t>Offers</t>
  </si>
  <si>
    <t>Brick</t>
  </si>
  <si>
    <t>Neighborhood</t>
  </si>
  <si>
    <t>No</t>
  </si>
  <si>
    <t>East</t>
  </si>
  <si>
    <t>North</t>
  </si>
  <si>
    <t>Yes</t>
  </si>
  <si>
    <t>West</t>
  </si>
  <si>
    <t>ID</t>
  </si>
  <si>
    <t>Average of Price</t>
  </si>
  <si>
    <t>Column Labels</t>
  </si>
  <si>
    <t>Grand Total</t>
  </si>
  <si>
    <t>Row Labels</t>
  </si>
  <si>
    <t>Average of SqFt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</si>
  <si>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</si>
  <si>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</si>
  <si>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</si>
  <si>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</si>
  <si>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</si>
  <si>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</si>
  <si>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</si>
  <si>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</si>
  <si>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</si>
  <si>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</si>
  <si>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</si>
  <si>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</si>
  <si>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</si>
  <si>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</si>
  <si>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</si>
  <si>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</si>
  <si>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</si>
  <si>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</si>
  <si>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</si>
  <si>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</si>
  <si>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</si>
  <si>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</si>
  <si>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</si>
  <si>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</si>
  <si>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SUMMARY OUTPUT - All Neighborhoods</t>
  </si>
  <si>
    <t>SUMMARY OUTPUT - East Only</t>
  </si>
  <si>
    <t>SUMMARY OUTPUT - East and North</t>
  </si>
  <si>
    <t xml:space="preserve">SUMMARY OUTPUT - East and West </t>
  </si>
  <si>
    <t>Total Average of Price</t>
  </si>
  <si>
    <t>Total Average of SqFt</t>
  </si>
  <si>
    <t>Predicted Model</t>
  </si>
  <si>
    <t>Y-intercept</t>
  </si>
  <si>
    <t>Square Feet</t>
  </si>
  <si>
    <t>Predicted Value</t>
  </si>
  <si>
    <t>Values to 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</si>
</sst>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164" formatCode="0.0000"/>
    <numFmt numFmtId="165" formatCode="0.000"/>
    <numFmt numFmtId="166" formatCode="0.0000000000000"/>
    <numFmt numFmtId="167" formatCode="0.0000000"/>
    <numFmt numFmtId="168" formatCode="0.00000000"/>
    <numFmt numFmtId="170" formatCode="0.000000E+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60">
    <xf numFmtId="0" fontId="0" fillId="0" borderId="0" xfId="0"/>
    <xf numFmtId="0" fontId="16" fillId="0" borderId="0" xfId="0" applyFont="1"/>
    <xf numFmtId="0" fontId="0" fillId="0" borderId="0" xfId="0" pivotButton="1"/>
    <xf numFmtId="4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/>
    </xf>
    <xf numFmtId="2" fontId="0" fillId="0" borderId="0" xfId="0" applyNumberFormat="1"/>
    <xf numFmtId="0" fontId="16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0" fillId="0" borderId="10" xfId="0" applyBorder="1"/>
    <xf numFmtId="0" fontId="18" fillId="0" borderId="11" xfId="0" applyFont="1" applyBorder="1" applyAlignment="1">
      <alignment horizontal="center"/>
    </xf>
    <xf numFmtId="164" fontId="0" fillId="0" borderId="0" xfId="0" applyNumberFormat="1"/>
    <xf numFmtId="164" fontId="0" fillId="0" borderId="10" xfId="0" applyNumberFormat="1" applyBorder="1"/>
    <xf numFmtId="164" fontId="0" fillId="33" borderId="0" xfId="0" applyNumberFormat="1" applyFill="1"/>
    <xf numFmtId="164" fontId="0" fillId="34" borderId="10" xfId="0" applyNumberFormat="1" applyFill="1" applyBorder="1"/>
    <xf numFmtId="164" fontId="0" fillId="33" borderId="10" xfId="0" applyNumberFormat="1" applyFill="1" applyBorder="1"/>
    <xf numFmtId="164" fontId="0" fillId="34" borderId="0" xfId="0" applyNumberFormat="1" applyFill="1"/>
    <xf numFmtId="0" fontId="18" fillId="0" borderId="11" xfId="0" applyFont="1" applyBorder="1" applyAlignment="1">
      <alignment horizontal="centerContinuous"/>
    </xf>
    <xf numFmtId="165" fontId="0" fillId="0" borderId="0" xfId="0" applyNumberFormat="1"/>
    <xf numFmtId="165" fontId="0" fillId="0" borderId="10" xfId="0" applyNumberFormat="1" applyBorder="1"/>
    <xf numFmtId="0" fontId="0" fillId="33" borderId="0" xfId="0" applyFill="1"/>
    <xf numFmtId="0" fontId="0" fillId="33" borderId="10" xfId="0" applyFill="1" applyBorder="1"/>
    <xf numFmtId="166" fontId="0" fillId="0" borderId="0" xfId="0" applyNumberFormat="1"/>
    <xf numFmtId="166" fontId="0" fillId="0" borderId="10" xfId="0" applyNumberFormat="1" applyBorder="1"/>
    <xf numFmtId="166" fontId="0" fillId="35" borderId="0" xfId="0" applyNumberFormat="1" applyFill="1"/>
    <xf numFmtId="0" fontId="0" fillId="35" borderId="0" xfId="0" applyFill="1"/>
    <xf numFmtId="164" fontId="0" fillId="35" borderId="0" xfId="0" applyNumberFormat="1" applyFill="1"/>
    <xf numFmtId="164" fontId="0" fillId="35" borderId="10" xfId="0" applyNumberFormat="1" applyFill="1" applyBorder="1"/>
    <xf numFmtId="0" fontId="0" fillId="36" borderId="0" xfId="0" applyFill="1"/>
    <xf numFmtId="0" fontId="0" fillId="0" borderId="12" xfId="0" applyBorder="1" applyAlignment="1">
      <alignment horizontal="right"/>
    </xf>
    <xf numFmtId="0" fontId="0" fillId="0" borderId="12" xfId="0" applyBorder="1"/>
    <xf numFmtId="0" fontId="0" fillId="0" borderId="12" xfId="0" applyBorder="1" applyAlignment="1">
      <alignment horizontal="center"/>
    </xf>
    <xf numFmtId="164" fontId="0" fillId="0" borderId="0" xfId="0" applyNumberFormat="1" applyAlignment="1">
      <alignment horizontal="center"/>
    </xf>
    <xf numFmtId="44" fontId="0" fillId="0" borderId="0" xfId="42" applyFont="1"/>
    <xf numFmtId="0" fontId="18" fillId="0" borderId="14" xfId="0" applyFont="1" applyBorder="1" applyAlignment="1">
      <alignment horizontal="center"/>
    </xf>
    <xf numFmtId="44" fontId="0" fillId="0" borderId="15" xfId="42" applyFont="1" applyBorder="1"/>
    <xf numFmtId="0" fontId="0" fillId="0" borderId="13" xfId="0" applyBorder="1" applyAlignment="1">
      <alignment horizontal="center"/>
    </xf>
    <xf numFmtId="44" fontId="0" fillId="0" borderId="15" xfId="0" applyNumberFormat="1" applyBorder="1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19" fillId="0" borderId="16" xfId="0" applyFont="1" applyBorder="1" applyAlignment="1">
      <alignment horizontal="center"/>
    </xf>
    <xf numFmtId="0" fontId="19" fillId="0" borderId="12" xfId="0" applyFont="1" applyBorder="1" applyAlignment="1">
      <alignment horizontal="center"/>
    </xf>
    <xf numFmtId="0" fontId="19" fillId="0" borderId="17" xfId="0" applyFont="1" applyBorder="1" applyAlignment="1">
      <alignment horizontal="center"/>
    </xf>
    <xf numFmtId="0" fontId="19" fillId="0" borderId="18" xfId="0" applyFont="1" applyBorder="1" applyAlignment="1">
      <alignment horizontal="center"/>
    </xf>
    <xf numFmtId="0" fontId="16" fillId="0" borderId="0" xfId="0" applyFont="1" applyAlignment="1">
      <alignment horizontal="center" vertical="center"/>
    </xf>
    <xf numFmtId="0" fontId="19" fillId="0" borderId="0" xfId="0" applyFont="1" applyBorder="1" applyAlignment="1">
      <alignment horizontal="center"/>
    </xf>
    <xf numFmtId="0" fontId="19" fillId="0" borderId="17" xfId="0" applyFont="1" applyBorder="1"/>
    <xf numFmtId="0" fontId="19" fillId="0" borderId="18" xfId="0" applyFont="1" applyBorder="1"/>
    <xf numFmtId="0" fontId="19" fillId="0" borderId="16" xfId="0" applyFont="1" applyBorder="1"/>
    <xf numFmtId="0" fontId="19" fillId="0" borderId="12" xfId="0" applyFont="1" applyBorder="1"/>
    <xf numFmtId="0" fontId="19" fillId="0" borderId="0" xfId="0" applyFont="1" applyAlignment="1">
      <alignment horizontal="center"/>
    </xf>
    <xf numFmtId="167" fontId="0" fillId="0" borderId="0" xfId="0" applyNumberFormat="1"/>
    <xf numFmtId="167" fontId="0" fillId="0" borderId="10" xfId="0" applyNumberFormat="1" applyBorder="1"/>
    <xf numFmtId="168" fontId="0" fillId="0" borderId="0" xfId="0" applyNumberFormat="1"/>
    <xf numFmtId="168" fontId="0" fillId="35" borderId="0" xfId="0" applyNumberFormat="1" applyFill="1"/>
    <xf numFmtId="168" fontId="0" fillId="35" borderId="10" xfId="0" applyNumberFormat="1" applyFill="1" applyBorder="1"/>
    <xf numFmtId="167" fontId="0" fillId="35" borderId="0" xfId="0" applyNumberFormat="1" applyFill="1"/>
    <xf numFmtId="167" fontId="0" fillId="35" borderId="10" xfId="0" applyNumberFormat="1" applyFill="1" applyBorder="1"/>
    <xf numFmtId="170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alignment wrapText="1"/>
    </dxf>
    <dxf>
      <alignment wrapText="1"/>
    </dxf>
    <dxf>
      <border>
        <bottom style="thin">
          <color indexed="64"/>
        </bottom>
      </border>
    </dxf>
    <dxf>
      <alignment horizontal="right"/>
    </dxf>
    <dxf>
      <alignment horizontal="center"/>
    </dxf>
    <dxf>
      <alignment horizontal="right"/>
    </dxf>
    <dxf>
      <numFmt numFmtId="2" formatCode="0.00"/>
    </dxf>
    <dxf>
      <numFmt numFmtId="34" formatCode="_(&quot;$&quot;* #,##0.00_);_(&quot;$&quot;* \(#,##0.00\);_(&quot;$&quot;* &quot;-&quot;??_);_(@_)"/>
    </dxf>
    <dxf>
      <numFmt numFmtId="2" formatCode="0.00"/>
    </dxf>
    <dxf>
      <numFmt numFmtId="34" formatCode="_(&quot;$&quot;* #,##0.00_);_(&quot;$&quot;* \(#,##0.00\);_(&quot;$&quot;* &quot;-&quot;??_);_(@_)"/>
    </dxf>
    <dxf>
      <numFmt numFmtId="2" formatCode="0.00"/>
    </dxf>
    <dxf>
      <numFmt numFmtId="34" formatCode="_(&quot;$&quot;* #,##0.00_);_(&quot;$&quot;* \(#,##0.00\);_(&quot;$&quot;* &quot;-&quot;??_);_(@_)"/>
    </dxf>
    <dxf>
      <numFmt numFmtId="2" formatCode="0.00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[SCM+651+Homework+1+House+Prices.xlsx]SqFt Pivot!PivotTable1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Square Feet by</a:t>
            </a:r>
            <a:br>
              <a:rPr lang="en-US"/>
            </a:br>
            <a:r>
              <a:rPr lang="en-US" baseline="0"/>
              <a:t>Construction Type and Neighborhood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  <a:sp3d contourW="9525">
            <a:contourClr>
              <a:schemeClr val="accent1">
                <a:shade val="95000"/>
              </a:schemeClr>
            </a:contourClr>
          </a:sp3d>
        </c:spPr>
        <c:marker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</c:marker>
      </c:pivotFmt>
      <c:pivotFmt>
        <c:idx val="1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  <a:sp3d contourW="9525">
            <a:contourClr>
              <a:schemeClr val="accent1">
                <a:shade val="95000"/>
              </a:schemeClr>
            </a:contourClr>
          </a:sp3d>
        </c:spPr>
        <c:marker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</c:marker>
      </c:pivotFmt>
      <c:pivotFmt>
        <c:idx val="2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  <a:sp3d contourW="9525">
            <a:contourClr>
              <a:schemeClr val="accent1">
                <a:shade val="95000"/>
              </a:schemeClr>
            </a:contourClr>
          </a:sp3d>
        </c:spPr>
        <c:marker>
          <c:symbol val="none"/>
        </c:marker>
      </c:pivotFmt>
      <c:pivotFmt>
        <c:idx val="3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  <a:sp3d contourW="9525">
            <a:contourClr>
              <a:schemeClr val="accent1">
                <a:shade val="95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  <a:sp3d contourW="9525">
            <a:contourClr>
              <a:schemeClr val="accent1">
                <a:shade val="95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  <a:sp3d contourW="9525">
            <a:contourClr>
              <a:schemeClr val="accent1">
                <a:shade val="95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'SqFt Pivot'!$B$4:$B$5</c:f>
              <c:strCache>
                <c:ptCount val="1"/>
                <c:pt idx="0">
                  <c:v>East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1">
                  <a:shade val="95000"/>
                </a:schemeClr>
              </a:contourClr>
            </a:sp3d>
          </c:spPr>
          <c:invertIfNegative val="0"/>
          <c:cat>
            <c:strRef>
              <c:f>'SqFt Pivot'!$A$6:$A$8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'SqFt Pivot'!$B$6:$B$8</c:f>
              <c:numCache>
                <c:formatCode>0.00</c:formatCode>
                <c:ptCount val="2"/>
                <c:pt idx="0">
                  <c:v>2001.5384615384614</c:v>
                </c:pt>
                <c:pt idx="1">
                  <c:v>2031.0526315789473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53-4D3E-A24C-973794BF9B42}"/>
            </c:ext>
          </c:extLst>
        </c:ser>
        <c:ser>
          <c:idx val="1"/>
          <c:order val="1"/>
          <c:tx>
            <c:strRef>
              <c:f>'SqFt Pivot'!$C$4:$C$5</c:f>
              <c:strCache>
                <c:ptCount val="1"/>
                <c:pt idx="0">
                  <c:v>North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2">
                  <a:shade val="95000"/>
                </a:schemeClr>
              </a:contourClr>
            </a:sp3d>
          </c:spPr>
          <c:invertIfNegative val="0"/>
          <c:cat>
            <c:strRef>
              <c:f>'SqFt Pivot'!$A$6:$A$8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'SqFt Pivot'!$C$6:$C$8</c:f>
              <c:numCache>
                <c:formatCode>0.00</c:formatCode>
                <c:ptCount val="2"/>
                <c:pt idx="0">
                  <c:v>1928.1081081081081</c:v>
                </c:pt>
                <c:pt idx="1">
                  <c:v>1857.1428571428571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853-4D3E-A24C-973794BF9B42}"/>
            </c:ext>
          </c:extLst>
        </c:ser>
        <c:ser>
          <c:idx val="2"/>
          <c:order val="2"/>
          <c:tx>
            <c:strRef>
              <c:f>'SqFt Pivot'!$D$4:$D$5</c:f>
              <c:strCache>
                <c:ptCount val="1"/>
                <c:pt idx="0">
                  <c:v>West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3">
                  <a:shade val="95000"/>
                </a:schemeClr>
              </a:contourClr>
            </a:sp3d>
          </c:spPr>
          <c:invertIfNegative val="0"/>
          <c:cat>
            <c:strRef>
              <c:f>'SqFt Pivot'!$A$6:$A$8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'SqFt Pivot'!$D$6:$D$8</c:f>
              <c:numCache>
                <c:formatCode>0.00</c:formatCode>
                <c:ptCount val="2"/>
                <c:pt idx="0">
                  <c:v>2073.478260869565</c:v>
                </c:pt>
                <c:pt idx="1">
                  <c:v>2091.25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853-4D3E-A24C-973794BF9B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77003280"/>
        <c:axId val="577000984"/>
        <c:axId val="434511296"/>
      </c:bar3DChart>
      <c:catAx>
        <c:axId val="577003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000984"/>
        <c:crosses val="autoZero"/>
        <c:auto val="1"/>
        <c:lblAlgn val="ctr"/>
        <c:lblOffset val="100"/>
        <c:noMultiLvlLbl val="0"/>
      </c:catAx>
      <c:valAx>
        <c:axId val="577000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003280"/>
        <c:crosses val="autoZero"/>
        <c:crossBetween val="between"/>
      </c:valAx>
      <c:serAx>
        <c:axId val="4345112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000984"/>
        <c:crosses val="autoZero"/>
      </c:ser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[SCM+651+Homework+1+House+Prices.xlsx]Price Pivot!PivotTable1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Housing Price by </a:t>
            </a:r>
            <a:br>
              <a:rPr lang="en-US"/>
            </a:br>
            <a:r>
              <a:rPr lang="en-US"/>
              <a:t>Construction Type and Neighborhood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  <a:sp3d contourW="9525">
            <a:contourClr>
              <a:schemeClr val="accent1">
                <a:lumMod val="75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  <a:sp3d contourW="9525">
            <a:contourClr>
              <a:schemeClr val="accent1">
                <a:lumMod val="75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  <a:sp3d contourW="9525">
            <a:contourClr>
              <a:schemeClr val="accent1">
                <a:lumMod val="75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0"/>
      <c:rotY val="0"/>
      <c:depthPercent val="60"/>
      <c:rAngAx val="0"/>
      <c:perspective val="100"/>
    </c:view3D>
    <c:floor>
      <c:thickness val="0"/>
      <c:spPr>
        <a:solidFill>
          <a:schemeClr val="lt1">
            <a:lumMod val="95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'Price Pivot'!$B$3:$B$4</c:f>
              <c:strCache>
                <c:ptCount val="1"/>
                <c:pt idx="0">
                  <c:v>East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accent1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1">
                  <a:lumMod val="75000"/>
                </a:schemeClr>
              </a:contourClr>
            </a:sp3d>
          </c:spPr>
          <c:invertIfNegative val="0"/>
          <c:cat>
            <c:strRef>
              <c:f>'Price Pivot'!$A$5:$A$7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'Price Pivot'!$B$5:$B$7</c:f>
              <c:numCache>
                <c:formatCode>_("$"* #,##0.00_);_("$"* \(#,##0.00\);_("$"* "-"??_);_(@_)</c:formatCode>
                <c:ptCount val="2"/>
                <c:pt idx="0">
                  <c:v>117750</c:v>
                </c:pt>
                <c:pt idx="1">
                  <c:v>135468.42105263157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90-49D7-83E2-5CE22DE9D210}"/>
            </c:ext>
          </c:extLst>
        </c:ser>
        <c:ser>
          <c:idx val="1"/>
          <c:order val="1"/>
          <c:tx>
            <c:strRef>
              <c:f>'Price Pivot'!$C$3:$C$4</c:f>
              <c:strCache>
                <c:ptCount val="1"/>
                <c:pt idx="0">
                  <c:v>North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accent2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2">
                  <a:lumMod val="75000"/>
                </a:schemeClr>
              </a:contourClr>
            </a:sp3d>
          </c:spPr>
          <c:invertIfNegative val="0"/>
          <c:cat>
            <c:strRef>
              <c:f>'Price Pivot'!$A$5:$A$7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'Price Pivot'!$C$5:$C$7</c:f>
              <c:numCache>
                <c:formatCode>_("$"* #,##0.00_);_("$"* \(#,##0.00\);_("$"* "-"??_);_(@_)</c:formatCode>
                <c:ptCount val="2"/>
                <c:pt idx="0">
                  <c:v>108583.78378378379</c:v>
                </c:pt>
                <c:pt idx="1">
                  <c:v>118457.14285714286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E90-49D7-83E2-5CE22DE9D210}"/>
            </c:ext>
          </c:extLst>
        </c:ser>
        <c:ser>
          <c:idx val="2"/>
          <c:order val="2"/>
          <c:tx>
            <c:strRef>
              <c:f>'Price Pivot'!$D$3:$D$4</c:f>
              <c:strCache>
                <c:ptCount val="1"/>
                <c:pt idx="0">
                  <c:v>West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accent3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3">
                  <a:lumMod val="75000"/>
                </a:schemeClr>
              </a:contourClr>
            </a:sp3d>
          </c:spPr>
          <c:invertIfNegative val="0"/>
          <c:cat>
            <c:strRef>
              <c:f>'Price Pivot'!$A$5:$A$7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'Price Pivot'!$D$5:$D$7</c:f>
              <c:numCache>
                <c:formatCode>_("$"* #,##0.00_);_("$"* \(#,##0.00\);_("$"* "-"??_);_(@_)</c:formatCode>
                <c:ptCount val="2"/>
                <c:pt idx="0">
                  <c:v>148230.4347826087</c:v>
                </c:pt>
                <c:pt idx="1">
                  <c:v>175200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E90-49D7-83E2-5CE22DE9D2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5"/>
        <c:shape val="box"/>
        <c:axId val="634138104"/>
        <c:axId val="634134824"/>
        <c:axId val="0"/>
      </c:bar3DChart>
      <c:catAx>
        <c:axId val="634138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134824"/>
        <c:crosses val="autoZero"/>
        <c:auto val="1"/>
        <c:lblAlgn val="ctr"/>
        <c:lblOffset val="100"/>
        <c:noMultiLvlLbl val="0"/>
      </c:catAx>
      <c:valAx>
        <c:axId val="634134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138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[SCM+651+Homework+1+House+Prices.xlsx]graphics!PivotTable2</c:name>
    <c:fmtId val="0"/>
  </c:pivotSource>
  <c:chart>
    <c:autoTitleDeleted val="0"/>
    <c:pivotFmts>
      <c:pivotFmt>
        <c:idx val="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  <a:sp3d contourW="9525">
            <a:contourClr>
              <a:schemeClr val="accent1">
                <a:lumMod val="75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  <a:sp3d contourW="9525">
            <a:contourClr>
              <a:schemeClr val="accent1">
                <a:lumMod val="75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  <a:sp3d contourW="9525">
            <a:contourClr>
              <a:schemeClr val="accent1">
                <a:lumMod val="75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  <a:sp3d contourW="9525">
            <a:contourClr>
              <a:schemeClr val="accent1">
                <a:lumMod val="75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  <a:sp3d contourW="9525">
            <a:contourClr>
              <a:schemeClr val="accent1">
                <a:lumMod val="75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  <a:sp3d contourW="9525">
            <a:contourClr>
              <a:schemeClr val="accent1">
                <a:lumMod val="75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0"/>
      <c:rotY val="0"/>
      <c:depthPercent val="60"/>
      <c:rAngAx val="0"/>
      <c:perspective val="100"/>
    </c:view3D>
    <c:floor>
      <c:thickness val="0"/>
      <c:spPr>
        <a:solidFill>
          <a:schemeClr val="lt1">
            <a:lumMod val="95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graphics!$B$3:$B$5</c:f>
              <c:strCache>
                <c:ptCount val="1"/>
                <c:pt idx="0">
                  <c:v>East - Average of Price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accent1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1">
                  <a:lumMod val="75000"/>
                </a:schemeClr>
              </a:contourClr>
            </a:sp3d>
          </c:spPr>
          <c:invertIfNegative val="0"/>
          <c:cat>
            <c:strRef>
              <c:f>graphics!$A$6:$A$8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graphics!$B$6:$B$8</c:f>
              <c:numCache>
                <c:formatCode>_("$"* #,##0.00_);_("$"* \(#,##0.00\);_("$"* "-"??_);_(@_)</c:formatCode>
                <c:ptCount val="2"/>
                <c:pt idx="0">
                  <c:v>117750</c:v>
                </c:pt>
                <c:pt idx="1">
                  <c:v>135468.42105263157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D6-4114-9B23-F9B7F2ED5A0F}"/>
            </c:ext>
          </c:extLst>
        </c:ser>
        <c:ser>
          <c:idx val="1"/>
          <c:order val="1"/>
          <c:tx>
            <c:strRef>
              <c:f>graphics!$C$3:$C$5</c:f>
              <c:strCache>
                <c:ptCount val="1"/>
                <c:pt idx="0">
                  <c:v>East - Average of SqFt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accent2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2">
                  <a:lumMod val="75000"/>
                </a:schemeClr>
              </a:contourClr>
            </a:sp3d>
          </c:spPr>
          <c:invertIfNegative val="0"/>
          <c:cat>
            <c:strRef>
              <c:f>graphics!$A$6:$A$8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graphics!$C$6:$C$8</c:f>
              <c:numCache>
                <c:formatCode>0.00</c:formatCode>
                <c:ptCount val="2"/>
                <c:pt idx="0">
                  <c:v>2001.5384615384614</c:v>
                </c:pt>
                <c:pt idx="1">
                  <c:v>2031.0526315789473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CD6-4114-9B23-F9B7F2ED5A0F}"/>
            </c:ext>
          </c:extLst>
        </c:ser>
        <c:ser>
          <c:idx val="2"/>
          <c:order val="2"/>
          <c:tx>
            <c:strRef>
              <c:f>graphics!$D$3:$D$5</c:f>
              <c:strCache>
                <c:ptCount val="1"/>
                <c:pt idx="0">
                  <c:v>North - Average of Price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accent3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3">
                  <a:lumMod val="75000"/>
                </a:schemeClr>
              </a:contourClr>
            </a:sp3d>
          </c:spPr>
          <c:invertIfNegative val="0"/>
          <c:cat>
            <c:strRef>
              <c:f>graphics!$A$6:$A$8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graphics!$D$6:$D$8</c:f>
              <c:numCache>
                <c:formatCode>_("$"* #,##0.00_);_("$"* \(#,##0.00\);_("$"* "-"??_);_(@_)</c:formatCode>
                <c:ptCount val="2"/>
                <c:pt idx="0">
                  <c:v>108583.78378378379</c:v>
                </c:pt>
                <c:pt idx="1">
                  <c:v>118457.14285714286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CD6-4114-9B23-F9B7F2ED5A0F}"/>
            </c:ext>
          </c:extLst>
        </c:ser>
        <c:ser>
          <c:idx val="3"/>
          <c:order val="3"/>
          <c:tx>
            <c:strRef>
              <c:f>graphics!$E$3:$E$5</c:f>
              <c:strCache>
                <c:ptCount val="1"/>
                <c:pt idx="0">
                  <c:v>North - Average of SqFt</c:v>
                </c:pt>
              </c:strCache>
            </c:strRef>
          </c:tx>
          <c:spPr>
            <a:solidFill>
              <a:schemeClr val="accent4">
                <a:alpha val="85000"/>
              </a:schemeClr>
            </a:solidFill>
            <a:ln w="9525" cap="flat" cmpd="sng" algn="ctr">
              <a:solidFill>
                <a:schemeClr val="accent4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4">
                  <a:lumMod val="75000"/>
                </a:schemeClr>
              </a:contourClr>
            </a:sp3d>
          </c:spPr>
          <c:invertIfNegative val="0"/>
          <c:cat>
            <c:strRef>
              <c:f>graphics!$A$6:$A$8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graphics!$E$6:$E$8</c:f>
              <c:numCache>
                <c:formatCode>0.00</c:formatCode>
                <c:ptCount val="2"/>
                <c:pt idx="0">
                  <c:v>1928.1081081081081</c:v>
                </c:pt>
                <c:pt idx="1">
                  <c:v>1857.1428571428571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CD6-4114-9B23-F9B7F2ED5A0F}"/>
            </c:ext>
          </c:extLst>
        </c:ser>
        <c:ser>
          <c:idx val="4"/>
          <c:order val="4"/>
          <c:tx>
            <c:strRef>
              <c:f>graphics!$F$3:$F$5</c:f>
              <c:strCache>
                <c:ptCount val="1"/>
                <c:pt idx="0">
                  <c:v>West - Average of Price</c:v>
                </c:pt>
              </c:strCache>
            </c:strRef>
          </c:tx>
          <c:spPr>
            <a:solidFill>
              <a:schemeClr val="accent5">
                <a:alpha val="85000"/>
              </a:schemeClr>
            </a:solidFill>
            <a:ln w="9525" cap="flat" cmpd="sng" algn="ctr">
              <a:solidFill>
                <a:schemeClr val="accent5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5">
                  <a:lumMod val="75000"/>
                </a:schemeClr>
              </a:contourClr>
            </a:sp3d>
          </c:spPr>
          <c:invertIfNegative val="0"/>
          <c:cat>
            <c:strRef>
              <c:f>graphics!$A$6:$A$8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graphics!$F$6:$F$8</c:f>
              <c:numCache>
                <c:formatCode>_("$"* #,##0.00_);_("$"* \(#,##0.00\);_("$"* "-"??_);_(@_)</c:formatCode>
                <c:ptCount val="2"/>
                <c:pt idx="0">
                  <c:v>148230.4347826087</c:v>
                </c:pt>
                <c:pt idx="1">
                  <c:v>175200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CD6-4114-9B23-F9B7F2ED5A0F}"/>
            </c:ext>
          </c:extLst>
        </c:ser>
        <c:ser>
          <c:idx val="5"/>
          <c:order val="5"/>
          <c:tx>
            <c:strRef>
              <c:f>graphics!$G$3:$G$5</c:f>
              <c:strCache>
                <c:ptCount val="1"/>
                <c:pt idx="0">
                  <c:v>West - Average of SqFt</c:v>
                </c:pt>
              </c:strCache>
            </c:strRef>
          </c:tx>
          <c:spPr>
            <a:solidFill>
              <a:schemeClr val="accent6">
                <a:alpha val="85000"/>
              </a:schemeClr>
            </a:solidFill>
            <a:ln w="9525" cap="flat" cmpd="sng" algn="ctr">
              <a:solidFill>
                <a:schemeClr val="accent6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6">
                  <a:lumMod val="75000"/>
                </a:schemeClr>
              </a:contourClr>
            </a:sp3d>
          </c:spPr>
          <c:invertIfNegative val="0"/>
          <c:cat>
            <c:strRef>
              <c:f>graphics!$A$6:$A$8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graphics!$G$6:$G$8</c:f>
              <c:numCache>
                <c:formatCode>0.00</c:formatCode>
                <c:ptCount val="2"/>
                <c:pt idx="0">
                  <c:v>2073.478260869565</c:v>
                </c:pt>
                <c:pt idx="1">
                  <c:v>2091.25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CD6-4114-9B23-F9B7F2ED5A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5"/>
        <c:shape val="box"/>
        <c:axId val="560156232"/>
        <c:axId val="560154592"/>
        <c:axId val="0"/>
      </c:bar3DChart>
      <c:catAx>
        <c:axId val="560156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154592"/>
        <c:crosses val="autoZero"/>
        <c:auto val="1"/>
        <c:lblAlgn val="ctr"/>
        <c:lblOffset val="100"/>
        <c:noMultiLvlLbl val="0"/>
      </c:catAx>
      <c:valAx>
        <c:axId val="560154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156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8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sp3d/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/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8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sp3d/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/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1586</xdr:colOff>
      <xdr:row>9</xdr:row>
      <xdr:rowOff>88900</xdr:rowOff>
    </xdr:from>
    <xdr:to>
      <xdr:col>6</xdr:col>
      <xdr:colOff>1219200</xdr:colOff>
      <xdr:row>27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D9A736-BDAA-4D87-93FC-177B69BB5F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914400</xdr:colOff>
      <xdr:row>8</xdr:row>
      <xdr:rowOff>63500</xdr:rowOff>
    </xdr:from>
    <xdr:to>
      <xdr:col>8</xdr:col>
      <xdr:colOff>292100</xdr:colOff>
      <xdr:row>28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6EA9C08-2038-4414-A473-3A726C5BD7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669925</xdr:colOff>
      <xdr:row>9</xdr:row>
      <xdr:rowOff>69850</xdr:rowOff>
    </xdr:from>
    <xdr:to>
      <xdr:col>7</xdr:col>
      <xdr:colOff>212725</xdr:colOff>
      <xdr:row>27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FB145F-C940-4120-BFE3-2A4DDDB3CD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yce" refreshedDate="43556.564542361113" createdVersion="6" refreshedVersion="6" minRefreshableVersion="3" recordCount="128" xr:uid="{96AB38A1-C502-48BF-A293-C0E684E0A53D}">
  <cacheSource type="worksheet">
    <worksheetSource ref="A1:H129" sheet="House Prices"/>
  </cacheSource>
  <cacheFields count="8">
    <cacheField name="ID" numFmtId="0">
      <sharedItems containsSemiMixedTypes="0" containsString="0" containsNumber="1" containsInteger="1" minValue="1" maxValue="128"/>
    </cacheField>
    <cacheField name="Price" numFmtId="0">
      <sharedItems containsSemiMixedTypes="0" containsString="0" containsNumber="1" containsInteger="1" minValue="69100" maxValue="211200" count="123">
        <n v="114300"/>
        <n v="114200"/>
        <n v="114800"/>
        <n v="94700"/>
        <n v="119800"/>
        <n v="114600"/>
        <n v="151600"/>
        <n v="150700"/>
        <n v="119200"/>
        <n v="104000"/>
        <n v="132500"/>
        <n v="123000"/>
        <n v="102600"/>
        <n v="126300"/>
        <n v="176800"/>
        <n v="145800"/>
        <n v="147100"/>
        <n v="83600"/>
        <n v="111400"/>
        <n v="167200"/>
        <n v="116200"/>
        <n v="113800"/>
        <n v="91700"/>
        <n v="106100"/>
        <n v="156400"/>
        <n v="149300"/>
        <n v="137000"/>
        <n v="99300"/>
        <n v="69100"/>
        <n v="188000"/>
        <n v="182000"/>
        <n v="112300"/>
        <n v="135000"/>
        <n v="139600"/>
        <n v="117800"/>
        <n v="117100"/>
        <n v="117500"/>
        <n v="147000"/>
        <n v="131300"/>
        <n v="108200"/>
        <n v="106600"/>
        <n v="133600"/>
        <n v="105600"/>
        <n v="154000"/>
        <n v="166500"/>
        <n v="103200"/>
        <n v="129800"/>
        <n v="90300"/>
        <n v="115900"/>
        <n v="107500"/>
        <n v="151100"/>
        <n v="91100"/>
        <n v="117400"/>
        <n v="130800"/>
        <n v="81300"/>
        <n v="125700"/>
        <n v="140900"/>
        <n v="152300"/>
        <n v="138100"/>
        <n v="155400"/>
        <n v="180900"/>
        <n v="100900"/>
        <n v="161300"/>
        <n v="120500"/>
        <n v="130300"/>
        <n v="111100"/>
        <n v="126200"/>
        <n v="151900"/>
        <n v="93600"/>
        <n v="165600"/>
        <n v="166700"/>
        <n v="157600"/>
        <n v="107300"/>
        <n v="144200"/>
        <n v="106900"/>
        <n v="176500"/>
        <n v="121300"/>
        <n v="143600"/>
        <n v="143400"/>
        <n v="184300"/>
        <n v="164800"/>
        <n v="147700"/>
        <n v="90500"/>
        <n v="188300"/>
        <n v="102700"/>
        <n v="172500"/>
        <n v="127700"/>
        <n v="97800"/>
        <n v="143100"/>
        <n v="116500"/>
        <n v="142600"/>
        <n v="157100"/>
        <n v="160600"/>
        <n v="152500"/>
        <n v="133300"/>
        <n v="126800"/>
        <n v="145500"/>
        <n v="171000"/>
        <n v="123100"/>
        <n v="136800"/>
        <n v="211200"/>
        <n v="82300"/>
        <n v="146900"/>
        <n v="108500"/>
        <n v="134000"/>
        <n v="117000"/>
        <n v="108700"/>
        <n v="111600"/>
        <n v="114900"/>
        <n v="123600"/>
        <n v="115700"/>
        <n v="124500"/>
        <n v="102500"/>
        <n v="199500"/>
        <n v="150200"/>
        <n v="109700"/>
        <n v="110400"/>
        <n v="144800"/>
        <n v="119700"/>
        <n v="147900"/>
        <n v="113500"/>
        <n v="149900"/>
        <n v="124600"/>
      </sharedItems>
    </cacheField>
    <cacheField name="SqFt" numFmtId="0">
      <sharedItems containsSemiMixedTypes="0" containsString="0" containsNumber="1" containsInteger="1" minValue="1450" maxValue="2590" count="61">
        <n v="1790"/>
        <n v="2030"/>
        <n v="1740"/>
        <n v="1980"/>
        <n v="2130"/>
        <n v="1780"/>
        <n v="1830"/>
        <n v="2160"/>
        <n v="2110"/>
        <n v="1730"/>
        <n v="1870"/>
        <n v="1910"/>
        <n v="2150"/>
        <n v="2590"/>
        <n v="2190"/>
        <n v="1990"/>
        <n v="1700"/>
        <n v="1920"/>
        <n v="2000"/>
        <n v="1690"/>
        <n v="1820"/>
        <n v="2210"/>
        <n v="2290"/>
        <n v="1600"/>
        <n v="2040"/>
        <n v="2250"/>
        <n v="1930"/>
        <n v="2280"/>
        <n v="2080"/>
        <n v="1880"/>
        <n v="2420"/>
        <n v="1720"/>
        <n v="1560"/>
        <n v="1840"/>
        <n v="1940"/>
        <n v="1810"/>
        <n v="2050"/>
        <n v="2100"/>
        <n v="1860"/>
        <n v="1650"/>
        <n v="2240"/>
        <n v="2090"/>
        <n v="2200"/>
        <n v="1610"/>
        <n v="2220"/>
        <n v="1450"/>
        <n v="2140"/>
        <n v="1950"/>
        <n v="1900"/>
        <n v="2410"/>
        <n v="1520"/>
        <n v="2010"/>
        <n v="1970"/>
        <n v="2440"/>
        <n v="2060"/>
        <n v="2260"/>
        <n v="2530"/>
        <n v="1890"/>
        <n v="1710"/>
        <n v="2070"/>
        <n v="2020"/>
      </sharedItems>
    </cacheField>
    <cacheField name="Bedrooms" numFmtId="0">
      <sharedItems containsSemiMixedTypes="0" containsString="0" containsNumber="1" containsInteger="1" minValue="2" maxValue="5"/>
    </cacheField>
    <cacheField name="Bathrooms" numFmtId="0">
      <sharedItems containsSemiMixedTypes="0" containsString="0" containsNumber="1" containsInteger="1" minValue="2" maxValue="4"/>
    </cacheField>
    <cacheField name="Offers" numFmtId="0">
      <sharedItems containsSemiMixedTypes="0" containsString="0" containsNumber="1" containsInteger="1" minValue="1" maxValue="6"/>
    </cacheField>
    <cacheField name="Brick" numFmtId="0">
      <sharedItems count="2">
        <s v="No"/>
        <s v="Yes"/>
      </sharedItems>
    </cacheField>
    <cacheField name="Neighborhood" numFmtId="0">
      <sharedItems count="3">
        <s v="East"/>
        <s v="North"/>
        <s v="Wes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8">
  <r>
    <n v="1"/>
    <x v="0"/>
    <x v="0"/>
    <n v="2"/>
    <n v="2"/>
    <n v="2"/>
    <x v="0"/>
    <x v="0"/>
  </r>
  <r>
    <n v="2"/>
    <x v="1"/>
    <x v="1"/>
    <n v="4"/>
    <n v="2"/>
    <n v="3"/>
    <x v="0"/>
    <x v="0"/>
  </r>
  <r>
    <n v="3"/>
    <x v="2"/>
    <x v="2"/>
    <n v="3"/>
    <n v="2"/>
    <n v="1"/>
    <x v="0"/>
    <x v="0"/>
  </r>
  <r>
    <n v="4"/>
    <x v="3"/>
    <x v="3"/>
    <n v="3"/>
    <n v="2"/>
    <n v="3"/>
    <x v="0"/>
    <x v="0"/>
  </r>
  <r>
    <n v="5"/>
    <x v="4"/>
    <x v="4"/>
    <n v="3"/>
    <n v="3"/>
    <n v="3"/>
    <x v="0"/>
    <x v="0"/>
  </r>
  <r>
    <n v="6"/>
    <x v="5"/>
    <x v="5"/>
    <n v="3"/>
    <n v="2"/>
    <n v="2"/>
    <x v="0"/>
    <x v="1"/>
  </r>
  <r>
    <n v="7"/>
    <x v="6"/>
    <x v="6"/>
    <n v="3"/>
    <n v="3"/>
    <n v="3"/>
    <x v="1"/>
    <x v="2"/>
  </r>
  <r>
    <n v="8"/>
    <x v="7"/>
    <x v="7"/>
    <n v="4"/>
    <n v="2"/>
    <n v="2"/>
    <x v="0"/>
    <x v="2"/>
  </r>
  <r>
    <n v="9"/>
    <x v="8"/>
    <x v="8"/>
    <n v="4"/>
    <n v="2"/>
    <n v="3"/>
    <x v="0"/>
    <x v="0"/>
  </r>
  <r>
    <n v="10"/>
    <x v="9"/>
    <x v="9"/>
    <n v="3"/>
    <n v="3"/>
    <n v="3"/>
    <x v="0"/>
    <x v="0"/>
  </r>
  <r>
    <n v="11"/>
    <x v="10"/>
    <x v="1"/>
    <n v="3"/>
    <n v="2"/>
    <n v="3"/>
    <x v="1"/>
    <x v="0"/>
  </r>
  <r>
    <n v="12"/>
    <x v="11"/>
    <x v="10"/>
    <n v="2"/>
    <n v="2"/>
    <n v="2"/>
    <x v="1"/>
    <x v="0"/>
  </r>
  <r>
    <n v="13"/>
    <x v="12"/>
    <x v="11"/>
    <n v="3"/>
    <n v="2"/>
    <n v="4"/>
    <x v="0"/>
    <x v="1"/>
  </r>
  <r>
    <n v="14"/>
    <x v="13"/>
    <x v="12"/>
    <n v="3"/>
    <n v="3"/>
    <n v="5"/>
    <x v="1"/>
    <x v="1"/>
  </r>
  <r>
    <n v="15"/>
    <x v="14"/>
    <x v="13"/>
    <n v="4"/>
    <n v="3"/>
    <n v="4"/>
    <x v="0"/>
    <x v="2"/>
  </r>
  <r>
    <n v="16"/>
    <x v="15"/>
    <x v="5"/>
    <n v="4"/>
    <n v="2"/>
    <n v="1"/>
    <x v="0"/>
    <x v="2"/>
  </r>
  <r>
    <n v="17"/>
    <x v="16"/>
    <x v="14"/>
    <n v="3"/>
    <n v="3"/>
    <n v="4"/>
    <x v="1"/>
    <x v="0"/>
  </r>
  <r>
    <n v="18"/>
    <x v="17"/>
    <x v="15"/>
    <n v="3"/>
    <n v="3"/>
    <n v="4"/>
    <x v="0"/>
    <x v="1"/>
  </r>
  <r>
    <n v="19"/>
    <x v="18"/>
    <x v="16"/>
    <n v="2"/>
    <n v="2"/>
    <n v="1"/>
    <x v="1"/>
    <x v="0"/>
  </r>
  <r>
    <n v="20"/>
    <x v="19"/>
    <x v="17"/>
    <n v="3"/>
    <n v="3"/>
    <n v="2"/>
    <x v="1"/>
    <x v="2"/>
  </r>
  <r>
    <n v="21"/>
    <x v="20"/>
    <x v="0"/>
    <n v="3"/>
    <n v="2"/>
    <n v="3"/>
    <x v="0"/>
    <x v="0"/>
  </r>
  <r>
    <n v="22"/>
    <x v="21"/>
    <x v="18"/>
    <n v="3"/>
    <n v="2"/>
    <n v="4"/>
    <x v="0"/>
    <x v="1"/>
  </r>
  <r>
    <n v="23"/>
    <x v="22"/>
    <x v="19"/>
    <n v="3"/>
    <n v="2"/>
    <n v="3"/>
    <x v="0"/>
    <x v="1"/>
  </r>
  <r>
    <n v="24"/>
    <x v="23"/>
    <x v="20"/>
    <n v="3"/>
    <n v="2"/>
    <n v="3"/>
    <x v="1"/>
    <x v="1"/>
  </r>
  <r>
    <n v="25"/>
    <x v="24"/>
    <x v="21"/>
    <n v="4"/>
    <n v="3"/>
    <n v="2"/>
    <x v="1"/>
    <x v="0"/>
  </r>
  <r>
    <n v="26"/>
    <x v="25"/>
    <x v="22"/>
    <n v="4"/>
    <n v="3"/>
    <n v="3"/>
    <x v="0"/>
    <x v="1"/>
  </r>
  <r>
    <n v="27"/>
    <x v="26"/>
    <x v="18"/>
    <n v="4"/>
    <n v="2"/>
    <n v="3"/>
    <x v="0"/>
    <x v="2"/>
  </r>
  <r>
    <n v="28"/>
    <x v="27"/>
    <x v="16"/>
    <n v="3"/>
    <n v="2"/>
    <n v="2"/>
    <x v="0"/>
    <x v="0"/>
  </r>
  <r>
    <n v="29"/>
    <x v="28"/>
    <x v="23"/>
    <n v="2"/>
    <n v="2"/>
    <n v="3"/>
    <x v="0"/>
    <x v="1"/>
  </r>
  <r>
    <n v="30"/>
    <x v="29"/>
    <x v="24"/>
    <n v="4"/>
    <n v="3"/>
    <n v="1"/>
    <x v="1"/>
    <x v="2"/>
  </r>
  <r>
    <n v="31"/>
    <x v="30"/>
    <x v="25"/>
    <n v="4"/>
    <n v="3"/>
    <n v="3"/>
    <x v="1"/>
    <x v="2"/>
  </r>
  <r>
    <n v="32"/>
    <x v="31"/>
    <x v="26"/>
    <n v="2"/>
    <n v="2"/>
    <n v="2"/>
    <x v="1"/>
    <x v="1"/>
  </r>
  <r>
    <n v="33"/>
    <x v="32"/>
    <x v="25"/>
    <n v="3"/>
    <n v="3"/>
    <n v="3"/>
    <x v="1"/>
    <x v="0"/>
  </r>
  <r>
    <n v="34"/>
    <x v="33"/>
    <x v="27"/>
    <n v="5"/>
    <n v="3"/>
    <n v="4"/>
    <x v="1"/>
    <x v="0"/>
  </r>
  <r>
    <n v="35"/>
    <x v="34"/>
    <x v="18"/>
    <n v="2"/>
    <n v="2"/>
    <n v="3"/>
    <x v="0"/>
    <x v="1"/>
  </r>
  <r>
    <n v="36"/>
    <x v="35"/>
    <x v="28"/>
    <n v="3"/>
    <n v="3"/>
    <n v="3"/>
    <x v="0"/>
    <x v="1"/>
  </r>
  <r>
    <n v="37"/>
    <x v="36"/>
    <x v="29"/>
    <n v="2"/>
    <n v="2"/>
    <n v="2"/>
    <x v="0"/>
    <x v="1"/>
  </r>
  <r>
    <n v="38"/>
    <x v="37"/>
    <x v="30"/>
    <n v="4"/>
    <n v="3"/>
    <n v="4"/>
    <x v="0"/>
    <x v="2"/>
  </r>
  <r>
    <n v="39"/>
    <x v="38"/>
    <x v="31"/>
    <n v="3"/>
    <n v="2"/>
    <n v="1"/>
    <x v="0"/>
    <x v="2"/>
  </r>
  <r>
    <n v="40"/>
    <x v="39"/>
    <x v="2"/>
    <n v="3"/>
    <n v="2"/>
    <n v="2"/>
    <x v="0"/>
    <x v="1"/>
  </r>
  <r>
    <n v="41"/>
    <x v="40"/>
    <x v="32"/>
    <n v="2"/>
    <n v="2"/>
    <n v="1"/>
    <x v="0"/>
    <x v="0"/>
  </r>
  <r>
    <n v="42"/>
    <x v="41"/>
    <x v="33"/>
    <n v="4"/>
    <n v="3"/>
    <n v="2"/>
    <x v="0"/>
    <x v="2"/>
  </r>
  <r>
    <n v="43"/>
    <x v="42"/>
    <x v="15"/>
    <n v="2"/>
    <n v="2"/>
    <n v="3"/>
    <x v="0"/>
    <x v="0"/>
  </r>
  <r>
    <n v="44"/>
    <x v="43"/>
    <x v="17"/>
    <n v="3"/>
    <n v="2"/>
    <n v="1"/>
    <x v="1"/>
    <x v="0"/>
  </r>
  <r>
    <n v="45"/>
    <x v="44"/>
    <x v="34"/>
    <n v="3"/>
    <n v="3"/>
    <n v="2"/>
    <x v="1"/>
    <x v="2"/>
  </r>
  <r>
    <n v="46"/>
    <x v="45"/>
    <x v="35"/>
    <n v="3"/>
    <n v="2"/>
    <n v="3"/>
    <x v="0"/>
    <x v="0"/>
  </r>
  <r>
    <n v="47"/>
    <x v="46"/>
    <x v="15"/>
    <n v="2"/>
    <n v="3"/>
    <n v="2"/>
    <x v="0"/>
    <x v="1"/>
  </r>
  <r>
    <n v="48"/>
    <x v="47"/>
    <x v="36"/>
    <n v="3"/>
    <n v="2"/>
    <n v="6"/>
    <x v="0"/>
    <x v="1"/>
  </r>
  <r>
    <n v="49"/>
    <x v="48"/>
    <x v="3"/>
    <n v="2"/>
    <n v="2"/>
    <n v="2"/>
    <x v="0"/>
    <x v="0"/>
  </r>
  <r>
    <n v="50"/>
    <x v="49"/>
    <x v="16"/>
    <n v="3"/>
    <n v="2"/>
    <n v="3"/>
    <x v="1"/>
    <x v="1"/>
  </r>
  <r>
    <n v="51"/>
    <x v="50"/>
    <x v="37"/>
    <n v="3"/>
    <n v="2"/>
    <n v="3"/>
    <x v="1"/>
    <x v="0"/>
  </r>
  <r>
    <n v="52"/>
    <x v="51"/>
    <x v="38"/>
    <n v="2"/>
    <n v="2"/>
    <n v="3"/>
    <x v="0"/>
    <x v="1"/>
  </r>
  <r>
    <n v="53"/>
    <x v="52"/>
    <x v="12"/>
    <n v="2"/>
    <n v="3"/>
    <n v="4"/>
    <x v="0"/>
    <x v="1"/>
  </r>
  <r>
    <n v="54"/>
    <x v="53"/>
    <x v="37"/>
    <n v="3"/>
    <n v="2"/>
    <n v="3"/>
    <x v="0"/>
    <x v="1"/>
  </r>
  <r>
    <n v="55"/>
    <x v="54"/>
    <x v="39"/>
    <n v="3"/>
    <n v="2"/>
    <n v="3"/>
    <x v="0"/>
    <x v="1"/>
  </r>
  <r>
    <n v="56"/>
    <x v="55"/>
    <x v="31"/>
    <n v="2"/>
    <n v="2"/>
    <n v="2"/>
    <x v="1"/>
    <x v="0"/>
  </r>
  <r>
    <n v="57"/>
    <x v="56"/>
    <x v="14"/>
    <n v="3"/>
    <n v="2"/>
    <n v="3"/>
    <x v="1"/>
    <x v="0"/>
  </r>
  <r>
    <n v="58"/>
    <x v="57"/>
    <x v="40"/>
    <n v="4"/>
    <n v="3"/>
    <n v="3"/>
    <x v="0"/>
    <x v="2"/>
  </r>
  <r>
    <n v="59"/>
    <x v="58"/>
    <x v="33"/>
    <n v="3"/>
    <n v="3"/>
    <n v="1"/>
    <x v="0"/>
    <x v="2"/>
  </r>
  <r>
    <n v="60"/>
    <x v="59"/>
    <x v="41"/>
    <n v="4"/>
    <n v="2"/>
    <n v="1"/>
    <x v="0"/>
    <x v="2"/>
  </r>
  <r>
    <n v="61"/>
    <x v="60"/>
    <x v="42"/>
    <n v="3"/>
    <n v="3"/>
    <n v="1"/>
    <x v="0"/>
    <x v="2"/>
  </r>
  <r>
    <n v="62"/>
    <x v="61"/>
    <x v="43"/>
    <n v="2"/>
    <n v="2"/>
    <n v="2"/>
    <x v="0"/>
    <x v="1"/>
  </r>
  <r>
    <n v="63"/>
    <x v="62"/>
    <x v="44"/>
    <n v="4"/>
    <n v="3"/>
    <n v="2"/>
    <x v="0"/>
    <x v="2"/>
  </r>
  <r>
    <n v="64"/>
    <x v="63"/>
    <x v="11"/>
    <n v="2"/>
    <n v="3"/>
    <n v="2"/>
    <x v="0"/>
    <x v="0"/>
  </r>
  <r>
    <n v="65"/>
    <x v="64"/>
    <x v="38"/>
    <n v="3"/>
    <n v="2"/>
    <n v="2"/>
    <x v="0"/>
    <x v="2"/>
  </r>
  <r>
    <n v="66"/>
    <x v="65"/>
    <x v="45"/>
    <n v="2"/>
    <n v="2"/>
    <n v="1"/>
    <x v="1"/>
    <x v="1"/>
  </r>
  <r>
    <n v="67"/>
    <x v="66"/>
    <x v="21"/>
    <n v="3"/>
    <n v="3"/>
    <n v="4"/>
    <x v="0"/>
    <x v="1"/>
  </r>
  <r>
    <n v="68"/>
    <x v="67"/>
    <x v="24"/>
    <n v="4"/>
    <n v="3"/>
    <n v="3"/>
    <x v="0"/>
    <x v="0"/>
  </r>
  <r>
    <n v="69"/>
    <x v="68"/>
    <x v="46"/>
    <n v="3"/>
    <n v="2"/>
    <n v="4"/>
    <x v="0"/>
    <x v="1"/>
  </r>
  <r>
    <n v="70"/>
    <x v="69"/>
    <x v="28"/>
    <n v="4"/>
    <n v="3"/>
    <n v="3"/>
    <x v="0"/>
    <x v="2"/>
  </r>
  <r>
    <n v="71"/>
    <x v="70"/>
    <x v="47"/>
    <n v="3"/>
    <n v="3"/>
    <n v="3"/>
    <x v="1"/>
    <x v="2"/>
  </r>
  <r>
    <n v="72"/>
    <x v="71"/>
    <x v="7"/>
    <n v="4"/>
    <n v="2"/>
    <n v="1"/>
    <x v="0"/>
    <x v="2"/>
  </r>
  <r>
    <n v="73"/>
    <x v="72"/>
    <x v="39"/>
    <n v="3"/>
    <n v="2"/>
    <n v="3"/>
    <x v="0"/>
    <x v="1"/>
  </r>
  <r>
    <n v="74"/>
    <x v="55"/>
    <x v="24"/>
    <n v="3"/>
    <n v="3"/>
    <n v="2"/>
    <x v="0"/>
    <x v="0"/>
  </r>
  <r>
    <n v="75"/>
    <x v="73"/>
    <x v="46"/>
    <n v="3"/>
    <n v="3"/>
    <n v="3"/>
    <x v="0"/>
    <x v="2"/>
  </r>
  <r>
    <n v="76"/>
    <x v="74"/>
    <x v="48"/>
    <n v="2"/>
    <n v="2"/>
    <n v="2"/>
    <x v="0"/>
    <x v="1"/>
  </r>
  <r>
    <n v="77"/>
    <x v="46"/>
    <x v="26"/>
    <n v="3"/>
    <n v="2"/>
    <n v="2"/>
    <x v="0"/>
    <x v="2"/>
  </r>
  <r>
    <n v="78"/>
    <x v="75"/>
    <x v="27"/>
    <n v="4"/>
    <n v="3"/>
    <n v="3"/>
    <x v="1"/>
    <x v="2"/>
  </r>
  <r>
    <n v="79"/>
    <x v="76"/>
    <x v="4"/>
    <n v="3"/>
    <n v="2"/>
    <n v="3"/>
    <x v="0"/>
    <x v="1"/>
  </r>
  <r>
    <n v="80"/>
    <x v="77"/>
    <x v="5"/>
    <n v="4"/>
    <n v="2"/>
    <n v="1"/>
    <x v="0"/>
    <x v="2"/>
  </r>
  <r>
    <n v="81"/>
    <x v="78"/>
    <x v="14"/>
    <n v="3"/>
    <n v="3"/>
    <n v="4"/>
    <x v="1"/>
    <x v="0"/>
  </r>
  <r>
    <n v="82"/>
    <x v="79"/>
    <x v="46"/>
    <n v="4"/>
    <n v="3"/>
    <n v="2"/>
    <x v="1"/>
    <x v="2"/>
  </r>
  <r>
    <n v="83"/>
    <x v="80"/>
    <x v="36"/>
    <n v="2"/>
    <n v="2"/>
    <n v="1"/>
    <x v="1"/>
    <x v="2"/>
  </r>
  <r>
    <n v="84"/>
    <x v="81"/>
    <x v="49"/>
    <n v="3"/>
    <n v="3"/>
    <n v="2"/>
    <x v="0"/>
    <x v="0"/>
  </r>
  <r>
    <n v="85"/>
    <x v="82"/>
    <x v="50"/>
    <n v="2"/>
    <n v="2"/>
    <n v="3"/>
    <x v="0"/>
    <x v="1"/>
  </r>
  <r>
    <n v="86"/>
    <x v="83"/>
    <x v="25"/>
    <n v="4"/>
    <n v="3"/>
    <n v="2"/>
    <x v="1"/>
    <x v="2"/>
  </r>
  <r>
    <n v="87"/>
    <x v="84"/>
    <x v="48"/>
    <n v="4"/>
    <n v="2"/>
    <n v="4"/>
    <x v="0"/>
    <x v="1"/>
  </r>
  <r>
    <n v="88"/>
    <x v="85"/>
    <x v="29"/>
    <n v="3"/>
    <n v="3"/>
    <n v="1"/>
    <x v="1"/>
    <x v="2"/>
  </r>
  <r>
    <n v="89"/>
    <x v="86"/>
    <x v="26"/>
    <n v="3"/>
    <n v="3"/>
    <n v="2"/>
    <x v="0"/>
    <x v="1"/>
  </r>
  <r>
    <n v="90"/>
    <x v="87"/>
    <x v="51"/>
    <n v="2"/>
    <n v="2"/>
    <n v="4"/>
    <x v="0"/>
    <x v="1"/>
  </r>
  <r>
    <n v="91"/>
    <x v="88"/>
    <x v="17"/>
    <n v="4"/>
    <n v="2"/>
    <n v="2"/>
    <x v="0"/>
    <x v="2"/>
  </r>
  <r>
    <n v="92"/>
    <x v="89"/>
    <x v="12"/>
    <n v="3"/>
    <n v="2"/>
    <n v="2"/>
    <x v="0"/>
    <x v="0"/>
  </r>
  <r>
    <n v="93"/>
    <x v="90"/>
    <x v="8"/>
    <n v="3"/>
    <n v="2"/>
    <n v="2"/>
    <x v="0"/>
    <x v="2"/>
  </r>
  <r>
    <n v="94"/>
    <x v="91"/>
    <x v="28"/>
    <n v="3"/>
    <n v="3"/>
    <n v="2"/>
    <x v="0"/>
    <x v="0"/>
  </r>
  <r>
    <n v="95"/>
    <x v="92"/>
    <x v="12"/>
    <n v="4"/>
    <n v="3"/>
    <n v="3"/>
    <x v="1"/>
    <x v="2"/>
  </r>
  <r>
    <n v="96"/>
    <x v="93"/>
    <x v="52"/>
    <n v="2"/>
    <n v="2"/>
    <n v="1"/>
    <x v="1"/>
    <x v="2"/>
  </r>
  <r>
    <n v="97"/>
    <x v="94"/>
    <x v="53"/>
    <n v="3"/>
    <n v="3"/>
    <n v="3"/>
    <x v="0"/>
    <x v="0"/>
  </r>
  <r>
    <n v="98"/>
    <x v="95"/>
    <x v="18"/>
    <n v="2"/>
    <n v="2"/>
    <n v="1"/>
    <x v="1"/>
    <x v="0"/>
  </r>
  <r>
    <n v="99"/>
    <x v="96"/>
    <x v="54"/>
    <n v="3"/>
    <n v="2"/>
    <n v="1"/>
    <x v="0"/>
    <x v="2"/>
  </r>
  <r>
    <n v="100"/>
    <x v="97"/>
    <x v="28"/>
    <n v="3"/>
    <n v="3"/>
    <n v="2"/>
    <x v="1"/>
    <x v="2"/>
  </r>
  <r>
    <n v="101"/>
    <x v="45"/>
    <x v="51"/>
    <n v="3"/>
    <n v="2"/>
    <n v="5"/>
    <x v="0"/>
    <x v="1"/>
  </r>
  <r>
    <n v="102"/>
    <x v="98"/>
    <x v="55"/>
    <n v="3"/>
    <n v="3"/>
    <n v="5"/>
    <x v="0"/>
    <x v="0"/>
  </r>
  <r>
    <n v="103"/>
    <x v="99"/>
    <x v="49"/>
    <n v="3"/>
    <n v="3"/>
    <n v="4"/>
    <x v="0"/>
    <x v="0"/>
  </r>
  <r>
    <n v="104"/>
    <x v="100"/>
    <x v="53"/>
    <n v="4"/>
    <n v="3"/>
    <n v="3"/>
    <x v="1"/>
    <x v="2"/>
  </r>
  <r>
    <n v="105"/>
    <x v="101"/>
    <x v="11"/>
    <n v="3"/>
    <n v="2"/>
    <n v="4"/>
    <x v="0"/>
    <x v="0"/>
  </r>
  <r>
    <n v="106"/>
    <x v="102"/>
    <x v="56"/>
    <n v="4"/>
    <n v="3"/>
    <n v="4"/>
    <x v="0"/>
    <x v="2"/>
  </r>
  <r>
    <n v="107"/>
    <x v="103"/>
    <x v="4"/>
    <n v="3"/>
    <n v="2"/>
    <n v="4"/>
    <x v="0"/>
    <x v="1"/>
  </r>
  <r>
    <n v="108"/>
    <x v="104"/>
    <x v="57"/>
    <n v="3"/>
    <n v="2"/>
    <n v="1"/>
    <x v="1"/>
    <x v="0"/>
  </r>
  <r>
    <n v="109"/>
    <x v="105"/>
    <x v="15"/>
    <n v="3"/>
    <n v="3"/>
    <n v="3"/>
    <x v="1"/>
    <x v="0"/>
  </r>
  <r>
    <n v="110"/>
    <x v="106"/>
    <x v="8"/>
    <n v="3"/>
    <n v="2"/>
    <n v="3"/>
    <x v="0"/>
    <x v="0"/>
  </r>
  <r>
    <n v="111"/>
    <x v="107"/>
    <x v="58"/>
    <n v="2"/>
    <n v="2"/>
    <n v="1"/>
    <x v="0"/>
    <x v="1"/>
  </r>
  <r>
    <n v="112"/>
    <x v="108"/>
    <x v="2"/>
    <n v="2"/>
    <n v="2"/>
    <n v="2"/>
    <x v="0"/>
    <x v="1"/>
  </r>
  <r>
    <n v="113"/>
    <x v="109"/>
    <x v="34"/>
    <n v="2"/>
    <n v="2"/>
    <n v="2"/>
    <x v="1"/>
    <x v="0"/>
  </r>
  <r>
    <n v="114"/>
    <x v="110"/>
    <x v="18"/>
    <n v="3"/>
    <n v="2"/>
    <n v="3"/>
    <x v="1"/>
    <x v="1"/>
  </r>
  <r>
    <n v="115"/>
    <x v="111"/>
    <x v="51"/>
    <n v="4"/>
    <n v="3"/>
    <n v="2"/>
    <x v="0"/>
    <x v="0"/>
  </r>
  <r>
    <n v="116"/>
    <x v="112"/>
    <x v="48"/>
    <n v="3"/>
    <n v="3"/>
    <n v="3"/>
    <x v="0"/>
    <x v="1"/>
  </r>
  <r>
    <n v="117"/>
    <x v="113"/>
    <x v="22"/>
    <n v="5"/>
    <n v="4"/>
    <n v="1"/>
    <x v="1"/>
    <x v="2"/>
  </r>
  <r>
    <n v="118"/>
    <x v="34"/>
    <x v="17"/>
    <n v="3"/>
    <n v="2"/>
    <n v="2"/>
    <x v="0"/>
    <x v="1"/>
  </r>
  <r>
    <n v="119"/>
    <x v="114"/>
    <x v="47"/>
    <n v="3"/>
    <n v="2"/>
    <n v="3"/>
    <x v="1"/>
    <x v="1"/>
  </r>
  <r>
    <n v="120"/>
    <x v="115"/>
    <x v="17"/>
    <n v="2"/>
    <n v="2"/>
    <n v="4"/>
    <x v="0"/>
    <x v="1"/>
  </r>
  <r>
    <n v="121"/>
    <x v="116"/>
    <x v="26"/>
    <n v="2"/>
    <n v="3"/>
    <n v="3"/>
    <x v="0"/>
    <x v="1"/>
  </r>
  <r>
    <n v="122"/>
    <x v="42"/>
    <x v="26"/>
    <n v="3"/>
    <n v="3"/>
    <n v="3"/>
    <x v="0"/>
    <x v="0"/>
  </r>
  <r>
    <n v="123"/>
    <x v="117"/>
    <x v="54"/>
    <n v="2"/>
    <n v="2"/>
    <n v="1"/>
    <x v="1"/>
    <x v="0"/>
  </r>
  <r>
    <n v="124"/>
    <x v="118"/>
    <x v="48"/>
    <n v="3"/>
    <n v="3"/>
    <n v="3"/>
    <x v="1"/>
    <x v="0"/>
  </r>
  <r>
    <n v="125"/>
    <x v="119"/>
    <x v="7"/>
    <n v="4"/>
    <n v="3"/>
    <n v="3"/>
    <x v="1"/>
    <x v="0"/>
  </r>
  <r>
    <n v="126"/>
    <x v="120"/>
    <x v="59"/>
    <n v="2"/>
    <n v="2"/>
    <n v="2"/>
    <x v="0"/>
    <x v="1"/>
  </r>
  <r>
    <n v="127"/>
    <x v="121"/>
    <x v="60"/>
    <n v="3"/>
    <n v="3"/>
    <n v="1"/>
    <x v="0"/>
    <x v="2"/>
  </r>
  <r>
    <n v="128"/>
    <x v="122"/>
    <x v="25"/>
    <n v="3"/>
    <n v="3"/>
    <n v="4"/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80D6066-64B6-42B0-A9A7-FCC6CD3A8BAB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4:E8" firstHeaderRow="1" firstDataRow="2" firstDataCol="1"/>
  <pivotFields count="8">
    <pivotField showAll="0"/>
    <pivotField showAll="0"/>
    <pivotField dataField="1"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axis="axisCol" showAll="0">
      <items count="4">
        <item x="0"/>
        <item x="1"/>
        <item x="2"/>
        <item t="default"/>
      </items>
    </pivotField>
  </pivotFields>
  <rowFields count="1">
    <field x="6"/>
  </rowFields>
  <rowItems count="3">
    <i>
      <x/>
    </i>
    <i>
      <x v="1"/>
    </i>
    <i t="grand">
      <x/>
    </i>
  </rowItems>
  <colFields count="1">
    <field x="7"/>
  </colFields>
  <colItems count="4">
    <i>
      <x/>
    </i>
    <i>
      <x v="1"/>
    </i>
    <i>
      <x v="2"/>
    </i>
    <i t="grand">
      <x/>
    </i>
  </colItems>
  <dataFields count="1">
    <dataField name="Average of SqFt" fld="2" subtotal="average" baseField="0" baseItem="1" numFmtId="2"/>
  </dataFields>
  <formats count="1">
    <format dxfId="15">
      <pivotArea outline="0" collapsedLevelsAreSubtotals="1" fieldPosition="0"/>
    </format>
  </format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B601764-AC63-47EA-AAC5-BB800DAC8EE2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E7" firstHeaderRow="1" firstDataRow="2" firstDataCol="1"/>
  <pivotFields count="8">
    <pivotField showAll="0"/>
    <pivotField dataField="1"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axis="axisCol" showAll="0">
      <items count="4">
        <item x="0"/>
        <item x="1"/>
        <item x="2"/>
        <item t="default"/>
      </items>
    </pivotField>
  </pivotFields>
  <rowFields count="1">
    <field x="6"/>
  </rowFields>
  <rowItems count="3">
    <i>
      <x/>
    </i>
    <i>
      <x v="1"/>
    </i>
    <i t="grand">
      <x/>
    </i>
  </rowItems>
  <colFields count="1">
    <field x="7"/>
  </colFields>
  <colItems count="4">
    <i>
      <x/>
    </i>
    <i>
      <x v="1"/>
    </i>
    <i>
      <x v="2"/>
    </i>
    <i t="grand">
      <x/>
    </i>
  </colItems>
  <dataFields count="1">
    <dataField name="Average of Price" fld="1" subtotal="average" baseField="6" baseItem="0" numFmtId="44"/>
  </dataFields>
  <formats count="1">
    <format dxfId="14">
      <pivotArea outline="0" collapsedLevelsAreSubtotals="1" fieldPosition="0"/>
    </format>
  </format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507F6C-B537-4E5F-BD2A-50C01E94D154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I8" firstHeaderRow="1" firstDataRow="3" firstDataCol="1"/>
  <pivotFields count="8">
    <pivotField showAll="0"/>
    <pivotField dataField="1" showAll="0">
      <items count="124">
        <item x="28"/>
        <item x="54"/>
        <item x="101"/>
        <item x="17"/>
        <item x="47"/>
        <item x="82"/>
        <item x="51"/>
        <item x="22"/>
        <item x="68"/>
        <item x="3"/>
        <item x="87"/>
        <item x="27"/>
        <item x="61"/>
        <item x="112"/>
        <item x="12"/>
        <item x="84"/>
        <item x="45"/>
        <item x="9"/>
        <item x="42"/>
        <item x="23"/>
        <item x="40"/>
        <item x="74"/>
        <item x="72"/>
        <item x="49"/>
        <item x="39"/>
        <item x="103"/>
        <item x="106"/>
        <item x="115"/>
        <item x="116"/>
        <item x="65"/>
        <item x="18"/>
        <item x="107"/>
        <item x="31"/>
        <item x="120"/>
        <item x="21"/>
        <item x="1"/>
        <item x="0"/>
        <item x="5"/>
        <item x="2"/>
        <item x="108"/>
        <item x="110"/>
        <item x="48"/>
        <item x="20"/>
        <item x="89"/>
        <item x="105"/>
        <item x="35"/>
        <item x="52"/>
        <item x="36"/>
        <item x="34"/>
        <item x="8"/>
        <item x="118"/>
        <item x="4"/>
        <item x="63"/>
        <item x="76"/>
        <item x="11"/>
        <item x="98"/>
        <item x="109"/>
        <item x="111"/>
        <item x="122"/>
        <item x="55"/>
        <item x="66"/>
        <item x="13"/>
        <item x="95"/>
        <item x="86"/>
        <item x="46"/>
        <item x="64"/>
        <item x="53"/>
        <item x="38"/>
        <item x="10"/>
        <item x="94"/>
        <item x="41"/>
        <item x="104"/>
        <item x="32"/>
        <item x="99"/>
        <item x="26"/>
        <item x="58"/>
        <item x="33"/>
        <item x="56"/>
        <item x="90"/>
        <item x="88"/>
        <item x="78"/>
        <item x="77"/>
        <item x="73"/>
        <item x="117"/>
        <item x="96"/>
        <item x="15"/>
        <item x="102"/>
        <item x="37"/>
        <item x="16"/>
        <item x="81"/>
        <item x="119"/>
        <item x="25"/>
        <item x="121"/>
        <item x="114"/>
        <item x="7"/>
        <item x="50"/>
        <item x="6"/>
        <item x="67"/>
        <item x="57"/>
        <item x="93"/>
        <item x="43"/>
        <item x="59"/>
        <item x="24"/>
        <item x="91"/>
        <item x="71"/>
        <item x="92"/>
        <item x="62"/>
        <item x="80"/>
        <item x="69"/>
        <item x="44"/>
        <item x="70"/>
        <item x="19"/>
        <item x="97"/>
        <item x="85"/>
        <item x="75"/>
        <item x="14"/>
        <item x="60"/>
        <item x="30"/>
        <item x="79"/>
        <item x="29"/>
        <item x="83"/>
        <item x="113"/>
        <item x="100"/>
        <item t="default"/>
      </items>
    </pivotField>
    <pivotField dataField="1" showAll="0">
      <items count="62">
        <item x="45"/>
        <item x="50"/>
        <item x="32"/>
        <item x="23"/>
        <item x="43"/>
        <item x="39"/>
        <item x="19"/>
        <item x="16"/>
        <item x="58"/>
        <item x="31"/>
        <item x="9"/>
        <item x="2"/>
        <item x="5"/>
        <item x="0"/>
        <item x="35"/>
        <item x="20"/>
        <item x="6"/>
        <item x="33"/>
        <item x="38"/>
        <item x="10"/>
        <item x="29"/>
        <item x="57"/>
        <item x="48"/>
        <item x="11"/>
        <item x="17"/>
        <item x="26"/>
        <item x="34"/>
        <item x="47"/>
        <item x="52"/>
        <item x="3"/>
        <item x="15"/>
        <item x="18"/>
        <item x="51"/>
        <item x="60"/>
        <item x="1"/>
        <item x="24"/>
        <item x="36"/>
        <item x="54"/>
        <item x="59"/>
        <item x="28"/>
        <item x="41"/>
        <item x="37"/>
        <item x="8"/>
        <item x="4"/>
        <item x="46"/>
        <item x="12"/>
        <item x="7"/>
        <item x="14"/>
        <item x="42"/>
        <item x="21"/>
        <item x="44"/>
        <item x="40"/>
        <item x="25"/>
        <item x="55"/>
        <item x="27"/>
        <item x="22"/>
        <item x="49"/>
        <item x="30"/>
        <item x="53"/>
        <item x="56"/>
        <item x="13"/>
        <item t="default"/>
      </items>
    </pivotField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axis="axisCol" showAll="0">
      <items count="4">
        <item x="0"/>
        <item x="1"/>
        <item x="2"/>
        <item t="default"/>
      </items>
    </pivotField>
  </pivotFields>
  <rowFields count="1">
    <field x="6"/>
  </rowFields>
  <rowItems count="3">
    <i>
      <x/>
    </i>
    <i>
      <x v="1"/>
    </i>
    <i t="grand">
      <x/>
    </i>
  </rowItems>
  <colFields count="2">
    <field x="7"/>
    <field x="-2"/>
  </colFields>
  <colItems count="8">
    <i>
      <x/>
      <x/>
    </i>
    <i r="1" i="1">
      <x v="1"/>
    </i>
    <i>
      <x v="1"/>
      <x/>
    </i>
    <i r="1" i="1">
      <x v="1"/>
    </i>
    <i>
      <x v="2"/>
      <x/>
    </i>
    <i r="1" i="1">
      <x v="1"/>
    </i>
    <i t="grand">
      <x/>
    </i>
    <i t="grand" i="1">
      <x/>
    </i>
  </colItems>
  <dataFields count="2">
    <dataField name="Average of Price" fld="1" subtotal="average" baseField="6" baseItem="0"/>
    <dataField name="Average of SqFt" fld="2" subtotal="average" baseField="6" baseItem="0"/>
  </dataFields>
  <formats count="14">
    <format dxfId="13">
      <pivotArea outline="0" collapsedLevelsAreSubtotals="1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format>
    <format dxfId="12">
      <pivotArea outline="0" collapsedLevelsAreSubtotals="1" fieldPosition="0">
        <references count="2">
          <reference field="4294967294" count="1" selected="0">
            <x v="1"/>
          </reference>
          <reference field="7" count="1" selected="0">
            <x v="0"/>
          </reference>
        </references>
      </pivotArea>
    </format>
    <format dxfId="11">
      <pivotArea outline="0" collapsedLevelsAreSubtotals="1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format>
    <format dxfId="10">
      <pivotArea outline="0" collapsedLevelsAreSubtotals="1" fieldPosition="0">
        <references count="2">
          <reference field="4294967294" count="1" selected="0">
            <x v="1"/>
          </reference>
          <reference field="7" count="1" selected="0">
            <x v="1"/>
          </reference>
        </references>
      </pivotArea>
    </format>
    <format dxfId="9">
      <pivotArea outline="0" collapsedLevelsAreSubtotals="1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format>
    <format dxfId="8">
      <pivotArea outline="0" collapsedLevelsAreSubtotals="1" fieldPosition="0">
        <references count="2">
          <reference field="4294967294" count="1" selected="0">
            <x v="1"/>
          </reference>
          <reference field="7" count="1" selected="0">
            <x v="2"/>
          </reference>
        </references>
      </pivotArea>
    </format>
    <format dxfId="7">
      <pivotArea field="7" grandCol="1" outline="0" collapsedLevelsAreSubtotals="1" axis="axisCol" fieldPosition="0">
        <references count="1">
          <reference field="4294967294" count="1" selected="0">
            <x v="0"/>
          </reference>
        </references>
      </pivotArea>
    </format>
    <format dxfId="6">
      <pivotArea field="7" grandCol="1" outline="0" collapsedLevelsAreSubtotals="1" axis="axisCol" fieldPosition="0">
        <references count="1">
          <reference field="4294967294" count="1" selected="0">
            <x v="1"/>
          </reference>
        </references>
      </pivotArea>
    </format>
    <format dxfId="5">
      <pivotArea dataOnly="0" labelOnly="1" fieldPosition="0">
        <references count="1">
          <reference field="7" count="1">
            <x v="0"/>
          </reference>
        </references>
      </pivotArea>
    </format>
    <format dxfId="4">
      <pivotArea dataOnly="0" labelOnly="1" fieldPosition="0">
        <references count="1">
          <reference field="7" count="1">
            <x v="1"/>
          </reference>
        </references>
      </pivotArea>
    </format>
    <format dxfId="3">
      <pivotArea dataOnly="0" labelOnly="1" fieldPosition="0">
        <references count="1">
          <reference field="7" count="1">
            <x v="2"/>
          </reference>
        </references>
      </pivotArea>
    </format>
    <format dxfId="2">
      <pivotArea dataOnly="0" labelOnly="1" fieldPosition="0">
        <references count="1">
          <reference field="7" count="0"/>
        </references>
      </pivotArea>
    </format>
    <format dxfId="1">
      <pivotArea field="7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0">
      <pivotArea field="7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</format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1"/>
          </reference>
          <reference field="7" count="1" selected="0">
            <x v="0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1"/>
          </reference>
          <reference field="7" count="1" selected="0">
            <x v="1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1"/>
          </reference>
          <reference field="7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9"/>
  <sheetViews>
    <sheetView topLeftCell="B46" zoomScale="75" zoomScaleNormal="75" workbookViewId="0">
      <selection activeCell="L43" sqref="L43"/>
    </sheetView>
  </sheetViews>
  <sheetFormatPr defaultRowHeight="14.5" x14ac:dyDescent="0.35"/>
  <cols>
    <col min="4" max="4" width="10" bestFit="1" customWidth="1"/>
    <col min="5" max="5" width="10.54296875" bestFit="1" customWidth="1"/>
    <col min="11" max="11" width="17.90625" bestFit="1" customWidth="1"/>
    <col min="12" max="12" width="13.08984375" bestFit="1" customWidth="1"/>
    <col min="13" max="14" width="16.90625" bestFit="1" customWidth="1"/>
    <col min="15" max="15" width="11.54296875" bestFit="1" customWidth="1"/>
    <col min="16" max="16" width="16.90625" bestFit="1" customWidth="1"/>
    <col min="17" max="17" width="12" bestFit="1" customWidth="1"/>
    <col min="18" max="18" width="12.54296875" bestFit="1" customWidth="1"/>
    <col min="19" max="19" width="12.7265625" bestFit="1" customWidth="1"/>
  </cols>
  <sheetData>
    <row r="1" spans="1:16" s="1" customFormat="1" x14ac:dyDescent="0.35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16" x14ac:dyDescent="0.35">
      <c r="A2">
        <v>1</v>
      </c>
      <c r="B2">
        <v>114300</v>
      </c>
      <c r="C2">
        <v>1790</v>
      </c>
      <c r="D2">
        <v>2</v>
      </c>
      <c r="E2">
        <v>2</v>
      </c>
      <c r="F2">
        <v>2</v>
      </c>
      <c r="G2" t="s">
        <v>7</v>
      </c>
      <c r="H2" t="s">
        <v>8</v>
      </c>
    </row>
    <row r="3" spans="1:16" ht="15" thickBot="1" x14ac:dyDescent="0.4">
      <c r="A3">
        <v>2</v>
      </c>
      <c r="B3">
        <v>114200</v>
      </c>
      <c r="C3">
        <v>2030</v>
      </c>
      <c r="D3">
        <v>4</v>
      </c>
      <c r="E3">
        <v>2</v>
      </c>
      <c r="F3">
        <v>3</v>
      </c>
      <c r="G3" t="s">
        <v>7</v>
      </c>
      <c r="H3" t="s">
        <v>8</v>
      </c>
    </row>
    <row r="4" spans="1:16" x14ac:dyDescent="0.35">
      <c r="A4">
        <v>3</v>
      </c>
      <c r="B4">
        <v>114800</v>
      </c>
      <c r="C4">
        <v>1740</v>
      </c>
      <c r="D4">
        <v>3</v>
      </c>
      <c r="E4">
        <v>2</v>
      </c>
      <c r="F4">
        <v>1</v>
      </c>
      <c r="G4" t="s">
        <v>7</v>
      </c>
      <c r="H4" t="s">
        <v>8</v>
      </c>
      <c r="K4" s="11"/>
      <c r="L4" s="11" t="s">
        <v>0</v>
      </c>
      <c r="M4" s="11" t="s">
        <v>1</v>
      </c>
      <c r="N4" s="11" t="s">
        <v>2</v>
      </c>
      <c r="O4" s="11" t="s">
        <v>3</v>
      </c>
      <c r="P4" s="11" t="s">
        <v>4</v>
      </c>
    </row>
    <row r="5" spans="1:16" x14ac:dyDescent="0.35">
      <c r="A5">
        <v>4</v>
      </c>
      <c r="B5">
        <v>94700</v>
      </c>
      <c r="C5">
        <v>1980</v>
      </c>
      <c r="D5">
        <v>3</v>
      </c>
      <c r="E5">
        <v>2</v>
      </c>
      <c r="F5">
        <v>3</v>
      </c>
      <c r="G5" t="s">
        <v>7</v>
      </c>
      <c r="H5" t="s">
        <v>8</v>
      </c>
      <c r="K5" t="s">
        <v>0</v>
      </c>
      <c r="L5">
        <v>1</v>
      </c>
    </row>
    <row r="6" spans="1:16" x14ac:dyDescent="0.35">
      <c r="A6">
        <v>5</v>
      </c>
      <c r="B6">
        <v>119800</v>
      </c>
      <c r="C6">
        <v>2130</v>
      </c>
      <c r="D6">
        <v>3</v>
      </c>
      <c r="E6">
        <v>3</v>
      </c>
      <c r="F6">
        <v>3</v>
      </c>
      <c r="G6" t="s">
        <v>7</v>
      </c>
      <c r="H6" t="s">
        <v>8</v>
      </c>
      <c r="K6" t="s">
        <v>1</v>
      </c>
      <c r="L6" s="14">
        <v>0.55298224255548378</v>
      </c>
      <c r="M6">
        <v>1</v>
      </c>
    </row>
    <row r="7" spans="1:16" x14ac:dyDescent="0.35">
      <c r="A7">
        <v>6</v>
      </c>
      <c r="B7">
        <v>114600</v>
      </c>
      <c r="C7">
        <v>1780</v>
      </c>
      <c r="D7">
        <v>3</v>
      </c>
      <c r="E7">
        <v>2</v>
      </c>
      <c r="F7">
        <v>2</v>
      </c>
      <c r="G7" t="s">
        <v>7</v>
      </c>
      <c r="H7" t="s">
        <v>9</v>
      </c>
      <c r="K7" t="s">
        <v>2</v>
      </c>
      <c r="L7" s="14">
        <v>0.5259260576398529</v>
      </c>
      <c r="M7" s="12">
        <v>0.48380711151742756</v>
      </c>
      <c r="N7">
        <v>1</v>
      </c>
    </row>
    <row r="8" spans="1:16" x14ac:dyDescent="0.35">
      <c r="A8">
        <v>7</v>
      </c>
      <c r="B8">
        <v>151600</v>
      </c>
      <c r="C8">
        <v>1830</v>
      </c>
      <c r="D8">
        <v>3</v>
      </c>
      <c r="E8">
        <v>3</v>
      </c>
      <c r="F8">
        <v>3</v>
      </c>
      <c r="G8" t="s">
        <v>10</v>
      </c>
      <c r="H8" t="s">
        <v>11</v>
      </c>
      <c r="K8" t="s">
        <v>3</v>
      </c>
      <c r="L8" s="12">
        <v>0.52325775818597375</v>
      </c>
      <c r="M8" s="12">
        <v>0.52274530089719995</v>
      </c>
      <c r="N8" s="12">
        <v>0.41455595594643563</v>
      </c>
      <c r="O8">
        <v>1</v>
      </c>
    </row>
    <row r="9" spans="1:16" ht="15" thickBot="1" x14ac:dyDescent="0.4">
      <c r="A9">
        <v>8</v>
      </c>
      <c r="B9">
        <v>150700</v>
      </c>
      <c r="C9">
        <v>2160</v>
      </c>
      <c r="D9">
        <v>4</v>
      </c>
      <c r="E9">
        <v>2</v>
      </c>
      <c r="F9">
        <v>2</v>
      </c>
      <c r="G9" t="s">
        <v>7</v>
      </c>
      <c r="H9" t="s">
        <v>11</v>
      </c>
      <c r="K9" s="10" t="s">
        <v>4</v>
      </c>
      <c r="L9" s="13">
        <v>-0.31363588286179822</v>
      </c>
      <c r="M9" s="13">
        <v>0.33692335192189249</v>
      </c>
      <c r="N9" s="15">
        <v>0.11427060981307544</v>
      </c>
      <c r="O9" s="15">
        <v>0.14379340360973222</v>
      </c>
      <c r="P9" s="10">
        <v>1</v>
      </c>
    </row>
    <row r="10" spans="1:16" x14ac:dyDescent="0.35">
      <c r="A10">
        <v>9</v>
      </c>
      <c r="B10">
        <v>119200</v>
      </c>
      <c r="C10">
        <v>2110</v>
      </c>
      <c r="D10">
        <v>4</v>
      </c>
      <c r="E10">
        <v>2</v>
      </c>
      <c r="F10">
        <v>3</v>
      </c>
      <c r="G10" t="s">
        <v>7</v>
      </c>
      <c r="H10" t="s">
        <v>8</v>
      </c>
    </row>
    <row r="11" spans="1:16" x14ac:dyDescent="0.35">
      <c r="A11">
        <v>10</v>
      </c>
      <c r="B11">
        <v>104000</v>
      </c>
      <c r="C11">
        <v>1730</v>
      </c>
      <c r="D11">
        <v>3</v>
      </c>
      <c r="E11">
        <v>3</v>
      </c>
      <c r="F11">
        <v>3</v>
      </c>
      <c r="G11" t="s">
        <v>7</v>
      </c>
      <c r="H11" t="s">
        <v>8</v>
      </c>
    </row>
    <row r="12" spans="1:16" x14ac:dyDescent="0.35">
      <c r="A12">
        <v>11</v>
      </c>
      <c r="B12">
        <v>132500</v>
      </c>
      <c r="C12">
        <v>2030</v>
      </c>
      <c r="D12">
        <v>3</v>
      </c>
      <c r="E12">
        <v>2</v>
      </c>
      <c r="F12">
        <v>3</v>
      </c>
      <c r="G12" t="s">
        <v>10</v>
      </c>
      <c r="H12" t="s">
        <v>8</v>
      </c>
    </row>
    <row r="13" spans="1:16" x14ac:dyDescent="0.35">
      <c r="A13">
        <v>12</v>
      </c>
      <c r="B13">
        <v>123000</v>
      </c>
      <c r="C13">
        <v>1870</v>
      </c>
      <c r="D13">
        <v>2</v>
      </c>
      <c r="E13">
        <v>2</v>
      </c>
      <c r="F13">
        <v>2</v>
      </c>
      <c r="G13" t="s">
        <v>10</v>
      </c>
      <c r="H13" t="s">
        <v>8</v>
      </c>
    </row>
    <row r="14" spans="1:16" x14ac:dyDescent="0.35">
      <c r="A14">
        <v>13</v>
      </c>
      <c r="B14">
        <v>102600</v>
      </c>
      <c r="C14">
        <v>1910</v>
      </c>
      <c r="D14">
        <v>3</v>
      </c>
      <c r="E14">
        <v>2</v>
      </c>
      <c r="F14">
        <v>4</v>
      </c>
      <c r="G14" t="s">
        <v>7</v>
      </c>
      <c r="H14" t="s">
        <v>9</v>
      </c>
      <c r="K14" t="s">
        <v>18</v>
      </c>
    </row>
    <row r="15" spans="1:16" ht="15" thickBot="1" x14ac:dyDescent="0.4">
      <c r="A15">
        <v>14</v>
      </c>
      <c r="B15">
        <v>126300</v>
      </c>
      <c r="C15">
        <v>2150</v>
      </c>
      <c r="D15">
        <v>3</v>
      </c>
      <c r="E15">
        <v>3</v>
      </c>
      <c r="F15">
        <v>5</v>
      </c>
      <c r="G15" t="s">
        <v>10</v>
      </c>
      <c r="H15" t="s">
        <v>9</v>
      </c>
    </row>
    <row r="16" spans="1:16" x14ac:dyDescent="0.35">
      <c r="A16">
        <v>15</v>
      </c>
      <c r="B16">
        <v>176800</v>
      </c>
      <c r="C16">
        <v>2590</v>
      </c>
      <c r="D16">
        <v>4</v>
      </c>
      <c r="E16">
        <v>3</v>
      </c>
      <c r="F16">
        <v>4</v>
      </c>
      <c r="G16" t="s">
        <v>7</v>
      </c>
      <c r="H16" t="s">
        <v>11</v>
      </c>
      <c r="K16" s="18" t="s">
        <v>19</v>
      </c>
      <c r="L16" s="18"/>
    </row>
    <row r="17" spans="1:19" x14ac:dyDescent="0.35">
      <c r="A17">
        <v>16</v>
      </c>
      <c r="B17">
        <v>145800</v>
      </c>
      <c r="C17">
        <v>1780</v>
      </c>
      <c r="D17">
        <v>4</v>
      </c>
      <c r="E17">
        <v>2</v>
      </c>
      <c r="F17">
        <v>1</v>
      </c>
      <c r="G17" t="s">
        <v>7</v>
      </c>
      <c r="H17" t="s">
        <v>11</v>
      </c>
      <c r="K17" t="s">
        <v>20</v>
      </c>
      <c r="L17">
        <v>0.8355730661585723</v>
      </c>
    </row>
    <row r="18" spans="1:19" x14ac:dyDescent="0.35">
      <c r="A18">
        <v>17</v>
      </c>
      <c r="B18">
        <v>147100</v>
      </c>
      <c r="C18">
        <v>2190</v>
      </c>
      <c r="D18">
        <v>3</v>
      </c>
      <c r="E18">
        <v>3</v>
      </c>
      <c r="F18">
        <v>4</v>
      </c>
      <c r="G18" t="s">
        <v>10</v>
      </c>
      <c r="H18" t="s">
        <v>8</v>
      </c>
      <c r="K18" t="s">
        <v>21</v>
      </c>
      <c r="L18">
        <v>0.69818234888963782</v>
      </c>
    </row>
    <row r="19" spans="1:19" x14ac:dyDescent="0.35">
      <c r="A19">
        <v>18</v>
      </c>
      <c r="B19">
        <v>83600</v>
      </c>
      <c r="C19">
        <v>1990</v>
      </c>
      <c r="D19">
        <v>3</v>
      </c>
      <c r="E19">
        <v>3</v>
      </c>
      <c r="F19">
        <v>4</v>
      </c>
      <c r="G19" t="s">
        <v>7</v>
      </c>
      <c r="H19" t="s">
        <v>9</v>
      </c>
      <c r="K19" s="21" t="s">
        <v>22</v>
      </c>
      <c r="L19" s="26">
        <v>0.68836714072344718</v>
      </c>
    </row>
    <row r="20" spans="1:19" x14ac:dyDescent="0.35">
      <c r="A20">
        <v>19</v>
      </c>
      <c r="B20">
        <v>111400</v>
      </c>
      <c r="C20">
        <v>1700</v>
      </c>
      <c r="D20">
        <v>2</v>
      </c>
      <c r="E20">
        <v>2</v>
      </c>
      <c r="F20">
        <v>1</v>
      </c>
      <c r="G20" t="s">
        <v>10</v>
      </c>
      <c r="H20" t="s">
        <v>8</v>
      </c>
      <c r="K20" t="s">
        <v>23</v>
      </c>
      <c r="L20">
        <v>14999.245515071971</v>
      </c>
    </row>
    <row r="21" spans="1:19" ht="15" thickBot="1" x14ac:dyDescent="0.4">
      <c r="A21">
        <v>20</v>
      </c>
      <c r="B21">
        <v>167200</v>
      </c>
      <c r="C21">
        <v>1920</v>
      </c>
      <c r="D21">
        <v>3</v>
      </c>
      <c r="E21">
        <v>3</v>
      </c>
      <c r="F21">
        <v>2</v>
      </c>
      <c r="G21" t="s">
        <v>10</v>
      </c>
      <c r="H21" t="s">
        <v>11</v>
      </c>
      <c r="K21" s="10" t="s">
        <v>24</v>
      </c>
      <c r="L21" s="10">
        <v>128</v>
      </c>
    </row>
    <row r="22" spans="1:19" x14ac:dyDescent="0.35">
      <c r="A22">
        <v>21</v>
      </c>
      <c r="B22">
        <v>116200</v>
      </c>
      <c r="C22">
        <v>1790</v>
      </c>
      <c r="D22">
        <v>3</v>
      </c>
      <c r="E22">
        <v>2</v>
      </c>
      <c r="F22">
        <v>3</v>
      </c>
      <c r="G22" t="s">
        <v>7</v>
      </c>
      <c r="H22" t="s">
        <v>8</v>
      </c>
    </row>
    <row r="23" spans="1:19" ht="15" thickBot="1" x14ac:dyDescent="0.4">
      <c r="A23">
        <v>22</v>
      </c>
      <c r="B23">
        <v>113800</v>
      </c>
      <c r="C23">
        <v>2000</v>
      </c>
      <c r="D23">
        <v>3</v>
      </c>
      <c r="E23">
        <v>2</v>
      </c>
      <c r="F23">
        <v>4</v>
      </c>
      <c r="G23" t="s">
        <v>7</v>
      </c>
      <c r="H23" t="s">
        <v>9</v>
      </c>
      <c r="K23" t="s">
        <v>25</v>
      </c>
    </row>
    <row r="24" spans="1:19" x14ac:dyDescent="0.35">
      <c r="A24">
        <v>23</v>
      </c>
      <c r="B24">
        <v>91700</v>
      </c>
      <c r="C24">
        <v>1690</v>
      </c>
      <c r="D24">
        <v>3</v>
      </c>
      <c r="E24">
        <v>2</v>
      </c>
      <c r="F24">
        <v>3</v>
      </c>
      <c r="G24" t="s">
        <v>7</v>
      </c>
      <c r="H24" t="s">
        <v>9</v>
      </c>
      <c r="K24" s="11"/>
      <c r="L24" s="11" t="s">
        <v>30</v>
      </c>
      <c r="M24" s="11" t="s">
        <v>31</v>
      </c>
      <c r="N24" s="11" t="s">
        <v>32</v>
      </c>
      <c r="O24" s="11" t="s">
        <v>33</v>
      </c>
      <c r="P24" s="11" t="s">
        <v>34</v>
      </c>
    </row>
    <row r="25" spans="1:19" x14ac:dyDescent="0.35">
      <c r="A25">
        <v>24</v>
      </c>
      <c r="B25">
        <v>106100</v>
      </c>
      <c r="C25">
        <v>1820</v>
      </c>
      <c r="D25">
        <v>3</v>
      </c>
      <c r="E25">
        <v>2</v>
      </c>
      <c r="F25">
        <v>3</v>
      </c>
      <c r="G25" t="s">
        <v>10</v>
      </c>
      <c r="H25" t="s">
        <v>9</v>
      </c>
      <c r="K25" t="s">
        <v>26</v>
      </c>
      <c r="L25" s="19">
        <v>4</v>
      </c>
      <c r="M25" s="19">
        <v>64012998276.241989</v>
      </c>
      <c r="N25" s="19">
        <v>16003249569.060497</v>
      </c>
      <c r="O25" s="12">
        <v>71.132709267908254</v>
      </c>
      <c r="P25" s="25">
        <v>4.4374906430685926E-31</v>
      </c>
    </row>
    <row r="26" spans="1:19" x14ac:dyDescent="0.35">
      <c r="A26">
        <v>25</v>
      </c>
      <c r="B26">
        <v>156400</v>
      </c>
      <c r="C26">
        <v>2210</v>
      </c>
      <c r="D26">
        <v>4</v>
      </c>
      <c r="E26">
        <v>3</v>
      </c>
      <c r="F26">
        <v>2</v>
      </c>
      <c r="G26" t="s">
        <v>10</v>
      </c>
      <c r="H26" t="s">
        <v>8</v>
      </c>
      <c r="K26" t="s">
        <v>27</v>
      </c>
      <c r="L26" s="19">
        <v>123</v>
      </c>
      <c r="M26" s="19">
        <v>27672216020.633015</v>
      </c>
      <c r="N26" s="19">
        <v>224977366.02140662</v>
      </c>
      <c r="O26" s="23"/>
      <c r="P26" s="23"/>
    </row>
    <row r="27" spans="1:19" ht="15" thickBot="1" x14ac:dyDescent="0.4">
      <c r="A27">
        <v>26</v>
      </c>
      <c r="B27">
        <v>149300</v>
      </c>
      <c r="C27">
        <v>2290</v>
      </c>
      <c r="D27">
        <v>4</v>
      </c>
      <c r="E27">
        <v>3</v>
      </c>
      <c r="F27">
        <v>3</v>
      </c>
      <c r="G27" t="s">
        <v>7</v>
      </c>
      <c r="H27" t="s">
        <v>9</v>
      </c>
      <c r="K27" s="10" t="s">
        <v>28</v>
      </c>
      <c r="L27" s="20">
        <v>127</v>
      </c>
      <c r="M27" s="20">
        <v>91685214296.875</v>
      </c>
      <c r="N27" s="20"/>
      <c r="O27" s="24"/>
      <c r="P27" s="24"/>
    </row>
    <row r="28" spans="1:19" ht="15" thickBot="1" x14ac:dyDescent="0.4">
      <c r="A28">
        <v>27</v>
      </c>
      <c r="B28">
        <v>137000</v>
      </c>
      <c r="C28">
        <v>2000</v>
      </c>
      <c r="D28">
        <v>4</v>
      </c>
      <c r="E28">
        <v>2</v>
      </c>
      <c r="F28">
        <v>3</v>
      </c>
      <c r="G28" t="s">
        <v>7</v>
      </c>
      <c r="H28" t="s">
        <v>11</v>
      </c>
    </row>
    <row r="29" spans="1:19" x14ac:dyDescent="0.35">
      <c r="A29">
        <v>28</v>
      </c>
      <c r="B29">
        <v>99300</v>
      </c>
      <c r="C29">
        <v>1700</v>
      </c>
      <c r="D29">
        <v>3</v>
      </c>
      <c r="E29">
        <v>2</v>
      </c>
      <c r="F29">
        <v>2</v>
      </c>
      <c r="G29" t="s">
        <v>7</v>
      </c>
      <c r="H29" t="s">
        <v>8</v>
      </c>
      <c r="K29" s="11"/>
      <c r="L29" s="11" t="s">
        <v>35</v>
      </c>
      <c r="M29" s="11" t="s">
        <v>23</v>
      </c>
      <c r="N29" s="11" t="s">
        <v>36</v>
      </c>
      <c r="O29" s="11" t="s">
        <v>37</v>
      </c>
      <c r="P29" s="11" t="s">
        <v>38</v>
      </c>
      <c r="Q29" s="11" t="s">
        <v>39</v>
      </c>
      <c r="R29" s="11" t="s">
        <v>40</v>
      </c>
      <c r="S29" s="11" t="s">
        <v>41</v>
      </c>
    </row>
    <row r="30" spans="1:19" x14ac:dyDescent="0.35">
      <c r="A30">
        <v>29</v>
      </c>
      <c r="B30">
        <v>69100</v>
      </c>
      <c r="C30">
        <v>1600</v>
      </c>
      <c r="D30">
        <v>2</v>
      </c>
      <c r="E30">
        <v>2</v>
      </c>
      <c r="F30">
        <v>3</v>
      </c>
      <c r="G30" t="s">
        <v>7</v>
      </c>
      <c r="H30" t="s">
        <v>9</v>
      </c>
      <c r="K30" t="s">
        <v>29</v>
      </c>
      <c r="L30" s="12">
        <v>-17347.376948520294</v>
      </c>
      <c r="M30" s="12">
        <v>12724.896305655866</v>
      </c>
      <c r="N30" s="12">
        <v>-1.3632627356507308</v>
      </c>
      <c r="O30" s="12">
        <v>0.17528993623470759</v>
      </c>
      <c r="P30" s="12">
        <v>-42535.528959736395</v>
      </c>
      <c r="Q30" s="12">
        <v>7840.7750626958077</v>
      </c>
      <c r="R30" s="12">
        <v>-42535.528959736395</v>
      </c>
      <c r="S30" s="12">
        <v>7840.7750626958077</v>
      </c>
    </row>
    <row r="31" spans="1:19" x14ac:dyDescent="0.35">
      <c r="A31">
        <v>30</v>
      </c>
      <c r="B31">
        <v>188000</v>
      </c>
      <c r="C31">
        <v>2040</v>
      </c>
      <c r="D31">
        <v>4</v>
      </c>
      <c r="E31">
        <v>3</v>
      </c>
      <c r="F31">
        <v>1</v>
      </c>
      <c r="G31" t="s">
        <v>10</v>
      </c>
      <c r="H31" t="s">
        <v>11</v>
      </c>
      <c r="K31" s="21" t="s">
        <v>1</v>
      </c>
      <c r="L31" s="12">
        <v>61.839946100358851</v>
      </c>
      <c r="M31" s="12">
        <v>8.2637738430117942</v>
      </c>
      <c r="N31" s="12">
        <v>7.4832573198567616</v>
      </c>
      <c r="O31" s="27">
        <v>1.2021088466551735E-11</v>
      </c>
      <c r="P31" s="12">
        <v>45.482312470639137</v>
      </c>
      <c r="Q31" s="12">
        <v>78.197579730078559</v>
      </c>
      <c r="R31" s="12">
        <v>45.482312470639137</v>
      </c>
      <c r="S31" s="12">
        <v>78.197579730078559</v>
      </c>
    </row>
    <row r="32" spans="1:19" x14ac:dyDescent="0.35">
      <c r="A32">
        <v>31</v>
      </c>
      <c r="B32">
        <v>182000</v>
      </c>
      <c r="C32">
        <v>2250</v>
      </c>
      <c r="D32">
        <v>4</v>
      </c>
      <c r="E32">
        <v>3</v>
      </c>
      <c r="F32">
        <v>3</v>
      </c>
      <c r="G32" t="s">
        <v>10</v>
      </c>
      <c r="H32" t="s">
        <v>11</v>
      </c>
      <c r="K32" s="21" t="s">
        <v>2</v>
      </c>
      <c r="L32" s="12">
        <v>9319.7526020610549</v>
      </c>
      <c r="M32" s="12">
        <v>2148.7544402078074</v>
      </c>
      <c r="N32" s="12">
        <v>4.3372813699269122</v>
      </c>
      <c r="O32" s="27">
        <v>2.9731074623226852E-5</v>
      </c>
      <c r="P32" s="12">
        <v>5066.4249383477118</v>
      </c>
      <c r="Q32" s="12">
        <v>13573.080265774399</v>
      </c>
      <c r="R32" s="12">
        <v>5066.4249383477118</v>
      </c>
      <c r="S32" s="12">
        <v>13573.080265774399</v>
      </c>
    </row>
    <row r="33" spans="1:19" x14ac:dyDescent="0.35">
      <c r="A33">
        <v>32</v>
      </c>
      <c r="B33">
        <v>112300</v>
      </c>
      <c r="C33">
        <v>1930</v>
      </c>
      <c r="D33">
        <v>2</v>
      </c>
      <c r="E33">
        <v>2</v>
      </c>
      <c r="F33">
        <v>2</v>
      </c>
      <c r="G33" t="s">
        <v>10</v>
      </c>
      <c r="H33" t="s">
        <v>9</v>
      </c>
      <c r="K33" s="21" t="s">
        <v>3</v>
      </c>
      <c r="L33" s="12">
        <v>12646.347486400027</v>
      </c>
      <c r="M33" s="12">
        <v>3109.6620286097505</v>
      </c>
      <c r="N33" s="12">
        <v>4.0667916223853702</v>
      </c>
      <c r="O33" s="27">
        <v>8.4484906707596116E-5</v>
      </c>
      <c r="P33" s="12">
        <v>6490.9621694041634</v>
      </c>
      <c r="Q33" s="12">
        <v>18801.732803395891</v>
      </c>
      <c r="R33" s="12">
        <v>6490.9621694041634</v>
      </c>
      <c r="S33" s="12">
        <v>18801.732803395891</v>
      </c>
    </row>
    <row r="34" spans="1:19" ht="15" thickBot="1" x14ac:dyDescent="0.4">
      <c r="A34">
        <v>33</v>
      </c>
      <c r="B34">
        <v>135000</v>
      </c>
      <c r="C34">
        <v>2250</v>
      </c>
      <c r="D34">
        <v>3</v>
      </c>
      <c r="E34">
        <v>3</v>
      </c>
      <c r="F34">
        <v>3</v>
      </c>
      <c r="G34" t="s">
        <v>10</v>
      </c>
      <c r="H34" t="s">
        <v>8</v>
      </c>
      <c r="K34" s="22" t="s">
        <v>4</v>
      </c>
      <c r="L34" s="13">
        <v>-13601.011412285299</v>
      </c>
      <c r="M34" s="13">
        <v>1324.8186585487847</v>
      </c>
      <c r="N34" s="13">
        <v>-10.266319337005669</v>
      </c>
      <c r="O34" s="28">
        <v>3.0884342022559867E-18</v>
      </c>
      <c r="P34" s="13">
        <v>-16223.408715750182</v>
      </c>
      <c r="Q34" s="13">
        <v>-10978.614108820417</v>
      </c>
      <c r="R34" s="13">
        <v>-16223.408715750182</v>
      </c>
      <c r="S34" s="13">
        <v>-10978.614108820417</v>
      </c>
    </row>
    <row r="35" spans="1:19" x14ac:dyDescent="0.35">
      <c r="A35">
        <v>34</v>
      </c>
      <c r="B35">
        <v>139600</v>
      </c>
      <c r="C35">
        <v>2280</v>
      </c>
      <c r="D35">
        <v>5</v>
      </c>
      <c r="E35">
        <v>3</v>
      </c>
      <c r="F35">
        <v>4</v>
      </c>
      <c r="G35" t="s">
        <v>10</v>
      </c>
      <c r="H35" t="s">
        <v>8</v>
      </c>
    </row>
    <row r="36" spans="1:19" x14ac:dyDescent="0.35">
      <c r="A36">
        <v>35</v>
      </c>
      <c r="B36">
        <v>117800</v>
      </c>
      <c r="C36">
        <v>2000</v>
      </c>
      <c r="D36">
        <v>2</v>
      </c>
      <c r="E36">
        <v>2</v>
      </c>
      <c r="F36">
        <v>3</v>
      </c>
      <c r="G36" t="s">
        <v>7</v>
      </c>
      <c r="H36" t="s">
        <v>9</v>
      </c>
    </row>
    <row r="37" spans="1:19" x14ac:dyDescent="0.35">
      <c r="A37">
        <v>36</v>
      </c>
      <c r="B37">
        <v>117100</v>
      </c>
      <c r="C37">
        <v>2080</v>
      </c>
      <c r="D37">
        <v>3</v>
      </c>
      <c r="E37">
        <v>3</v>
      </c>
      <c r="F37">
        <v>3</v>
      </c>
      <c r="G37" t="s">
        <v>7</v>
      </c>
      <c r="H37" t="s">
        <v>9</v>
      </c>
    </row>
    <row r="38" spans="1:19" x14ac:dyDescent="0.35">
      <c r="A38">
        <v>37</v>
      </c>
      <c r="B38">
        <v>117500</v>
      </c>
      <c r="C38">
        <v>1880</v>
      </c>
      <c r="D38">
        <v>2</v>
      </c>
      <c r="E38">
        <v>2</v>
      </c>
      <c r="F38">
        <v>2</v>
      </c>
      <c r="G38" t="s">
        <v>7</v>
      </c>
      <c r="H38" t="s">
        <v>9</v>
      </c>
      <c r="K38" t="s">
        <v>48</v>
      </c>
    </row>
    <row r="39" spans="1:19" x14ac:dyDescent="0.35">
      <c r="A39">
        <v>38</v>
      </c>
      <c r="B39">
        <v>147000</v>
      </c>
      <c r="C39">
        <v>2420</v>
      </c>
      <c r="D39">
        <v>4</v>
      </c>
      <c r="E39">
        <v>3</v>
      </c>
      <c r="F39">
        <v>4</v>
      </c>
      <c r="G39" t="s">
        <v>7</v>
      </c>
      <c r="H39" t="s">
        <v>11</v>
      </c>
      <c r="L39" s="34">
        <f>-17347.38+61.84*2500+9319.75*3+12646.35*2.5-13601.01*2</f>
        <v>169625.72500000001</v>
      </c>
    </row>
    <row r="40" spans="1:19" x14ac:dyDescent="0.35">
      <c r="A40">
        <v>39</v>
      </c>
      <c r="B40">
        <v>131300</v>
      </c>
      <c r="C40">
        <v>1720</v>
      </c>
      <c r="D40">
        <v>3</v>
      </c>
      <c r="E40">
        <v>2</v>
      </c>
      <c r="F40">
        <v>1</v>
      </c>
      <c r="G40" t="s">
        <v>7</v>
      </c>
      <c r="H40" t="s">
        <v>11</v>
      </c>
    </row>
    <row r="41" spans="1:19" x14ac:dyDescent="0.35">
      <c r="A41">
        <v>40</v>
      </c>
      <c r="B41">
        <v>108200</v>
      </c>
      <c r="C41">
        <v>1740</v>
      </c>
      <c r="D41">
        <v>3</v>
      </c>
      <c r="E41">
        <v>2</v>
      </c>
      <c r="F41">
        <v>2</v>
      </c>
      <c r="G41" t="s">
        <v>7</v>
      </c>
      <c r="H41" t="s">
        <v>9</v>
      </c>
      <c r="L41" s="37" t="s">
        <v>35</v>
      </c>
      <c r="M41" s="37"/>
      <c r="N41" s="37"/>
      <c r="O41" s="37"/>
      <c r="P41" s="37"/>
    </row>
    <row r="42" spans="1:19" ht="15" thickBot="1" x14ac:dyDescent="0.4">
      <c r="A42">
        <v>41</v>
      </c>
      <c r="B42">
        <v>106600</v>
      </c>
      <c r="C42">
        <v>1560</v>
      </c>
      <c r="D42">
        <v>2</v>
      </c>
      <c r="E42">
        <v>2</v>
      </c>
      <c r="F42">
        <v>1</v>
      </c>
      <c r="G42" t="s">
        <v>7</v>
      </c>
      <c r="H42" t="s">
        <v>8</v>
      </c>
      <c r="L42" s="35" t="s">
        <v>49</v>
      </c>
      <c r="M42" s="35" t="s">
        <v>50</v>
      </c>
      <c r="N42" s="35" t="s">
        <v>2</v>
      </c>
      <c r="O42" s="35" t="s">
        <v>3</v>
      </c>
      <c r="P42" s="35" t="s">
        <v>4</v>
      </c>
    </row>
    <row r="43" spans="1:19" ht="15" thickTop="1" x14ac:dyDescent="0.35">
      <c r="A43">
        <v>42</v>
      </c>
      <c r="B43">
        <v>133600</v>
      </c>
      <c r="C43">
        <v>1840</v>
      </c>
      <c r="D43">
        <v>4</v>
      </c>
      <c r="E43">
        <v>3</v>
      </c>
      <c r="F43">
        <v>2</v>
      </c>
      <c r="G43" t="s">
        <v>7</v>
      </c>
      <c r="H43" t="s">
        <v>11</v>
      </c>
      <c r="L43" s="33">
        <f>L30</f>
        <v>-17347.376948520294</v>
      </c>
      <c r="M43" s="33">
        <f>L31</f>
        <v>61.839946100358851</v>
      </c>
      <c r="N43" s="33">
        <f>L32</f>
        <v>9319.7526020610549</v>
      </c>
      <c r="O43" s="33">
        <f>L33</f>
        <v>12646.347486400027</v>
      </c>
      <c r="P43" s="33">
        <f>L34</f>
        <v>-13601.011412285299</v>
      </c>
    </row>
    <row r="44" spans="1:19" ht="15" thickBot="1" x14ac:dyDescent="0.4">
      <c r="A44">
        <v>43</v>
      </c>
      <c r="B44">
        <v>105600</v>
      </c>
      <c r="C44">
        <v>1990</v>
      </c>
      <c r="D44">
        <v>2</v>
      </c>
      <c r="E44">
        <v>2</v>
      </c>
      <c r="F44">
        <v>3</v>
      </c>
      <c r="G44" t="s">
        <v>7</v>
      </c>
      <c r="H44" t="s">
        <v>8</v>
      </c>
      <c r="K44" t="s">
        <v>52</v>
      </c>
      <c r="L44" s="4"/>
      <c r="M44" s="4">
        <v>2500</v>
      </c>
      <c r="N44" s="4">
        <v>3</v>
      </c>
      <c r="O44" s="4">
        <v>2.5</v>
      </c>
      <c r="P44" s="4">
        <v>2</v>
      </c>
    </row>
    <row r="45" spans="1:19" ht="15" thickBot="1" x14ac:dyDescent="0.4">
      <c r="A45">
        <v>44</v>
      </c>
      <c r="B45">
        <v>154000</v>
      </c>
      <c r="C45">
        <v>1920</v>
      </c>
      <c r="D45">
        <v>3</v>
      </c>
      <c r="E45">
        <v>2</v>
      </c>
      <c r="F45">
        <v>1</v>
      </c>
      <c r="G45" t="s">
        <v>10</v>
      </c>
      <c r="H45" t="s">
        <v>8</v>
      </c>
      <c r="K45" t="s">
        <v>51</v>
      </c>
      <c r="L45" s="36">
        <f>L43+M43*M44+N43*N44+O43*O44+P43*P44</f>
        <v>169625.59199998947</v>
      </c>
    </row>
    <row r="46" spans="1:19" x14ac:dyDescent="0.35">
      <c r="A46">
        <v>45</v>
      </c>
      <c r="B46">
        <v>166500</v>
      </c>
      <c r="C46">
        <v>1940</v>
      </c>
      <c r="D46">
        <v>3</v>
      </c>
      <c r="E46">
        <v>3</v>
      </c>
      <c r="F46">
        <v>2</v>
      </c>
      <c r="G46" t="s">
        <v>10</v>
      </c>
      <c r="H46" t="s">
        <v>11</v>
      </c>
    </row>
    <row r="47" spans="1:19" x14ac:dyDescent="0.35">
      <c r="A47">
        <v>46</v>
      </c>
      <c r="B47">
        <v>103200</v>
      </c>
      <c r="C47">
        <v>1810</v>
      </c>
      <c r="D47">
        <v>3</v>
      </c>
      <c r="E47">
        <v>2</v>
      </c>
      <c r="F47">
        <v>3</v>
      </c>
      <c r="G47" t="s">
        <v>7</v>
      </c>
      <c r="H47" t="s">
        <v>8</v>
      </c>
    </row>
    <row r="48" spans="1:19" x14ac:dyDescent="0.35">
      <c r="A48">
        <v>47</v>
      </c>
      <c r="B48">
        <v>129800</v>
      </c>
      <c r="C48">
        <v>1990</v>
      </c>
      <c r="D48">
        <v>2</v>
      </c>
      <c r="E48">
        <v>3</v>
      </c>
      <c r="F48">
        <v>2</v>
      </c>
      <c r="G48" t="s">
        <v>7</v>
      </c>
      <c r="H48" t="s">
        <v>9</v>
      </c>
    </row>
    <row r="49" spans="1:8" x14ac:dyDescent="0.35">
      <c r="A49">
        <v>48</v>
      </c>
      <c r="B49">
        <v>90300</v>
      </c>
      <c r="C49">
        <v>2050</v>
      </c>
      <c r="D49">
        <v>3</v>
      </c>
      <c r="E49">
        <v>2</v>
      </c>
      <c r="F49">
        <v>6</v>
      </c>
      <c r="G49" t="s">
        <v>7</v>
      </c>
      <c r="H49" t="s">
        <v>9</v>
      </c>
    </row>
    <row r="50" spans="1:8" x14ac:dyDescent="0.35">
      <c r="A50">
        <v>49</v>
      </c>
      <c r="B50">
        <v>115900</v>
      </c>
      <c r="C50">
        <v>1980</v>
      </c>
      <c r="D50">
        <v>2</v>
      </c>
      <c r="E50">
        <v>2</v>
      </c>
      <c r="F50">
        <v>2</v>
      </c>
      <c r="G50" t="s">
        <v>7</v>
      </c>
      <c r="H50" t="s">
        <v>8</v>
      </c>
    </row>
    <row r="51" spans="1:8" x14ac:dyDescent="0.35">
      <c r="A51">
        <v>50</v>
      </c>
      <c r="B51">
        <v>107500</v>
      </c>
      <c r="C51">
        <v>1700</v>
      </c>
      <c r="D51">
        <v>3</v>
      </c>
      <c r="E51">
        <v>2</v>
      </c>
      <c r="F51">
        <v>3</v>
      </c>
      <c r="G51" t="s">
        <v>10</v>
      </c>
      <c r="H51" t="s">
        <v>9</v>
      </c>
    </row>
    <row r="52" spans="1:8" x14ac:dyDescent="0.35">
      <c r="A52">
        <v>51</v>
      </c>
      <c r="B52">
        <v>151100</v>
      </c>
      <c r="C52">
        <v>2100</v>
      </c>
      <c r="D52">
        <v>3</v>
      </c>
      <c r="E52">
        <v>2</v>
      </c>
      <c r="F52">
        <v>3</v>
      </c>
      <c r="G52" t="s">
        <v>10</v>
      </c>
      <c r="H52" t="s">
        <v>8</v>
      </c>
    </row>
    <row r="53" spans="1:8" x14ac:dyDescent="0.35">
      <c r="A53">
        <v>52</v>
      </c>
      <c r="B53">
        <v>91100</v>
      </c>
      <c r="C53">
        <v>1860</v>
      </c>
      <c r="D53">
        <v>2</v>
      </c>
      <c r="E53">
        <v>2</v>
      </c>
      <c r="F53">
        <v>3</v>
      </c>
      <c r="G53" t="s">
        <v>7</v>
      </c>
      <c r="H53" t="s">
        <v>9</v>
      </c>
    </row>
    <row r="54" spans="1:8" x14ac:dyDescent="0.35">
      <c r="A54">
        <v>53</v>
      </c>
      <c r="B54">
        <v>117400</v>
      </c>
      <c r="C54">
        <v>2150</v>
      </c>
      <c r="D54">
        <v>2</v>
      </c>
      <c r="E54">
        <v>3</v>
      </c>
      <c r="F54">
        <v>4</v>
      </c>
      <c r="G54" t="s">
        <v>7</v>
      </c>
      <c r="H54" t="s">
        <v>9</v>
      </c>
    </row>
    <row r="55" spans="1:8" x14ac:dyDescent="0.35">
      <c r="A55">
        <v>54</v>
      </c>
      <c r="B55">
        <v>130800</v>
      </c>
      <c r="C55">
        <v>2100</v>
      </c>
      <c r="D55">
        <v>3</v>
      </c>
      <c r="E55">
        <v>2</v>
      </c>
      <c r="F55">
        <v>3</v>
      </c>
      <c r="G55" t="s">
        <v>7</v>
      </c>
      <c r="H55" t="s">
        <v>9</v>
      </c>
    </row>
    <row r="56" spans="1:8" x14ac:dyDescent="0.35">
      <c r="A56">
        <v>55</v>
      </c>
      <c r="B56">
        <v>81300</v>
      </c>
      <c r="C56">
        <v>1650</v>
      </c>
      <c r="D56">
        <v>3</v>
      </c>
      <c r="E56">
        <v>2</v>
      </c>
      <c r="F56">
        <v>3</v>
      </c>
      <c r="G56" t="s">
        <v>7</v>
      </c>
      <c r="H56" t="s">
        <v>9</v>
      </c>
    </row>
    <row r="57" spans="1:8" x14ac:dyDescent="0.35">
      <c r="A57">
        <v>56</v>
      </c>
      <c r="B57">
        <v>125700</v>
      </c>
      <c r="C57">
        <v>1720</v>
      </c>
      <c r="D57">
        <v>2</v>
      </c>
      <c r="E57">
        <v>2</v>
      </c>
      <c r="F57">
        <v>2</v>
      </c>
      <c r="G57" t="s">
        <v>10</v>
      </c>
      <c r="H57" t="s">
        <v>8</v>
      </c>
    </row>
    <row r="58" spans="1:8" x14ac:dyDescent="0.35">
      <c r="A58">
        <v>57</v>
      </c>
      <c r="B58">
        <v>140900</v>
      </c>
      <c r="C58">
        <v>2190</v>
      </c>
      <c r="D58">
        <v>3</v>
      </c>
      <c r="E58">
        <v>2</v>
      </c>
      <c r="F58">
        <v>3</v>
      </c>
      <c r="G58" t="s">
        <v>10</v>
      </c>
      <c r="H58" t="s">
        <v>8</v>
      </c>
    </row>
    <row r="59" spans="1:8" x14ac:dyDescent="0.35">
      <c r="A59">
        <v>58</v>
      </c>
      <c r="B59">
        <v>152300</v>
      </c>
      <c r="C59">
        <v>2240</v>
      </c>
      <c r="D59">
        <v>4</v>
      </c>
      <c r="E59">
        <v>3</v>
      </c>
      <c r="F59">
        <v>3</v>
      </c>
      <c r="G59" t="s">
        <v>7</v>
      </c>
      <c r="H59" t="s">
        <v>11</v>
      </c>
    </row>
    <row r="60" spans="1:8" x14ac:dyDescent="0.35">
      <c r="A60">
        <v>59</v>
      </c>
      <c r="B60">
        <v>138100</v>
      </c>
      <c r="C60">
        <v>1840</v>
      </c>
      <c r="D60">
        <v>3</v>
      </c>
      <c r="E60">
        <v>3</v>
      </c>
      <c r="F60">
        <v>1</v>
      </c>
      <c r="G60" t="s">
        <v>7</v>
      </c>
      <c r="H60" t="s">
        <v>11</v>
      </c>
    </row>
    <row r="61" spans="1:8" x14ac:dyDescent="0.35">
      <c r="A61">
        <v>60</v>
      </c>
      <c r="B61">
        <v>155400</v>
      </c>
      <c r="C61">
        <v>2090</v>
      </c>
      <c r="D61">
        <v>4</v>
      </c>
      <c r="E61">
        <v>2</v>
      </c>
      <c r="F61">
        <v>1</v>
      </c>
      <c r="G61" t="s">
        <v>7</v>
      </c>
      <c r="H61" t="s">
        <v>11</v>
      </c>
    </row>
    <row r="62" spans="1:8" x14ac:dyDescent="0.35">
      <c r="A62">
        <v>61</v>
      </c>
      <c r="B62">
        <v>180900</v>
      </c>
      <c r="C62">
        <v>2200</v>
      </c>
      <c r="D62">
        <v>3</v>
      </c>
      <c r="E62">
        <v>3</v>
      </c>
      <c r="F62">
        <v>1</v>
      </c>
      <c r="G62" t="s">
        <v>7</v>
      </c>
      <c r="H62" t="s">
        <v>11</v>
      </c>
    </row>
    <row r="63" spans="1:8" x14ac:dyDescent="0.35">
      <c r="A63">
        <v>62</v>
      </c>
      <c r="B63">
        <v>100900</v>
      </c>
      <c r="C63">
        <v>1610</v>
      </c>
      <c r="D63">
        <v>2</v>
      </c>
      <c r="E63">
        <v>2</v>
      </c>
      <c r="F63">
        <v>2</v>
      </c>
      <c r="G63" t="s">
        <v>7</v>
      </c>
      <c r="H63" t="s">
        <v>9</v>
      </c>
    </row>
    <row r="64" spans="1:8" x14ac:dyDescent="0.35">
      <c r="A64">
        <v>63</v>
      </c>
      <c r="B64">
        <v>161300</v>
      </c>
      <c r="C64">
        <v>2220</v>
      </c>
      <c r="D64">
        <v>4</v>
      </c>
      <c r="E64">
        <v>3</v>
      </c>
      <c r="F64">
        <v>2</v>
      </c>
      <c r="G64" t="s">
        <v>7</v>
      </c>
      <c r="H64" t="s">
        <v>11</v>
      </c>
    </row>
    <row r="65" spans="1:8" x14ac:dyDescent="0.35">
      <c r="A65">
        <v>64</v>
      </c>
      <c r="B65">
        <v>120500</v>
      </c>
      <c r="C65">
        <v>1910</v>
      </c>
      <c r="D65">
        <v>2</v>
      </c>
      <c r="E65">
        <v>3</v>
      </c>
      <c r="F65">
        <v>2</v>
      </c>
      <c r="G65" t="s">
        <v>7</v>
      </c>
      <c r="H65" t="s">
        <v>8</v>
      </c>
    </row>
    <row r="66" spans="1:8" x14ac:dyDescent="0.35">
      <c r="A66">
        <v>65</v>
      </c>
      <c r="B66">
        <v>130300</v>
      </c>
      <c r="C66">
        <v>1860</v>
      </c>
      <c r="D66">
        <v>3</v>
      </c>
      <c r="E66">
        <v>2</v>
      </c>
      <c r="F66">
        <v>2</v>
      </c>
      <c r="G66" t="s">
        <v>7</v>
      </c>
      <c r="H66" t="s">
        <v>11</v>
      </c>
    </row>
    <row r="67" spans="1:8" x14ac:dyDescent="0.35">
      <c r="A67">
        <v>66</v>
      </c>
      <c r="B67">
        <v>111100</v>
      </c>
      <c r="C67">
        <v>1450</v>
      </c>
      <c r="D67">
        <v>2</v>
      </c>
      <c r="E67">
        <v>2</v>
      </c>
      <c r="F67">
        <v>1</v>
      </c>
      <c r="G67" t="s">
        <v>10</v>
      </c>
      <c r="H67" t="s">
        <v>9</v>
      </c>
    </row>
    <row r="68" spans="1:8" x14ac:dyDescent="0.35">
      <c r="A68">
        <v>67</v>
      </c>
      <c r="B68">
        <v>126200</v>
      </c>
      <c r="C68">
        <v>2210</v>
      </c>
      <c r="D68">
        <v>3</v>
      </c>
      <c r="E68">
        <v>3</v>
      </c>
      <c r="F68">
        <v>4</v>
      </c>
      <c r="G68" t="s">
        <v>7</v>
      </c>
      <c r="H68" t="s">
        <v>9</v>
      </c>
    </row>
    <row r="69" spans="1:8" x14ac:dyDescent="0.35">
      <c r="A69">
        <v>68</v>
      </c>
      <c r="B69">
        <v>151900</v>
      </c>
      <c r="C69">
        <v>2040</v>
      </c>
      <c r="D69">
        <v>4</v>
      </c>
      <c r="E69">
        <v>3</v>
      </c>
      <c r="F69">
        <v>3</v>
      </c>
      <c r="G69" t="s">
        <v>7</v>
      </c>
      <c r="H69" t="s">
        <v>8</v>
      </c>
    </row>
    <row r="70" spans="1:8" x14ac:dyDescent="0.35">
      <c r="A70">
        <v>69</v>
      </c>
      <c r="B70">
        <v>93600</v>
      </c>
      <c r="C70">
        <v>2140</v>
      </c>
      <c r="D70">
        <v>3</v>
      </c>
      <c r="E70">
        <v>2</v>
      </c>
      <c r="F70">
        <v>4</v>
      </c>
      <c r="G70" t="s">
        <v>7</v>
      </c>
      <c r="H70" t="s">
        <v>9</v>
      </c>
    </row>
    <row r="71" spans="1:8" x14ac:dyDescent="0.35">
      <c r="A71">
        <v>70</v>
      </c>
      <c r="B71">
        <v>165600</v>
      </c>
      <c r="C71">
        <v>2080</v>
      </c>
      <c r="D71">
        <v>4</v>
      </c>
      <c r="E71">
        <v>3</v>
      </c>
      <c r="F71">
        <v>3</v>
      </c>
      <c r="G71" t="s">
        <v>7</v>
      </c>
      <c r="H71" t="s">
        <v>11</v>
      </c>
    </row>
    <row r="72" spans="1:8" x14ac:dyDescent="0.35">
      <c r="A72">
        <v>71</v>
      </c>
      <c r="B72">
        <v>166700</v>
      </c>
      <c r="C72">
        <v>1950</v>
      </c>
      <c r="D72">
        <v>3</v>
      </c>
      <c r="E72">
        <v>3</v>
      </c>
      <c r="F72">
        <v>3</v>
      </c>
      <c r="G72" t="s">
        <v>10</v>
      </c>
      <c r="H72" t="s">
        <v>11</v>
      </c>
    </row>
    <row r="73" spans="1:8" x14ac:dyDescent="0.35">
      <c r="A73">
        <v>72</v>
      </c>
      <c r="B73">
        <v>157600</v>
      </c>
      <c r="C73">
        <v>2160</v>
      </c>
      <c r="D73">
        <v>4</v>
      </c>
      <c r="E73">
        <v>2</v>
      </c>
      <c r="F73">
        <v>1</v>
      </c>
      <c r="G73" t="s">
        <v>7</v>
      </c>
      <c r="H73" t="s">
        <v>11</v>
      </c>
    </row>
    <row r="74" spans="1:8" x14ac:dyDescent="0.35">
      <c r="A74">
        <v>73</v>
      </c>
      <c r="B74">
        <v>107300</v>
      </c>
      <c r="C74">
        <v>1650</v>
      </c>
      <c r="D74">
        <v>3</v>
      </c>
      <c r="E74">
        <v>2</v>
      </c>
      <c r="F74">
        <v>3</v>
      </c>
      <c r="G74" t="s">
        <v>7</v>
      </c>
      <c r="H74" t="s">
        <v>9</v>
      </c>
    </row>
    <row r="75" spans="1:8" x14ac:dyDescent="0.35">
      <c r="A75">
        <v>74</v>
      </c>
      <c r="B75">
        <v>125700</v>
      </c>
      <c r="C75">
        <v>2040</v>
      </c>
      <c r="D75">
        <v>3</v>
      </c>
      <c r="E75">
        <v>3</v>
      </c>
      <c r="F75">
        <v>2</v>
      </c>
      <c r="G75" t="s">
        <v>7</v>
      </c>
      <c r="H75" t="s">
        <v>8</v>
      </c>
    </row>
    <row r="76" spans="1:8" x14ac:dyDescent="0.35">
      <c r="A76">
        <v>75</v>
      </c>
      <c r="B76">
        <v>144200</v>
      </c>
      <c r="C76">
        <v>2140</v>
      </c>
      <c r="D76">
        <v>3</v>
      </c>
      <c r="E76">
        <v>3</v>
      </c>
      <c r="F76">
        <v>3</v>
      </c>
      <c r="G76" t="s">
        <v>7</v>
      </c>
      <c r="H76" t="s">
        <v>11</v>
      </c>
    </row>
    <row r="77" spans="1:8" x14ac:dyDescent="0.35">
      <c r="A77">
        <v>76</v>
      </c>
      <c r="B77">
        <v>106900</v>
      </c>
      <c r="C77">
        <v>1900</v>
      </c>
      <c r="D77">
        <v>2</v>
      </c>
      <c r="E77">
        <v>2</v>
      </c>
      <c r="F77">
        <v>2</v>
      </c>
      <c r="G77" t="s">
        <v>7</v>
      </c>
      <c r="H77" t="s">
        <v>9</v>
      </c>
    </row>
    <row r="78" spans="1:8" x14ac:dyDescent="0.35">
      <c r="A78">
        <v>77</v>
      </c>
      <c r="B78">
        <v>129800</v>
      </c>
      <c r="C78">
        <v>1930</v>
      </c>
      <c r="D78">
        <v>3</v>
      </c>
      <c r="E78">
        <v>2</v>
      </c>
      <c r="F78">
        <v>2</v>
      </c>
      <c r="G78" t="s">
        <v>7</v>
      </c>
      <c r="H78" t="s">
        <v>11</v>
      </c>
    </row>
    <row r="79" spans="1:8" x14ac:dyDescent="0.35">
      <c r="A79">
        <v>78</v>
      </c>
      <c r="B79">
        <v>176500</v>
      </c>
      <c r="C79">
        <v>2280</v>
      </c>
      <c r="D79">
        <v>4</v>
      </c>
      <c r="E79">
        <v>3</v>
      </c>
      <c r="F79">
        <v>3</v>
      </c>
      <c r="G79" t="s">
        <v>10</v>
      </c>
      <c r="H79" t="s">
        <v>11</v>
      </c>
    </row>
    <row r="80" spans="1:8" x14ac:dyDescent="0.35">
      <c r="A80">
        <v>79</v>
      </c>
      <c r="B80">
        <v>121300</v>
      </c>
      <c r="C80">
        <v>2130</v>
      </c>
      <c r="D80">
        <v>3</v>
      </c>
      <c r="E80">
        <v>2</v>
      </c>
      <c r="F80">
        <v>3</v>
      </c>
      <c r="G80" t="s">
        <v>7</v>
      </c>
      <c r="H80" t="s">
        <v>9</v>
      </c>
    </row>
    <row r="81" spans="1:8" x14ac:dyDescent="0.35">
      <c r="A81">
        <v>80</v>
      </c>
      <c r="B81">
        <v>143600</v>
      </c>
      <c r="C81">
        <v>1780</v>
      </c>
      <c r="D81">
        <v>4</v>
      </c>
      <c r="E81">
        <v>2</v>
      </c>
      <c r="F81">
        <v>1</v>
      </c>
      <c r="G81" t="s">
        <v>7</v>
      </c>
      <c r="H81" t="s">
        <v>11</v>
      </c>
    </row>
    <row r="82" spans="1:8" x14ac:dyDescent="0.35">
      <c r="A82">
        <v>81</v>
      </c>
      <c r="B82">
        <v>143400</v>
      </c>
      <c r="C82">
        <v>2190</v>
      </c>
      <c r="D82">
        <v>3</v>
      </c>
      <c r="E82">
        <v>3</v>
      </c>
      <c r="F82">
        <v>4</v>
      </c>
      <c r="G82" t="s">
        <v>10</v>
      </c>
      <c r="H82" t="s">
        <v>8</v>
      </c>
    </row>
    <row r="83" spans="1:8" x14ac:dyDescent="0.35">
      <c r="A83">
        <v>82</v>
      </c>
      <c r="B83">
        <v>184300</v>
      </c>
      <c r="C83">
        <v>2140</v>
      </c>
      <c r="D83">
        <v>4</v>
      </c>
      <c r="E83">
        <v>3</v>
      </c>
      <c r="F83">
        <v>2</v>
      </c>
      <c r="G83" t="s">
        <v>10</v>
      </c>
      <c r="H83" t="s">
        <v>11</v>
      </c>
    </row>
    <row r="84" spans="1:8" x14ac:dyDescent="0.35">
      <c r="A84">
        <v>83</v>
      </c>
      <c r="B84">
        <v>164800</v>
      </c>
      <c r="C84">
        <v>2050</v>
      </c>
      <c r="D84">
        <v>2</v>
      </c>
      <c r="E84">
        <v>2</v>
      </c>
      <c r="F84">
        <v>1</v>
      </c>
      <c r="G84" t="s">
        <v>10</v>
      </c>
      <c r="H84" t="s">
        <v>11</v>
      </c>
    </row>
    <row r="85" spans="1:8" x14ac:dyDescent="0.35">
      <c r="A85">
        <v>84</v>
      </c>
      <c r="B85">
        <v>147700</v>
      </c>
      <c r="C85">
        <v>2410</v>
      </c>
      <c r="D85">
        <v>3</v>
      </c>
      <c r="E85">
        <v>3</v>
      </c>
      <c r="F85">
        <v>2</v>
      </c>
      <c r="G85" t="s">
        <v>7</v>
      </c>
      <c r="H85" t="s">
        <v>8</v>
      </c>
    </row>
    <row r="86" spans="1:8" x14ac:dyDescent="0.35">
      <c r="A86">
        <v>85</v>
      </c>
      <c r="B86">
        <v>90500</v>
      </c>
      <c r="C86">
        <v>1520</v>
      </c>
      <c r="D86">
        <v>2</v>
      </c>
      <c r="E86">
        <v>2</v>
      </c>
      <c r="F86">
        <v>3</v>
      </c>
      <c r="G86" t="s">
        <v>7</v>
      </c>
      <c r="H86" t="s">
        <v>9</v>
      </c>
    </row>
    <row r="87" spans="1:8" x14ac:dyDescent="0.35">
      <c r="A87">
        <v>86</v>
      </c>
      <c r="B87">
        <v>188300</v>
      </c>
      <c r="C87">
        <v>2250</v>
      </c>
      <c r="D87">
        <v>4</v>
      </c>
      <c r="E87">
        <v>3</v>
      </c>
      <c r="F87">
        <v>2</v>
      </c>
      <c r="G87" t="s">
        <v>10</v>
      </c>
      <c r="H87" t="s">
        <v>11</v>
      </c>
    </row>
    <row r="88" spans="1:8" x14ac:dyDescent="0.35">
      <c r="A88">
        <v>87</v>
      </c>
      <c r="B88">
        <v>102700</v>
      </c>
      <c r="C88">
        <v>1900</v>
      </c>
      <c r="D88">
        <v>4</v>
      </c>
      <c r="E88">
        <v>2</v>
      </c>
      <c r="F88">
        <v>4</v>
      </c>
      <c r="G88" t="s">
        <v>7</v>
      </c>
      <c r="H88" t="s">
        <v>9</v>
      </c>
    </row>
    <row r="89" spans="1:8" x14ac:dyDescent="0.35">
      <c r="A89">
        <v>88</v>
      </c>
      <c r="B89">
        <v>172500</v>
      </c>
      <c r="C89">
        <v>1880</v>
      </c>
      <c r="D89">
        <v>3</v>
      </c>
      <c r="E89">
        <v>3</v>
      </c>
      <c r="F89">
        <v>1</v>
      </c>
      <c r="G89" t="s">
        <v>10</v>
      </c>
      <c r="H89" t="s">
        <v>11</v>
      </c>
    </row>
    <row r="90" spans="1:8" x14ac:dyDescent="0.35">
      <c r="A90">
        <v>89</v>
      </c>
      <c r="B90">
        <v>127700</v>
      </c>
      <c r="C90">
        <v>1930</v>
      </c>
      <c r="D90">
        <v>3</v>
      </c>
      <c r="E90">
        <v>3</v>
      </c>
      <c r="F90">
        <v>2</v>
      </c>
      <c r="G90" t="s">
        <v>7</v>
      </c>
      <c r="H90" t="s">
        <v>9</v>
      </c>
    </row>
    <row r="91" spans="1:8" x14ac:dyDescent="0.35">
      <c r="A91">
        <v>90</v>
      </c>
      <c r="B91">
        <v>97800</v>
      </c>
      <c r="C91">
        <v>2010</v>
      </c>
      <c r="D91">
        <v>2</v>
      </c>
      <c r="E91">
        <v>2</v>
      </c>
      <c r="F91">
        <v>4</v>
      </c>
      <c r="G91" t="s">
        <v>7</v>
      </c>
      <c r="H91" t="s">
        <v>9</v>
      </c>
    </row>
    <row r="92" spans="1:8" x14ac:dyDescent="0.35">
      <c r="A92">
        <v>91</v>
      </c>
      <c r="B92">
        <v>143100</v>
      </c>
      <c r="C92">
        <v>1920</v>
      </c>
      <c r="D92">
        <v>4</v>
      </c>
      <c r="E92">
        <v>2</v>
      </c>
      <c r="F92">
        <v>2</v>
      </c>
      <c r="G92" t="s">
        <v>7</v>
      </c>
      <c r="H92" t="s">
        <v>11</v>
      </c>
    </row>
    <row r="93" spans="1:8" x14ac:dyDescent="0.35">
      <c r="A93">
        <v>92</v>
      </c>
      <c r="B93">
        <v>116500</v>
      </c>
      <c r="C93">
        <v>2150</v>
      </c>
      <c r="D93">
        <v>3</v>
      </c>
      <c r="E93">
        <v>2</v>
      </c>
      <c r="F93">
        <v>2</v>
      </c>
      <c r="G93" t="s">
        <v>7</v>
      </c>
      <c r="H93" t="s">
        <v>8</v>
      </c>
    </row>
    <row r="94" spans="1:8" x14ac:dyDescent="0.35">
      <c r="A94">
        <v>93</v>
      </c>
      <c r="B94">
        <v>142600</v>
      </c>
      <c r="C94">
        <v>2110</v>
      </c>
      <c r="D94">
        <v>3</v>
      </c>
      <c r="E94">
        <v>2</v>
      </c>
      <c r="F94">
        <v>2</v>
      </c>
      <c r="G94" t="s">
        <v>7</v>
      </c>
      <c r="H94" t="s">
        <v>11</v>
      </c>
    </row>
    <row r="95" spans="1:8" x14ac:dyDescent="0.35">
      <c r="A95">
        <v>94</v>
      </c>
      <c r="B95">
        <v>157100</v>
      </c>
      <c r="C95">
        <v>2080</v>
      </c>
      <c r="D95">
        <v>3</v>
      </c>
      <c r="E95">
        <v>3</v>
      </c>
      <c r="F95">
        <v>2</v>
      </c>
      <c r="G95" t="s">
        <v>7</v>
      </c>
      <c r="H95" t="s">
        <v>8</v>
      </c>
    </row>
    <row r="96" spans="1:8" x14ac:dyDescent="0.35">
      <c r="A96">
        <v>95</v>
      </c>
      <c r="B96">
        <v>160600</v>
      </c>
      <c r="C96">
        <v>2150</v>
      </c>
      <c r="D96">
        <v>4</v>
      </c>
      <c r="E96">
        <v>3</v>
      </c>
      <c r="F96">
        <v>3</v>
      </c>
      <c r="G96" t="s">
        <v>10</v>
      </c>
      <c r="H96" t="s">
        <v>11</v>
      </c>
    </row>
    <row r="97" spans="1:8" x14ac:dyDescent="0.35">
      <c r="A97">
        <v>96</v>
      </c>
      <c r="B97">
        <v>152500</v>
      </c>
      <c r="C97">
        <v>1970</v>
      </c>
      <c r="D97">
        <v>2</v>
      </c>
      <c r="E97">
        <v>2</v>
      </c>
      <c r="F97">
        <v>1</v>
      </c>
      <c r="G97" t="s">
        <v>10</v>
      </c>
      <c r="H97" t="s">
        <v>11</v>
      </c>
    </row>
    <row r="98" spans="1:8" x14ac:dyDescent="0.35">
      <c r="A98">
        <v>97</v>
      </c>
      <c r="B98">
        <v>133300</v>
      </c>
      <c r="C98">
        <v>2440</v>
      </c>
      <c r="D98">
        <v>3</v>
      </c>
      <c r="E98">
        <v>3</v>
      </c>
      <c r="F98">
        <v>3</v>
      </c>
      <c r="G98" t="s">
        <v>7</v>
      </c>
      <c r="H98" t="s">
        <v>8</v>
      </c>
    </row>
    <row r="99" spans="1:8" x14ac:dyDescent="0.35">
      <c r="A99">
        <v>98</v>
      </c>
      <c r="B99">
        <v>126800</v>
      </c>
      <c r="C99">
        <v>2000</v>
      </c>
      <c r="D99">
        <v>2</v>
      </c>
      <c r="E99">
        <v>2</v>
      </c>
      <c r="F99">
        <v>1</v>
      </c>
      <c r="G99" t="s">
        <v>10</v>
      </c>
      <c r="H99" t="s">
        <v>8</v>
      </c>
    </row>
    <row r="100" spans="1:8" x14ac:dyDescent="0.35">
      <c r="A100">
        <v>99</v>
      </c>
      <c r="B100">
        <v>145500</v>
      </c>
      <c r="C100">
        <v>2060</v>
      </c>
      <c r="D100">
        <v>3</v>
      </c>
      <c r="E100">
        <v>2</v>
      </c>
      <c r="F100">
        <v>1</v>
      </c>
      <c r="G100" t="s">
        <v>7</v>
      </c>
      <c r="H100" t="s">
        <v>11</v>
      </c>
    </row>
    <row r="101" spans="1:8" x14ac:dyDescent="0.35">
      <c r="A101">
        <v>100</v>
      </c>
      <c r="B101">
        <v>171000</v>
      </c>
      <c r="C101">
        <v>2080</v>
      </c>
      <c r="D101">
        <v>3</v>
      </c>
      <c r="E101">
        <v>3</v>
      </c>
      <c r="F101">
        <v>2</v>
      </c>
      <c r="G101" t="s">
        <v>10</v>
      </c>
      <c r="H101" t="s">
        <v>11</v>
      </c>
    </row>
    <row r="102" spans="1:8" x14ac:dyDescent="0.35">
      <c r="A102">
        <v>101</v>
      </c>
      <c r="B102">
        <v>103200</v>
      </c>
      <c r="C102">
        <v>2010</v>
      </c>
      <c r="D102">
        <v>3</v>
      </c>
      <c r="E102">
        <v>2</v>
      </c>
      <c r="F102">
        <v>5</v>
      </c>
      <c r="G102" t="s">
        <v>7</v>
      </c>
      <c r="H102" t="s">
        <v>9</v>
      </c>
    </row>
    <row r="103" spans="1:8" x14ac:dyDescent="0.35">
      <c r="A103">
        <v>102</v>
      </c>
      <c r="B103">
        <v>123100</v>
      </c>
      <c r="C103">
        <v>2260</v>
      </c>
      <c r="D103">
        <v>3</v>
      </c>
      <c r="E103">
        <v>3</v>
      </c>
      <c r="F103">
        <v>5</v>
      </c>
      <c r="G103" t="s">
        <v>7</v>
      </c>
      <c r="H103" t="s">
        <v>8</v>
      </c>
    </row>
    <row r="104" spans="1:8" x14ac:dyDescent="0.35">
      <c r="A104">
        <v>103</v>
      </c>
      <c r="B104">
        <v>136800</v>
      </c>
      <c r="C104">
        <v>2410</v>
      </c>
      <c r="D104">
        <v>3</v>
      </c>
      <c r="E104">
        <v>3</v>
      </c>
      <c r="F104">
        <v>4</v>
      </c>
      <c r="G104" t="s">
        <v>7</v>
      </c>
      <c r="H104" t="s">
        <v>8</v>
      </c>
    </row>
    <row r="105" spans="1:8" x14ac:dyDescent="0.35">
      <c r="A105">
        <v>104</v>
      </c>
      <c r="B105">
        <v>211200</v>
      </c>
      <c r="C105">
        <v>2440</v>
      </c>
      <c r="D105">
        <v>4</v>
      </c>
      <c r="E105">
        <v>3</v>
      </c>
      <c r="F105">
        <v>3</v>
      </c>
      <c r="G105" t="s">
        <v>10</v>
      </c>
      <c r="H105" t="s">
        <v>11</v>
      </c>
    </row>
    <row r="106" spans="1:8" x14ac:dyDescent="0.35">
      <c r="A106">
        <v>105</v>
      </c>
      <c r="B106">
        <v>82300</v>
      </c>
      <c r="C106">
        <v>1910</v>
      </c>
      <c r="D106">
        <v>3</v>
      </c>
      <c r="E106">
        <v>2</v>
      </c>
      <c r="F106">
        <v>4</v>
      </c>
      <c r="G106" t="s">
        <v>7</v>
      </c>
      <c r="H106" t="s">
        <v>8</v>
      </c>
    </row>
    <row r="107" spans="1:8" x14ac:dyDescent="0.35">
      <c r="A107">
        <v>106</v>
      </c>
      <c r="B107">
        <v>146900</v>
      </c>
      <c r="C107">
        <v>2530</v>
      </c>
      <c r="D107">
        <v>4</v>
      </c>
      <c r="E107">
        <v>3</v>
      </c>
      <c r="F107">
        <v>4</v>
      </c>
      <c r="G107" t="s">
        <v>7</v>
      </c>
      <c r="H107" t="s">
        <v>11</v>
      </c>
    </row>
    <row r="108" spans="1:8" x14ac:dyDescent="0.35">
      <c r="A108">
        <v>107</v>
      </c>
      <c r="B108">
        <v>108500</v>
      </c>
      <c r="C108">
        <v>2130</v>
      </c>
      <c r="D108">
        <v>3</v>
      </c>
      <c r="E108">
        <v>2</v>
      </c>
      <c r="F108">
        <v>4</v>
      </c>
      <c r="G108" t="s">
        <v>7</v>
      </c>
      <c r="H108" t="s">
        <v>9</v>
      </c>
    </row>
    <row r="109" spans="1:8" x14ac:dyDescent="0.35">
      <c r="A109">
        <v>108</v>
      </c>
      <c r="B109">
        <v>134000</v>
      </c>
      <c r="C109">
        <v>1890</v>
      </c>
      <c r="D109">
        <v>3</v>
      </c>
      <c r="E109">
        <v>2</v>
      </c>
      <c r="F109">
        <v>1</v>
      </c>
      <c r="G109" t="s">
        <v>10</v>
      </c>
      <c r="H109" t="s">
        <v>8</v>
      </c>
    </row>
    <row r="110" spans="1:8" x14ac:dyDescent="0.35">
      <c r="A110">
        <v>109</v>
      </c>
      <c r="B110">
        <v>117000</v>
      </c>
      <c r="C110">
        <v>1990</v>
      </c>
      <c r="D110">
        <v>3</v>
      </c>
      <c r="E110">
        <v>3</v>
      </c>
      <c r="F110">
        <v>3</v>
      </c>
      <c r="G110" t="s">
        <v>10</v>
      </c>
      <c r="H110" t="s">
        <v>8</v>
      </c>
    </row>
    <row r="111" spans="1:8" x14ac:dyDescent="0.35">
      <c r="A111">
        <v>110</v>
      </c>
      <c r="B111">
        <v>108700</v>
      </c>
      <c r="C111">
        <v>2110</v>
      </c>
      <c r="D111">
        <v>3</v>
      </c>
      <c r="E111">
        <v>2</v>
      </c>
      <c r="F111">
        <v>3</v>
      </c>
      <c r="G111" t="s">
        <v>7</v>
      </c>
      <c r="H111" t="s">
        <v>8</v>
      </c>
    </row>
    <row r="112" spans="1:8" x14ac:dyDescent="0.35">
      <c r="A112">
        <v>111</v>
      </c>
      <c r="B112">
        <v>111600</v>
      </c>
      <c r="C112">
        <v>1710</v>
      </c>
      <c r="D112">
        <v>2</v>
      </c>
      <c r="E112">
        <v>2</v>
      </c>
      <c r="F112">
        <v>1</v>
      </c>
      <c r="G112" t="s">
        <v>7</v>
      </c>
      <c r="H112" t="s">
        <v>9</v>
      </c>
    </row>
    <row r="113" spans="1:8" x14ac:dyDescent="0.35">
      <c r="A113">
        <v>112</v>
      </c>
      <c r="B113">
        <v>114900</v>
      </c>
      <c r="C113">
        <v>1740</v>
      </c>
      <c r="D113">
        <v>2</v>
      </c>
      <c r="E113">
        <v>2</v>
      </c>
      <c r="F113">
        <v>2</v>
      </c>
      <c r="G113" t="s">
        <v>7</v>
      </c>
      <c r="H113" t="s">
        <v>9</v>
      </c>
    </row>
    <row r="114" spans="1:8" x14ac:dyDescent="0.35">
      <c r="A114">
        <v>113</v>
      </c>
      <c r="B114">
        <v>123600</v>
      </c>
      <c r="C114">
        <v>1940</v>
      </c>
      <c r="D114">
        <v>2</v>
      </c>
      <c r="E114">
        <v>2</v>
      </c>
      <c r="F114">
        <v>2</v>
      </c>
      <c r="G114" t="s">
        <v>10</v>
      </c>
      <c r="H114" t="s">
        <v>8</v>
      </c>
    </row>
    <row r="115" spans="1:8" x14ac:dyDescent="0.35">
      <c r="A115">
        <v>114</v>
      </c>
      <c r="B115">
        <v>115700</v>
      </c>
      <c r="C115">
        <v>2000</v>
      </c>
      <c r="D115">
        <v>3</v>
      </c>
      <c r="E115">
        <v>2</v>
      </c>
      <c r="F115">
        <v>3</v>
      </c>
      <c r="G115" t="s">
        <v>10</v>
      </c>
      <c r="H115" t="s">
        <v>9</v>
      </c>
    </row>
    <row r="116" spans="1:8" x14ac:dyDescent="0.35">
      <c r="A116">
        <v>115</v>
      </c>
      <c r="B116">
        <v>124500</v>
      </c>
      <c r="C116">
        <v>2010</v>
      </c>
      <c r="D116">
        <v>4</v>
      </c>
      <c r="E116">
        <v>3</v>
      </c>
      <c r="F116">
        <v>2</v>
      </c>
      <c r="G116" t="s">
        <v>7</v>
      </c>
      <c r="H116" t="s">
        <v>8</v>
      </c>
    </row>
    <row r="117" spans="1:8" x14ac:dyDescent="0.35">
      <c r="A117">
        <v>116</v>
      </c>
      <c r="B117">
        <v>102500</v>
      </c>
      <c r="C117">
        <v>1900</v>
      </c>
      <c r="D117">
        <v>3</v>
      </c>
      <c r="E117">
        <v>3</v>
      </c>
      <c r="F117">
        <v>3</v>
      </c>
      <c r="G117" t="s">
        <v>7</v>
      </c>
      <c r="H117" t="s">
        <v>9</v>
      </c>
    </row>
    <row r="118" spans="1:8" x14ac:dyDescent="0.35">
      <c r="A118">
        <v>117</v>
      </c>
      <c r="B118">
        <v>199500</v>
      </c>
      <c r="C118">
        <v>2290</v>
      </c>
      <c r="D118">
        <v>5</v>
      </c>
      <c r="E118">
        <v>4</v>
      </c>
      <c r="F118">
        <v>1</v>
      </c>
      <c r="G118" t="s">
        <v>10</v>
      </c>
      <c r="H118" t="s">
        <v>11</v>
      </c>
    </row>
    <row r="119" spans="1:8" x14ac:dyDescent="0.35">
      <c r="A119">
        <v>118</v>
      </c>
      <c r="B119">
        <v>117800</v>
      </c>
      <c r="C119">
        <v>1920</v>
      </c>
      <c r="D119">
        <v>3</v>
      </c>
      <c r="E119">
        <v>2</v>
      </c>
      <c r="F119">
        <v>2</v>
      </c>
      <c r="G119" t="s">
        <v>7</v>
      </c>
      <c r="H119" t="s">
        <v>9</v>
      </c>
    </row>
    <row r="120" spans="1:8" x14ac:dyDescent="0.35">
      <c r="A120">
        <v>119</v>
      </c>
      <c r="B120">
        <v>150200</v>
      </c>
      <c r="C120">
        <v>1950</v>
      </c>
      <c r="D120">
        <v>3</v>
      </c>
      <c r="E120">
        <v>2</v>
      </c>
      <c r="F120">
        <v>3</v>
      </c>
      <c r="G120" t="s">
        <v>10</v>
      </c>
      <c r="H120" t="s">
        <v>9</v>
      </c>
    </row>
    <row r="121" spans="1:8" x14ac:dyDescent="0.35">
      <c r="A121">
        <v>120</v>
      </c>
      <c r="B121">
        <v>109700</v>
      </c>
      <c r="C121">
        <v>1920</v>
      </c>
      <c r="D121">
        <v>2</v>
      </c>
      <c r="E121">
        <v>2</v>
      </c>
      <c r="F121">
        <v>4</v>
      </c>
      <c r="G121" t="s">
        <v>7</v>
      </c>
      <c r="H121" t="s">
        <v>9</v>
      </c>
    </row>
    <row r="122" spans="1:8" x14ac:dyDescent="0.35">
      <c r="A122">
        <v>121</v>
      </c>
      <c r="B122">
        <v>110400</v>
      </c>
      <c r="C122">
        <v>1930</v>
      </c>
      <c r="D122">
        <v>2</v>
      </c>
      <c r="E122">
        <v>3</v>
      </c>
      <c r="F122">
        <v>3</v>
      </c>
      <c r="G122" t="s">
        <v>7</v>
      </c>
      <c r="H122" t="s">
        <v>9</v>
      </c>
    </row>
    <row r="123" spans="1:8" x14ac:dyDescent="0.35">
      <c r="A123">
        <v>122</v>
      </c>
      <c r="B123">
        <v>105600</v>
      </c>
      <c r="C123">
        <v>1930</v>
      </c>
      <c r="D123">
        <v>3</v>
      </c>
      <c r="E123">
        <v>3</v>
      </c>
      <c r="F123">
        <v>3</v>
      </c>
      <c r="G123" t="s">
        <v>7</v>
      </c>
      <c r="H123" t="s">
        <v>8</v>
      </c>
    </row>
    <row r="124" spans="1:8" x14ac:dyDescent="0.35">
      <c r="A124">
        <v>123</v>
      </c>
      <c r="B124">
        <v>144800</v>
      </c>
      <c r="C124">
        <v>2060</v>
      </c>
      <c r="D124">
        <v>2</v>
      </c>
      <c r="E124">
        <v>2</v>
      </c>
      <c r="F124">
        <v>1</v>
      </c>
      <c r="G124" t="s">
        <v>10</v>
      </c>
      <c r="H124" t="s">
        <v>8</v>
      </c>
    </row>
    <row r="125" spans="1:8" x14ac:dyDescent="0.35">
      <c r="A125">
        <v>124</v>
      </c>
      <c r="B125">
        <v>119700</v>
      </c>
      <c r="C125">
        <v>1900</v>
      </c>
      <c r="D125">
        <v>3</v>
      </c>
      <c r="E125">
        <v>3</v>
      </c>
      <c r="F125">
        <v>3</v>
      </c>
      <c r="G125" t="s">
        <v>10</v>
      </c>
      <c r="H125" t="s">
        <v>8</v>
      </c>
    </row>
    <row r="126" spans="1:8" x14ac:dyDescent="0.35">
      <c r="A126">
        <v>125</v>
      </c>
      <c r="B126">
        <v>147900</v>
      </c>
      <c r="C126">
        <v>2160</v>
      </c>
      <c r="D126">
        <v>4</v>
      </c>
      <c r="E126">
        <v>3</v>
      </c>
      <c r="F126">
        <v>3</v>
      </c>
      <c r="G126" t="s">
        <v>10</v>
      </c>
      <c r="H126" t="s">
        <v>8</v>
      </c>
    </row>
    <row r="127" spans="1:8" x14ac:dyDescent="0.35">
      <c r="A127">
        <v>126</v>
      </c>
      <c r="B127">
        <v>113500</v>
      </c>
      <c r="C127">
        <v>2070</v>
      </c>
      <c r="D127">
        <v>2</v>
      </c>
      <c r="E127">
        <v>2</v>
      </c>
      <c r="F127">
        <v>2</v>
      </c>
      <c r="G127" t="s">
        <v>7</v>
      </c>
      <c r="H127" t="s">
        <v>9</v>
      </c>
    </row>
    <row r="128" spans="1:8" x14ac:dyDescent="0.35">
      <c r="A128">
        <v>127</v>
      </c>
      <c r="B128">
        <v>149900</v>
      </c>
      <c r="C128">
        <v>2020</v>
      </c>
      <c r="D128">
        <v>3</v>
      </c>
      <c r="E128">
        <v>3</v>
      </c>
      <c r="F128">
        <v>1</v>
      </c>
      <c r="G128" t="s">
        <v>7</v>
      </c>
      <c r="H128" t="s">
        <v>11</v>
      </c>
    </row>
    <row r="129" spans="1:8" x14ac:dyDescent="0.35">
      <c r="A129">
        <v>128</v>
      </c>
      <c r="B129">
        <v>124600</v>
      </c>
      <c r="C129">
        <v>2250</v>
      </c>
      <c r="D129">
        <v>3</v>
      </c>
      <c r="E129">
        <v>3</v>
      </c>
      <c r="F129">
        <v>4</v>
      </c>
      <c r="G129" t="s">
        <v>7</v>
      </c>
      <c r="H129" t="s">
        <v>9</v>
      </c>
    </row>
  </sheetData>
  <mergeCells count="1">
    <mergeCell ref="L41:P41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9DE5F-5CDF-4021-B8D3-30CFE6F00C88}">
  <dimension ref="A4:E8"/>
  <sheetViews>
    <sheetView topLeftCell="A8" workbookViewId="0">
      <selection activeCell="B19" sqref="B19"/>
    </sheetView>
  </sheetViews>
  <sheetFormatPr defaultRowHeight="14.5" x14ac:dyDescent="0.35"/>
  <cols>
    <col min="1" max="1" width="13.90625" bestFit="1" customWidth="1"/>
    <col min="2" max="2" width="15.26953125" bestFit="1" customWidth="1"/>
    <col min="3" max="3" width="12.08984375" customWidth="1"/>
    <col min="4" max="4" width="13" customWidth="1"/>
    <col min="5" max="5" width="13.90625" customWidth="1"/>
    <col min="6" max="6" width="19.6328125" bestFit="1" customWidth="1"/>
    <col min="7" max="7" width="19.08984375" bestFit="1" customWidth="1"/>
  </cols>
  <sheetData>
    <row r="4" spans="1:5" x14ac:dyDescent="0.35">
      <c r="A4" s="2" t="s">
        <v>17</v>
      </c>
      <c r="B4" s="2" t="s">
        <v>14</v>
      </c>
    </row>
    <row r="5" spans="1:5" x14ac:dyDescent="0.35">
      <c r="A5" s="2" t="s">
        <v>16</v>
      </c>
      <c r="B5" t="s">
        <v>8</v>
      </c>
      <c r="C5" t="s">
        <v>9</v>
      </c>
      <c r="D5" t="s">
        <v>11</v>
      </c>
      <c r="E5" t="s">
        <v>15</v>
      </c>
    </row>
    <row r="6" spans="1:5" x14ac:dyDescent="0.35">
      <c r="A6" s="6" t="s">
        <v>7</v>
      </c>
      <c r="B6" s="7">
        <v>2001.5384615384614</v>
      </c>
      <c r="C6" s="7">
        <v>1928.1081081081081</v>
      </c>
      <c r="D6" s="7">
        <v>2073.478260869565</v>
      </c>
      <c r="E6" s="7">
        <v>1989.1860465116279</v>
      </c>
    </row>
    <row r="7" spans="1:5" x14ac:dyDescent="0.35">
      <c r="A7" s="6" t="s">
        <v>10</v>
      </c>
      <c r="B7" s="7">
        <v>2031.0526315789473</v>
      </c>
      <c r="C7" s="7">
        <v>1857.1428571428571</v>
      </c>
      <c r="D7" s="7">
        <v>2091.25</v>
      </c>
      <c r="E7" s="7">
        <v>2025</v>
      </c>
    </row>
    <row r="8" spans="1:5" x14ac:dyDescent="0.35">
      <c r="A8" s="6" t="s">
        <v>15</v>
      </c>
      <c r="B8" s="7">
        <v>2014</v>
      </c>
      <c r="C8" s="7">
        <v>1916.8181818181818</v>
      </c>
      <c r="D8" s="7">
        <v>2080.7692307692309</v>
      </c>
      <c r="E8" s="7">
        <v>2000.9375</v>
      </c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E6ACE-B1E5-4C2F-B352-23DB2D6D2B13}">
  <dimension ref="A3:E7"/>
  <sheetViews>
    <sheetView topLeftCell="A9" workbookViewId="0">
      <selection activeCell="M20" sqref="M20"/>
    </sheetView>
  </sheetViews>
  <sheetFormatPr defaultRowHeight="14.5" x14ac:dyDescent="0.35"/>
  <cols>
    <col min="1" max="1" width="14.36328125" bestFit="1" customWidth="1"/>
    <col min="2" max="2" width="15.36328125" bestFit="1" customWidth="1"/>
    <col min="3" max="5" width="12.1796875" bestFit="1" customWidth="1"/>
  </cols>
  <sheetData>
    <row r="3" spans="1:5" x14ac:dyDescent="0.35">
      <c r="A3" s="2" t="s">
        <v>13</v>
      </c>
      <c r="B3" s="2" t="s">
        <v>14</v>
      </c>
    </row>
    <row r="4" spans="1:5" x14ac:dyDescent="0.35">
      <c r="A4" s="2" t="s">
        <v>16</v>
      </c>
      <c r="B4" t="s">
        <v>8</v>
      </c>
      <c r="C4" t="s">
        <v>9</v>
      </c>
      <c r="D4" t="s">
        <v>11</v>
      </c>
      <c r="E4" t="s">
        <v>15</v>
      </c>
    </row>
    <row r="5" spans="1:5" x14ac:dyDescent="0.35">
      <c r="A5" s="6" t="s">
        <v>7</v>
      </c>
      <c r="B5" s="3">
        <v>117750</v>
      </c>
      <c r="C5" s="3">
        <v>108583.78378378379</v>
      </c>
      <c r="D5" s="3">
        <v>148230.4347826087</v>
      </c>
      <c r="E5" s="3">
        <v>121958.13953488372</v>
      </c>
    </row>
    <row r="6" spans="1:5" x14ac:dyDescent="0.35">
      <c r="A6" s="6" t="s">
        <v>10</v>
      </c>
      <c r="B6" s="3">
        <v>135468.42105263157</v>
      </c>
      <c r="C6" s="3">
        <v>118457.14285714286</v>
      </c>
      <c r="D6" s="3">
        <v>175200</v>
      </c>
      <c r="E6" s="3">
        <v>147769.04761904763</v>
      </c>
    </row>
    <row r="7" spans="1:5" x14ac:dyDescent="0.35">
      <c r="A7" s="6" t="s">
        <v>15</v>
      </c>
      <c r="B7" s="3">
        <v>125231.11111111111</v>
      </c>
      <c r="C7" s="3">
        <v>110154.54545454546</v>
      </c>
      <c r="D7" s="3">
        <v>159294.87179487178</v>
      </c>
      <c r="E7" s="3">
        <v>130427.34375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68D78-44C4-4194-A973-BDC7267C5984}">
  <dimension ref="A3:I8"/>
  <sheetViews>
    <sheetView topLeftCell="A9" workbookViewId="0">
      <selection activeCell="N23" sqref="N23"/>
    </sheetView>
  </sheetViews>
  <sheetFormatPr defaultRowHeight="14.5" x14ac:dyDescent="0.35"/>
  <cols>
    <col min="1" max="1" width="12.36328125" bestFit="1" customWidth="1"/>
    <col min="2" max="3" width="15.453125" customWidth="1"/>
    <col min="4" max="4" width="14.36328125" bestFit="1" customWidth="1"/>
    <col min="5" max="5" width="13.90625" bestFit="1" customWidth="1"/>
    <col min="6" max="6" width="14.36328125" bestFit="1" customWidth="1"/>
    <col min="7" max="7" width="13.90625" bestFit="1" customWidth="1"/>
    <col min="8" max="8" width="12.90625" customWidth="1"/>
    <col min="9" max="9" width="12.81640625" customWidth="1"/>
    <col min="10" max="10" width="6.81640625" bestFit="1" customWidth="1"/>
    <col min="11" max="11" width="9.54296875" bestFit="1" customWidth="1"/>
    <col min="12" max="12" width="6.81640625" bestFit="1" customWidth="1"/>
    <col min="13" max="13" width="9.54296875" bestFit="1" customWidth="1"/>
    <col min="14" max="14" width="6.6328125" bestFit="1" customWidth="1"/>
    <col min="15" max="15" width="9.54296875" bestFit="1" customWidth="1"/>
    <col min="16" max="17" width="6.81640625" bestFit="1" customWidth="1"/>
    <col min="18" max="18" width="9.54296875" bestFit="1" customWidth="1"/>
    <col min="19" max="19" width="6.81640625" bestFit="1" customWidth="1"/>
    <col min="20" max="20" width="9.54296875" bestFit="1" customWidth="1"/>
    <col min="21" max="22" width="6.81640625" bestFit="1" customWidth="1"/>
    <col min="23" max="23" width="9.54296875" bestFit="1" customWidth="1"/>
    <col min="24" max="24" width="6.81640625" bestFit="1" customWidth="1"/>
    <col min="25" max="25" width="9.54296875" bestFit="1" customWidth="1"/>
    <col min="26" max="27" width="6.81640625" bestFit="1" customWidth="1"/>
    <col min="28" max="28" width="9.54296875" bestFit="1" customWidth="1"/>
    <col min="29" max="30" width="6.81640625" bestFit="1" customWidth="1"/>
    <col min="31" max="31" width="9.54296875" bestFit="1" customWidth="1"/>
    <col min="32" max="32" width="6.81640625" bestFit="1" customWidth="1"/>
    <col min="33" max="33" width="9.54296875" bestFit="1" customWidth="1"/>
    <col min="34" max="34" width="6.81640625" bestFit="1" customWidth="1"/>
    <col min="35" max="35" width="9.54296875" bestFit="1" customWidth="1"/>
    <col min="36" max="36" width="6.81640625" bestFit="1" customWidth="1"/>
    <col min="37" max="37" width="9.54296875" bestFit="1" customWidth="1"/>
    <col min="38" max="38" width="6.81640625" bestFit="1" customWidth="1"/>
    <col min="39" max="39" width="9.54296875" bestFit="1" customWidth="1"/>
    <col min="40" max="40" width="6.81640625" bestFit="1" customWidth="1"/>
    <col min="41" max="41" width="9.54296875" bestFit="1" customWidth="1"/>
    <col min="42" max="42" width="6.6328125" bestFit="1" customWidth="1"/>
    <col min="43" max="43" width="6.81640625" bestFit="1" customWidth="1"/>
    <col min="44" max="44" width="9.54296875" bestFit="1" customWidth="1"/>
    <col min="45" max="45" width="6.81640625" bestFit="1" customWidth="1"/>
    <col min="46" max="46" width="9.54296875" bestFit="1" customWidth="1"/>
    <col min="47" max="48" width="6.81640625" bestFit="1" customWidth="1"/>
    <col min="49" max="49" width="9.54296875" bestFit="1" customWidth="1"/>
    <col min="50" max="50" width="6.81640625" bestFit="1" customWidth="1"/>
    <col min="51" max="51" width="9.54296875" bestFit="1" customWidth="1"/>
    <col min="52" max="53" width="6.81640625" bestFit="1" customWidth="1"/>
    <col min="54" max="54" width="9.54296875" bestFit="1" customWidth="1"/>
    <col min="55" max="56" width="6.81640625" bestFit="1" customWidth="1"/>
    <col min="57" max="57" width="9.54296875" bestFit="1" customWidth="1"/>
    <col min="58" max="60" width="6.81640625" bestFit="1" customWidth="1"/>
    <col min="61" max="61" width="9.54296875" bestFit="1" customWidth="1"/>
    <col min="62" max="64" width="6.81640625" bestFit="1" customWidth="1"/>
    <col min="65" max="65" width="9.54296875" bestFit="1" customWidth="1"/>
    <col min="66" max="67" width="6.81640625" bestFit="1" customWidth="1"/>
    <col min="68" max="68" width="9.54296875" bestFit="1" customWidth="1"/>
    <col min="69" max="70" width="6.81640625" bestFit="1" customWidth="1"/>
    <col min="71" max="71" width="9.54296875" bestFit="1" customWidth="1"/>
    <col min="72" max="72" width="6.81640625" bestFit="1" customWidth="1"/>
    <col min="73" max="73" width="9.54296875" bestFit="1" customWidth="1"/>
    <col min="74" max="74" width="6.81640625" bestFit="1" customWidth="1"/>
    <col min="75" max="75" width="9.54296875" bestFit="1" customWidth="1"/>
    <col min="76" max="77" width="6.81640625" bestFit="1" customWidth="1"/>
    <col min="78" max="78" width="9.54296875" bestFit="1" customWidth="1"/>
    <col min="79" max="81" width="6.81640625" bestFit="1" customWidth="1"/>
    <col min="82" max="82" width="9.54296875" bestFit="1" customWidth="1"/>
    <col min="83" max="84" width="6.81640625" bestFit="1" customWidth="1"/>
    <col min="85" max="85" width="9.54296875" bestFit="1" customWidth="1"/>
    <col min="86" max="86" width="6.81640625" bestFit="1" customWidth="1"/>
    <col min="87" max="87" width="9.54296875" bestFit="1" customWidth="1"/>
    <col min="88" max="88" width="6.81640625" bestFit="1" customWidth="1"/>
    <col min="89" max="89" width="9.54296875" bestFit="1" customWidth="1"/>
    <col min="90" max="91" width="6.81640625" bestFit="1" customWidth="1"/>
    <col min="92" max="92" width="9.54296875" bestFit="1" customWidth="1"/>
    <col min="93" max="93" width="6.6328125" bestFit="1" customWidth="1"/>
    <col min="94" max="94" width="6.81640625" bestFit="1" customWidth="1"/>
    <col min="95" max="95" width="9.54296875" bestFit="1" customWidth="1"/>
    <col min="96" max="97" width="6.81640625" bestFit="1" customWidth="1"/>
    <col min="98" max="98" width="9.54296875" bestFit="1" customWidth="1"/>
    <col min="99" max="99" width="6.81640625" bestFit="1" customWidth="1"/>
    <col min="100" max="100" width="9.54296875" bestFit="1" customWidth="1"/>
    <col min="101" max="103" width="6.81640625" bestFit="1" customWidth="1"/>
    <col min="104" max="104" width="9.54296875" bestFit="1" customWidth="1"/>
    <col min="105" max="105" width="6.81640625" bestFit="1" customWidth="1"/>
    <col min="106" max="106" width="9.54296875" bestFit="1" customWidth="1"/>
    <col min="107" max="108" width="6.81640625" bestFit="1" customWidth="1"/>
    <col min="109" max="109" width="9.54296875" bestFit="1" customWidth="1"/>
    <col min="110" max="111" width="6.81640625" bestFit="1" customWidth="1"/>
    <col min="112" max="112" width="9.54296875" bestFit="1" customWidth="1"/>
    <col min="113" max="114" width="6.81640625" bestFit="1" customWidth="1"/>
    <col min="115" max="115" width="9.54296875" bestFit="1" customWidth="1"/>
    <col min="116" max="116" width="6.6328125" bestFit="1" customWidth="1"/>
    <col min="117" max="117" width="6.81640625" bestFit="1" customWidth="1"/>
    <col min="118" max="118" width="9.54296875" bestFit="1" customWidth="1"/>
    <col min="119" max="121" width="6.81640625" bestFit="1" customWidth="1"/>
    <col min="122" max="122" width="9.54296875" bestFit="1" customWidth="1"/>
    <col min="123" max="124" width="6.81640625" bestFit="1" customWidth="1"/>
    <col min="125" max="125" width="9.54296875" bestFit="1" customWidth="1"/>
    <col min="126" max="126" width="6.81640625" bestFit="1" customWidth="1"/>
    <col min="127" max="127" width="9.54296875" bestFit="1" customWidth="1"/>
    <col min="128" max="128" width="6.81640625" bestFit="1" customWidth="1"/>
    <col min="129" max="129" width="9.54296875" bestFit="1" customWidth="1"/>
    <col min="130" max="131" width="6.81640625" bestFit="1" customWidth="1"/>
    <col min="132" max="132" width="9.54296875" bestFit="1" customWidth="1"/>
    <col min="133" max="133" width="6.81640625" bestFit="1" customWidth="1"/>
    <col min="134" max="134" width="9.54296875" bestFit="1" customWidth="1"/>
    <col min="135" max="135" width="6.81640625" bestFit="1" customWidth="1"/>
    <col min="136" max="136" width="9.54296875" bestFit="1" customWidth="1"/>
    <col min="137" max="139" width="6.81640625" bestFit="1" customWidth="1"/>
    <col min="140" max="140" width="9.54296875" bestFit="1" customWidth="1"/>
    <col min="141" max="141" width="6.81640625" bestFit="1" customWidth="1"/>
    <col min="142" max="142" width="9.54296875" bestFit="1" customWidth="1"/>
    <col min="143" max="144" width="6.81640625" bestFit="1" customWidth="1"/>
    <col min="145" max="145" width="9.54296875" bestFit="1" customWidth="1"/>
    <col min="146" max="147" width="6.81640625" bestFit="1" customWidth="1"/>
    <col min="148" max="148" width="9.54296875" bestFit="1" customWidth="1"/>
    <col min="149" max="149" width="6.81640625" bestFit="1" customWidth="1"/>
    <col min="150" max="150" width="9.54296875" bestFit="1" customWidth="1"/>
    <col min="151" max="151" width="6.81640625" bestFit="1" customWidth="1"/>
    <col min="152" max="152" width="9.54296875" bestFit="1" customWidth="1"/>
    <col min="153" max="154" width="6.81640625" bestFit="1" customWidth="1"/>
    <col min="155" max="155" width="9.54296875" bestFit="1" customWidth="1"/>
    <col min="156" max="156" width="6.81640625" bestFit="1" customWidth="1"/>
    <col min="157" max="157" width="9.54296875" bestFit="1" customWidth="1"/>
    <col min="158" max="158" width="6.81640625" bestFit="1" customWidth="1"/>
    <col min="159" max="159" width="9.54296875" bestFit="1" customWidth="1"/>
    <col min="160" max="160" width="10.7265625" bestFit="1" customWidth="1"/>
    <col min="161" max="161" width="8.6328125" bestFit="1" customWidth="1"/>
    <col min="162" max="162" width="11.54296875" bestFit="1" customWidth="1"/>
    <col min="163" max="163" width="8.6328125" bestFit="1" customWidth="1"/>
    <col min="164" max="164" width="11.54296875" bestFit="1" customWidth="1"/>
    <col min="165" max="165" width="8.6328125" bestFit="1" customWidth="1"/>
    <col min="166" max="166" width="11.54296875" bestFit="1" customWidth="1"/>
    <col min="167" max="167" width="8.6328125" bestFit="1" customWidth="1"/>
    <col min="168" max="168" width="11.54296875" bestFit="1" customWidth="1"/>
    <col min="169" max="169" width="8.6328125" bestFit="1" customWidth="1"/>
    <col min="170" max="170" width="11.54296875" bestFit="1" customWidth="1"/>
    <col min="171" max="171" width="8.6328125" bestFit="1" customWidth="1"/>
    <col min="172" max="172" width="11.54296875" bestFit="1" customWidth="1"/>
    <col min="173" max="173" width="8.6328125" bestFit="1" customWidth="1"/>
    <col min="174" max="174" width="11.54296875" bestFit="1" customWidth="1"/>
    <col min="175" max="175" width="8.6328125" bestFit="1" customWidth="1"/>
    <col min="176" max="176" width="11.54296875" bestFit="1" customWidth="1"/>
    <col min="177" max="177" width="8.6328125" bestFit="1" customWidth="1"/>
    <col min="178" max="178" width="11.54296875" bestFit="1" customWidth="1"/>
    <col min="179" max="179" width="8.6328125" bestFit="1" customWidth="1"/>
    <col min="180" max="180" width="11.54296875" bestFit="1" customWidth="1"/>
    <col min="181" max="181" width="8.6328125" bestFit="1" customWidth="1"/>
    <col min="182" max="182" width="11.54296875" bestFit="1" customWidth="1"/>
    <col min="183" max="183" width="8.6328125" bestFit="1" customWidth="1"/>
    <col min="184" max="184" width="11.54296875" bestFit="1" customWidth="1"/>
    <col min="185" max="185" width="8.6328125" bestFit="1" customWidth="1"/>
    <col min="186" max="186" width="11.54296875" bestFit="1" customWidth="1"/>
    <col min="187" max="187" width="8.6328125" bestFit="1" customWidth="1"/>
    <col min="188" max="188" width="11.54296875" bestFit="1" customWidth="1"/>
    <col min="189" max="189" width="8.6328125" bestFit="1" customWidth="1"/>
    <col min="190" max="190" width="11.54296875" bestFit="1" customWidth="1"/>
    <col min="191" max="191" width="8.6328125" bestFit="1" customWidth="1"/>
    <col min="192" max="192" width="11.54296875" bestFit="1" customWidth="1"/>
    <col min="193" max="193" width="8.6328125" bestFit="1" customWidth="1"/>
    <col min="194" max="194" width="11.54296875" bestFit="1" customWidth="1"/>
    <col min="195" max="195" width="8.6328125" bestFit="1" customWidth="1"/>
    <col min="196" max="196" width="11.54296875" bestFit="1" customWidth="1"/>
    <col min="197" max="197" width="8.6328125" bestFit="1" customWidth="1"/>
    <col min="198" max="198" width="11.54296875" bestFit="1" customWidth="1"/>
    <col min="199" max="199" width="8.6328125" bestFit="1" customWidth="1"/>
    <col min="200" max="200" width="11.54296875" bestFit="1" customWidth="1"/>
    <col min="201" max="201" width="8.6328125" bestFit="1" customWidth="1"/>
    <col min="202" max="202" width="11.54296875" bestFit="1" customWidth="1"/>
    <col min="203" max="203" width="8.6328125" bestFit="1" customWidth="1"/>
    <col min="204" max="204" width="11.54296875" bestFit="1" customWidth="1"/>
    <col min="205" max="205" width="8.6328125" bestFit="1" customWidth="1"/>
    <col min="206" max="206" width="11.54296875" bestFit="1" customWidth="1"/>
    <col min="207" max="207" width="8.6328125" bestFit="1" customWidth="1"/>
    <col min="208" max="208" width="11.54296875" bestFit="1" customWidth="1"/>
    <col min="209" max="209" width="8.6328125" bestFit="1" customWidth="1"/>
    <col min="210" max="210" width="11.54296875" bestFit="1" customWidth="1"/>
    <col min="211" max="211" width="8.6328125" bestFit="1" customWidth="1"/>
    <col min="212" max="212" width="11.54296875" bestFit="1" customWidth="1"/>
    <col min="213" max="213" width="8.6328125" bestFit="1" customWidth="1"/>
    <col min="214" max="214" width="11.54296875" bestFit="1" customWidth="1"/>
    <col min="215" max="215" width="8.6328125" bestFit="1" customWidth="1"/>
    <col min="216" max="216" width="11.54296875" bestFit="1" customWidth="1"/>
    <col min="217" max="217" width="8.6328125" bestFit="1" customWidth="1"/>
    <col min="218" max="218" width="11.54296875" bestFit="1" customWidth="1"/>
    <col min="219" max="219" width="8.6328125" bestFit="1" customWidth="1"/>
    <col min="220" max="220" width="11.54296875" bestFit="1" customWidth="1"/>
    <col min="221" max="221" width="8.6328125" bestFit="1" customWidth="1"/>
    <col min="222" max="222" width="11.54296875" bestFit="1" customWidth="1"/>
    <col min="223" max="223" width="8.6328125" bestFit="1" customWidth="1"/>
    <col min="224" max="224" width="11.54296875" bestFit="1" customWidth="1"/>
    <col min="225" max="225" width="8.6328125" bestFit="1" customWidth="1"/>
    <col min="226" max="226" width="11.54296875" bestFit="1" customWidth="1"/>
    <col min="227" max="227" width="8.6328125" bestFit="1" customWidth="1"/>
    <col min="228" max="228" width="11.54296875" bestFit="1" customWidth="1"/>
    <col min="229" max="229" width="8.6328125" bestFit="1" customWidth="1"/>
    <col min="230" max="230" width="11.54296875" bestFit="1" customWidth="1"/>
    <col min="231" max="231" width="8.6328125" bestFit="1" customWidth="1"/>
    <col min="232" max="232" width="11.54296875" bestFit="1" customWidth="1"/>
    <col min="233" max="233" width="8.6328125" bestFit="1" customWidth="1"/>
    <col min="234" max="234" width="11.54296875" bestFit="1" customWidth="1"/>
    <col min="235" max="235" width="8.6328125" bestFit="1" customWidth="1"/>
    <col min="236" max="236" width="11.54296875" bestFit="1" customWidth="1"/>
    <col min="237" max="237" width="8.6328125" bestFit="1" customWidth="1"/>
    <col min="238" max="238" width="11.54296875" bestFit="1" customWidth="1"/>
    <col min="239" max="239" width="8.6328125" bestFit="1" customWidth="1"/>
    <col min="240" max="240" width="11.54296875" bestFit="1" customWidth="1"/>
    <col min="241" max="241" width="8.6328125" bestFit="1" customWidth="1"/>
    <col min="242" max="242" width="11.54296875" bestFit="1" customWidth="1"/>
    <col min="243" max="243" width="8.6328125" bestFit="1" customWidth="1"/>
    <col min="244" max="244" width="11.54296875" bestFit="1" customWidth="1"/>
    <col min="245" max="245" width="8.6328125" bestFit="1" customWidth="1"/>
    <col min="246" max="246" width="11.54296875" bestFit="1" customWidth="1"/>
    <col min="247" max="247" width="8.6328125" bestFit="1" customWidth="1"/>
    <col min="248" max="248" width="11.54296875" bestFit="1" customWidth="1"/>
    <col min="249" max="249" width="8.6328125" bestFit="1" customWidth="1"/>
    <col min="250" max="250" width="11.54296875" bestFit="1" customWidth="1"/>
    <col min="251" max="251" width="8.6328125" bestFit="1" customWidth="1"/>
    <col min="252" max="252" width="11.54296875" bestFit="1" customWidth="1"/>
    <col min="253" max="253" width="10.7265625" bestFit="1" customWidth="1"/>
    <col min="254" max="254" width="11.54296875" bestFit="1" customWidth="1"/>
    <col min="255" max="255" width="8.6328125" bestFit="1" customWidth="1"/>
    <col min="256" max="256" width="11.54296875" bestFit="1" customWidth="1"/>
    <col min="257" max="257" width="9.90625" bestFit="1" customWidth="1"/>
    <col min="258" max="258" width="10.7265625" bestFit="1" customWidth="1"/>
  </cols>
  <sheetData>
    <row r="3" spans="1:9" x14ac:dyDescent="0.35">
      <c r="B3" s="2" t="s">
        <v>14</v>
      </c>
      <c r="H3" s="4"/>
      <c r="I3" s="5"/>
    </row>
    <row r="4" spans="1:9" ht="29" x14ac:dyDescent="0.35">
      <c r="B4" s="30" t="s">
        <v>8</v>
      </c>
      <c r="C4" s="31"/>
      <c r="D4" s="32" t="s">
        <v>9</v>
      </c>
      <c r="E4" s="31"/>
      <c r="F4" s="30" t="s">
        <v>11</v>
      </c>
      <c r="G4" s="31"/>
      <c r="H4" s="5" t="s">
        <v>46</v>
      </c>
      <c r="I4" s="5" t="s">
        <v>47</v>
      </c>
    </row>
    <row r="5" spans="1:9" x14ac:dyDescent="0.35">
      <c r="A5" s="2" t="s">
        <v>16</v>
      </c>
      <c r="B5" t="s">
        <v>13</v>
      </c>
      <c r="C5" t="s">
        <v>17</v>
      </c>
      <c r="D5" t="s">
        <v>13</v>
      </c>
      <c r="E5" t="s">
        <v>17</v>
      </c>
      <c r="F5" t="s">
        <v>13</v>
      </c>
      <c r="G5" t="s">
        <v>17</v>
      </c>
      <c r="H5" s="4"/>
      <c r="I5" s="5"/>
    </row>
    <row r="6" spans="1:9" x14ac:dyDescent="0.35">
      <c r="A6" s="6" t="s">
        <v>7</v>
      </c>
      <c r="B6" s="3">
        <v>117750</v>
      </c>
      <c r="C6" s="7">
        <v>2001.5384615384614</v>
      </c>
      <c r="D6" s="3">
        <v>108583.78378378379</v>
      </c>
      <c r="E6" s="7">
        <v>1928.1081081081081</v>
      </c>
      <c r="F6" s="3">
        <v>148230.4347826087</v>
      </c>
      <c r="G6" s="7">
        <v>2073.478260869565</v>
      </c>
      <c r="H6" s="3">
        <v>121958.13953488372</v>
      </c>
      <c r="I6" s="7">
        <v>1989.1860465116279</v>
      </c>
    </row>
    <row r="7" spans="1:9" x14ac:dyDescent="0.35">
      <c r="A7" s="6" t="s">
        <v>10</v>
      </c>
      <c r="B7" s="3">
        <v>135468.42105263157</v>
      </c>
      <c r="C7" s="7">
        <v>2031.0526315789473</v>
      </c>
      <c r="D7" s="3">
        <v>118457.14285714286</v>
      </c>
      <c r="E7" s="7">
        <v>1857.1428571428571</v>
      </c>
      <c r="F7" s="3">
        <v>175200</v>
      </c>
      <c r="G7" s="7">
        <v>2091.25</v>
      </c>
      <c r="H7" s="3">
        <v>147769.04761904763</v>
      </c>
      <c r="I7" s="7">
        <v>2025</v>
      </c>
    </row>
    <row r="8" spans="1:9" x14ac:dyDescent="0.35">
      <c r="A8" s="6" t="s">
        <v>15</v>
      </c>
      <c r="B8" s="3">
        <v>125231.11111111111</v>
      </c>
      <c r="C8" s="7">
        <v>2014</v>
      </c>
      <c r="D8" s="3">
        <v>110154.54545454546</v>
      </c>
      <c r="E8" s="7">
        <v>1916.8181818181818</v>
      </c>
      <c r="F8" s="3">
        <v>159294.87179487178</v>
      </c>
      <c r="G8" s="7">
        <v>2080.7692307692309</v>
      </c>
      <c r="H8" s="3">
        <v>130427.34375</v>
      </c>
      <c r="I8" s="7">
        <v>2000.9375</v>
      </c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C75FD-4AA8-42A4-AFB3-EB3C60578BE2}">
  <dimension ref="A1:U173"/>
  <sheetViews>
    <sheetView tabSelected="1" topLeftCell="B14" zoomScale="75" zoomScaleNormal="75" workbookViewId="0">
      <selection activeCell="P116" sqref="P116"/>
    </sheetView>
  </sheetViews>
  <sheetFormatPr defaultRowHeight="14.5" x14ac:dyDescent="0.35"/>
  <cols>
    <col min="2" max="3" width="9.1796875" style="4" customWidth="1"/>
    <col min="4" max="4" width="10.54296875" style="4" customWidth="1"/>
    <col min="5" max="5" width="11.54296875" style="4" customWidth="1"/>
    <col min="6" max="10" width="9.1796875" style="4" customWidth="1"/>
    <col min="12" max="12" width="18.54296875" customWidth="1"/>
    <col min="13" max="13" width="12.453125" bestFit="1" customWidth="1"/>
    <col min="14" max="14" width="13.90625" bestFit="1" customWidth="1"/>
    <col min="15" max="15" width="12.453125" bestFit="1" customWidth="1"/>
    <col min="16" max="16" width="14.81640625" customWidth="1"/>
    <col min="17" max="17" width="18" bestFit="1" customWidth="1"/>
    <col min="18" max="19" width="12.453125" bestFit="1" customWidth="1"/>
    <col min="20" max="20" width="12" bestFit="1" customWidth="1"/>
  </cols>
  <sheetData>
    <row r="1" spans="1:21" s="4" customFormat="1" x14ac:dyDescent="0.35">
      <c r="A1" s="1" t="s">
        <v>12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9" t="s">
        <v>8</v>
      </c>
      <c r="I1" s="9" t="s">
        <v>11</v>
      </c>
      <c r="J1" s="9" t="s">
        <v>9</v>
      </c>
    </row>
    <row r="2" spans="1:21" ht="15" thickBot="1" x14ac:dyDescent="0.4">
      <c r="A2">
        <v>1</v>
      </c>
      <c r="B2" s="4">
        <v>114300</v>
      </c>
      <c r="C2" s="4">
        <v>1790</v>
      </c>
      <c r="D2" s="4">
        <v>2</v>
      </c>
      <c r="E2" s="4">
        <v>2</v>
      </c>
      <c r="F2" s="4">
        <v>2</v>
      </c>
      <c r="G2" s="4">
        <v>0</v>
      </c>
      <c r="H2" s="4">
        <v>1</v>
      </c>
      <c r="I2" s="4">
        <v>0</v>
      </c>
      <c r="J2" s="4">
        <v>0</v>
      </c>
    </row>
    <row r="3" spans="1:21" x14ac:dyDescent="0.35">
      <c r="A3">
        <v>2</v>
      </c>
      <c r="B3" s="4">
        <v>114200</v>
      </c>
      <c r="C3" s="4">
        <v>2030</v>
      </c>
      <c r="D3" s="4">
        <v>4</v>
      </c>
      <c r="E3" s="4">
        <v>2</v>
      </c>
      <c r="F3" s="4">
        <v>3</v>
      </c>
      <c r="G3" s="4">
        <v>0</v>
      </c>
      <c r="H3" s="4">
        <v>1</v>
      </c>
      <c r="I3" s="4">
        <v>0</v>
      </c>
      <c r="J3" s="4">
        <v>0</v>
      </c>
      <c r="L3" s="11"/>
      <c r="M3" s="11" t="s">
        <v>0</v>
      </c>
      <c r="N3" s="11" t="s">
        <v>1</v>
      </c>
      <c r="O3" s="11" t="s">
        <v>2</v>
      </c>
      <c r="P3" s="11" t="s">
        <v>3</v>
      </c>
      <c r="Q3" s="11" t="s">
        <v>4</v>
      </c>
      <c r="R3" s="11" t="s">
        <v>5</v>
      </c>
      <c r="S3" s="11" t="s">
        <v>8</v>
      </c>
      <c r="T3" s="11" t="s">
        <v>9</v>
      </c>
      <c r="U3" s="11" t="s">
        <v>11</v>
      </c>
    </row>
    <row r="4" spans="1:21" x14ac:dyDescent="0.35">
      <c r="A4">
        <v>3</v>
      </c>
      <c r="B4" s="4">
        <v>114800</v>
      </c>
      <c r="C4" s="4">
        <v>1740</v>
      </c>
      <c r="D4" s="4">
        <v>3</v>
      </c>
      <c r="E4" s="4">
        <v>2</v>
      </c>
      <c r="F4" s="4">
        <v>1</v>
      </c>
      <c r="G4" s="4">
        <v>0</v>
      </c>
      <c r="H4" s="4">
        <v>1</v>
      </c>
      <c r="I4" s="4">
        <v>0</v>
      </c>
      <c r="J4" s="4">
        <v>0</v>
      </c>
      <c r="L4" t="s">
        <v>0</v>
      </c>
      <c r="M4">
        <v>1</v>
      </c>
    </row>
    <row r="5" spans="1:21" x14ac:dyDescent="0.35">
      <c r="A5">
        <v>4</v>
      </c>
      <c r="B5" s="4">
        <v>94700</v>
      </c>
      <c r="C5" s="4">
        <v>1980</v>
      </c>
      <c r="D5" s="4">
        <v>3</v>
      </c>
      <c r="E5" s="4">
        <v>2</v>
      </c>
      <c r="F5" s="4">
        <v>3</v>
      </c>
      <c r="G5" s="4">
        <v>0</v>
      </c>
      <c r="H5" s="4">
        <v>1</v>
      </c>
      <c r="I5" s="4">
        <v>0</v>
      </c>
      <c r="J5" s="4">
        <v>0</v>
      </c>
      <c r="L5" t="s">
        <v>1</v>
      </c>
      <c r="M5" s="14">
        <v>0.55298224255548378</v>
      </c>
      <c r="N5">
        <v>1</v>
      </c>
    </row>
    <row r="6" spans="1:21" x14ac:dyDescent="0.35">
      <c r="A6">
        <v>5</v>
      </c>
      <c r="B6" s="4">
        <v>119800</v>
      </c>
      <c r="C6" s="4">
        <v>2130</v>
      </c>
      <c r="D6" s="4">
        <v>3</v>
      </c>
      <c r="E6" s="4">
        <v>3</v>
      </c>
      <c r="F6" s="4">
        <v>3</v>
      </c>
      <c r="G6" s="4">
        <v>0</v>
      </c>
      <c r="H6" s="4">
        <v>1</v>
      </c>
      <c r="I6" s="4">
        <v>0</v>
      </c>
      <c r="J6" s="4">
        <v>0</v>
      </c>
      <c r="L6" t="s">
        <v>2</v>
      </c>
      <c r="M6" s="12">
        <v>0.5259260576398529</v>
      </c>
      <c r="N6" s="12">
        <v>0.48380711151742756</v>
      </c>
      <c r="O6">
        <v>1</v>
      </c>
    </row>
    <row r="7" spans="1:21" x14ac:dyDescent="0.35">
      <c r="A7">
        <v>6</v>
      </c>
      <c r="B7" s="4">
        <v>114600</v>
      </c>
      <c r="C7" s="4">
        <v>1780</v>
      </c>
      <c r="D7" s="4">
        <v>3</v>
      </c>
      <c r="E7" s="4">
        <v>2</v>
      </c>
      <c r="F7" s="4">
        <v>2</v>
      </c>
      <c r="G7" s="4">
        <v>0</v>
      </c>
      <c r="H7" s="4">
        <v>0</v>
      </c>
      <c r="I7" s="4">
        <v>0</v>
      </c>
      <c r="J7" s="4">
        <v>1</v>
      </c>
      <c r="L7" t="s">
        <v>3</v>
      </c>
      <c r="M7" s="12">
        <v>0.52325775818597375</v>
      </c>
      <c r="N7" s="12">
        <v>0.52274530089719973</v>
      </c>
      <c r="O7" s="12">
        <v>0.41455595594643563</v>
      </c>
      <c r="P7">
        <v>1</v>
      </c>
    </row>
    <row r="8" spans="1:21" x14ac:dyDescent="0.35">
      <c r="A8">
        <v>7</v>
      </c>
      <c r="B8" s="4">
        <v>151600</v>
      </c>
      <c r="C8" s="4">
        <v>1830</v>
      </c>
      <c r="D8" s="4">
        <v>3</v>
      </c>
      <c r="E8" s="4">
        <v>3</v>
      </c>
      <c r="F8" s="4">
        <v>3</v>
      </c>
      <c r="G8" s="4">
        <v>1</v>
      </c>
      <c r="H8" s="4">
        <v>0</v>
      </c>
      <c r="I8" s="4">
        <v>1</v>
      </c>
      <c r="J8" s="4">
        <v>0</v>
      </c>
      <c r="L8" t="s">
        <v>4</v>
      </c>
      <c r="M8" s="12">
        <v>-0.31363588286179822</v>
      </c>
      <c r="N8" s="12">
        <v>0.33692335192189249</v>
      </c>
      <c r="O8" s="12">
        <v>0.11427060981307544</v>
      </c>
      <c r="P8" s="12">
        <v>0.14379340360973222</v>
      </c>
      <c r="Q8">
        <v>1</v>
      </c>
    </row>
    <row r="9" spans="1:21" x14ac:dyDescent="0.35">
      <c r="A9">
        <v>8</v>
      </c>
      <c r="B9" s="4">
        <v>150700</v>
      </c>
      <c r="C9" s="4">
        <v>2160</v>
      </c>
      <c r="D9" s="4">
        <v>4</v>
      </c>
      <c r="E9" s="4">
        <v>2</v>
      </c>
      <c r="F9" s="4">
        <v>2</v>
      </c>
      <c r="G9" s="4">
        <v>0</v>
      </c>
      <c r="H9" s="4">
        <v>0</v>
      </c>
      <c r="I9" s="4">
        <v>1</v>
      </c>
      <c r="J9" s="4">
        <v>0</v>
      </c>
      <c r="L9" t="s">
        <v>5</v>
      </c>
      <c r="M9" s="12">
        <v>0.4528167861905481</v>
      </c>
      <c r="N9" s="12">
        <v>7.97921585608036E-2</v>
      </c>
      <c r="O9" s="12">
        <v>4.6380075545007178E-2</v>
      </c>
      <c r="P9" s="12">
        <v>0.17197691337400567</v>
      </c>
      <c r="Q9" s="12">
        <v>-0.1449860566168753</v>
      </c>
      <c r="R9">
        <v>1</v>
      </c>
    </row>
    <row r="10" spans="1:21" x14ac:dyDescent="0.35">
      <c r="A10">
        <v>9</v>
      </c>
      <c r="B10" s="4">
        <v>119200</v>
      </c>
      <c r="C10" s="4">
        <v>2110</v>
      </c>
      <c r="D10" s="4">
        <v>4</v>
      </c>
      <c r="E10" s="4">
        <v>2</v>
      </c>
      <c r="F10" s="4">
        <v>3</v>
      </c>
      <c r="G10" s="4">
        <v>0</v>
      </c>
      <c r="H10" s="4">
        <v>1</v>
      </c>
      <c r="I10" s="4">
        <v>0</v>
      </c>
      <c r="J10" s="4">
        <v>0</v>
      </c>
      <c r="L10" t="s">
        <v>8</v>
      </c>
      <c r="M10" s="12">
        <v>-0.14295887761451417</v>
      </c>
      <c r="N10" s="17">
        <v>4.563915149792399E-2</v>
      </c>
      <c r="O10" s="12">
        <v>-9.1750337681713034E-2</v>
      </c>
      <c r="P10" s="17">
        <v>-1.2472084029785031E-3</v>
      </c>
      <c r="Q10" s="17">
        <v>-1.5602051867151977E-2</v>
      </c>
      <c r="R10" s="12">
        <v>0.14756389587763524</v>
      </c>
      <c r="S10">
        <v>1</v>
      </c>
    </row>
    <row r="11" spans="1:21" x14ac:dyDescent="0.35">
      <c r="A11">
        <v>10</v>
      </c>
      <c r="B11" s="4">
        <v>104000</v>
      </c>
      <c r="C11" s="4">
        <v>1730</v>
      </c>
      <c r="D11" s="4">
        <v>3</v>
      </c>
      <c r="E11" s="4">
        <v>3</v>
      </c>
      <c r="F11" s="4">
        <v>3</v>
      </c>
      <c r="G11" s="4">
        <v>0</v>
      </c>
      <c r="H11" s="4">
        <v>1</v>
      </c>
      <c r="I11" s="4">
        <v>0</v>
      </c>
      <c r="J11" s="4">
        <v>0</v>
      </c>
      <c r="L11" t="s">
        <v>9</v>
      </c>
      <c r="M11" s="14">
        <v>-0.54822107539548914</v>
      </c>
      <c r="N11" s="12">
        <v>-0.28888599402792431</v>
      </c>
      <c r="O11" s="12">
        <v>-0.36466744289556319</v>
      </c>
      <c r="P11" s="12">
        <v>-0.27582970239353866</v>
      </c>
      <c r="Q11" s="12">
        <v>0.33298660908373051</v>
      </c>
      <c r="R11" s="12">
        <v>-0.26055361092729828</v>
      </c>
      <c r="S11" s="12">
        <v>-0.53291004430242861</v>
      </c>
      <c r="T11">
        <v>1</v>
      </c>
    </row>
    <row r="12" spans="1:21" ht="15" thickBot="1" x14ac:dyDescent="0.4">
      <c r="A12">
        <v>11</v>
      </c>
      <c r="B12" s="4">
        <v>132500</v>
      </c>
      <c r="C12" s="4">
        <v>2030</v>
      </c>
      <c r="D12" s="4">
        <v>3</v>
      </c>
      <c r="E12" s="4">
        <v>2</v>
      </c>
      <c r="F12" s="4">
        <v>3</v>
      </c>
      <c r="G12" s="4">
        <v>1</v>
      </c>
      <c r="H12" s="4">
        <v>1</v>
      </c>
      <c r="I12" s="4">
        <v>0</v>
      </c>
      <c r="J12" s="4">
        <v>0</v>
      </c>
      <c r="L12" s="10" t="s">
        <v>11</v>
      </c>
      <c r="M12" s="16">
        <v>0.71400660488701073</v>
      </c>
      <c r="N12" s="13">
        <v>0.25075920981086625</v>
      </c>
      <c r="O12" s="13">
        <v>0.47147686418598289</v>
      </c>
      <c r="P12" s="13">
        <v>0.28592313575120765</v>
      </c>
      <c r="Q12" s="13">
        <v>-0.32742520624675969</v>
      </c>
      <c r="R12" s="13">
        <v>0.11579309949164264</v>
      </c>
      <c r="S12" s="13">
        <v>-0.48742130812017692</v>
      </c>
      <c r="T12" s="13">
        <v>-0.47909760011232244</v>
      </c>
      <c r="U12" s="10">
        <v>1</v>
      </c>
    </row>
    <row r="13" spans="1:21" x14ac:dyDescent="0.35">
      <c r="A13">
        <v>12</v>
      </c>
      <c r="B13" s="4">
        <v>123000</v>
      </c>
      <c r="C13" s="4">
        <v>1870</v>
      </c>
      <c r="D13" s="4">
        <v>2</v>
      </c>
      <c r="E13" s="4">
        <v>2</v>
      </c>
      <c r="F13" s="4">
        <v>2</v>
      </c>
      <c r="G13" s="4">
        <v>1</v>
      </c>
      <c r="H13" s="4">
        <v>1</v>
      </c>
      <c r="I13" s="4">
        <v>0</v>
      </c>
      <c r="J13" s="4">
        <v>0</v>
      </c>
    </row>
    <row r="14" spans="1:21" x14ac:dyDescent="0.35">
      <c r="A14">
        <v>13</v>
      </c>
      <c r="B14" s="4">
        <v>102600</v>
      </c>
      <c r="C14" s="4">
        <v>1910</v>
      </c>
      <c r="D14" s="4">
        <v>3</v>
      </c>
      <c r="E14" s="4">
        <v>2</v>
      </c>
      <c r="F14" s="4">
        <v>4</v>
      </c>
      <c r="G14" s="4">
        <v>0</v>
      </c>
      <c r="H14" s="4">
        <v>0</v>
      </c>
      <c r="I14" s="4">
        <v>0</v>
      </c>
      <c r="J14" s="4">
        <v>1</v>
      </c>
    </row>
    <row r="15" spans="1:21" x14ac:dyDescent="0.35">
      <c r="A15">
        <v>14</v>
      </c>
      <c r="B15" s="4">
        <v>126300</v>
      </c>
      <c r="C15" s="4">
        <v>2150</v>
      </c>
      <c r="D15" s="4">
        <v>3</v>
      </c>
      <c r="E15" s="4">
        <v>3</v>
      </c>
      <c r="F15" s="4">
        <v>5</v>
      </c>
      <c r="G15" s="4">
        <v>1</v>
      </c>
      <c r="H15" s="4">
        <v>0</v>
      </c>
      <c r="I15" s="4">
        <v>0</v>
      </c>
      <c r="J15" s="4">
        <v>1</v>
      </c>
      <c r="L15" t="s">
        <v>42</v>
      </c>
    </row>
    <row r="16" spans="1:21" ht="15" thickBot="1" x14ac:dyDescent="0.4">
      <c r="A16">
        <v>15</v>
      </c>
      <c r="B16" s="4">
        <v>176800</v>
      </c>
      <c r="C16" s="4">
        <v>2590</v>
      </c>
      <c r="D16" s="4">
        <v>4</v>
      </c>
      <c r="E16" s="4">
        <v>3</v>
      </c>
      <c r="F16" s="4">
        <v>4</v>
      </c>
      <c r="G16" s="4">
        <v>0</v>
      </c>
      <c r="H16" s="4">
        <v>0</v>
      </c>
      <c r="I16" s="4">
        <v>1</v>
      </c>
      <c r="J16" s="4">
        <v>0</v>
      </c>
    </row>
    <row r="17" spans="1:20" x14ac:dyDescent="0.35">
      <c r="A17">
        <v>16</v>
      </c>
      <c r="B17" s="4">
        <v>145800</v>
      </c>
      <c r="C17" s="4">
        <v>1780</v>
      </c>
      <c r="D17" s="4">
        <v>4</v>
      </c>
      <c r="E17" s="4">
        <v>2</v>
      </c>
      <c r="F17" s="4">
        <v>1</v>
      </c>
      <c r="G17" s="4">
        <v>0</v>
      </c>
      <c r="H17" s="4">
        <v>0</v>
      </c>
      <c r="I17" s="4">
        <v>1</v>
      </c>
      <c r="J17" s="4">
        <v>0</v>
      </c>
      <c r="L17" s="18" t="s">
        <v>19</v>
      </c>
      <c r="M17" s="18"/>
    </row>
    <row r="18" spans="1:20" x14ac:dyDescent="0.35">
      <c r="A18">
        <v>17</v>
      </c>
      <c r="B18" s="4">
        <v>147100</v>
      </c>
      <c r="C18" s="4">
        <v>2190</v>
      </c>
      <c r="D18" s="4">
        <v>3</v>
      </c>
      <c r="E18" s="4">
        <v>3</v>
      </c>
      <c r="F18" s="4">
        <v>4</v>
      </c>
      <c r="G18" s="4">
        <v>1</v>
      </c>
      <c r="H18" s="4">
        <v>1</v>
      </c>
      <c r="I18" s="4">
        <v>0</v>
      </c>
      <c r="J18" s="4">
        <v>0</v>
      </c>
      <c r="L18" t="s">
        <v>20</v>
      </c>
      <c r="M18">
        <v>0.93199840609781759</v>
      </c>
    </row>
    <row r="19" spans="1:20" x14ac:dyDescent="0.35">
      <c r="A19">
        <v>18</v>
      </c>
      <c r="B19" s="4">
        <v>83600</v>
      </c>
      <c r="C19" s="4">
        <v>1990</v>
      </c>
      <c r="D19" s="4">
        <v>3</v>
      </c>
      <c r="E19" s="4">
        <v>3</v>
      </c>
      <c r="F19" s="4">
        <v>4</v>
      </c>
      <c r="G19" s="4">
        <v>0</v>
      </c>
      <c r="H19" s="4">
        <v>0</v>
      </c>
      <c r="I19" s="4">
        <v>0</v>
      </c>
      <c r="J19" s="4">
        <v>1</v>
      </c>
      <c r="L19" t="s">
        <v>21</v>
      </c>
      <c r="M19">
        <v>0.8686210289688725</v>
      </c>
    </row>
    <row r="20" spans="1:20" x14ac:dyDescent="0.35">
      <c r="A20">
        <v>19</v>
      </c>
      <c r="B20" s="4">
        <v>111400</v>
      </c>
      <c r="C20" s="4">
        <v>1700</v>
      </c>
      <c r="D20" s="4">
        <v>2</v>
      </c>
      <c r="E20" s="4">
        <v>2</v>
      </c>
      <c r="F20" s="4">
        <v>1</v>
      </c>
      <c r="G20" s="4">
        <v>1</v>
      </c>
      <c r="H20" s="4">
        <v>1</v>
      </c>
      <c r="I20" s="4">
        <v>0</v>
      </c>
      <c r="J20" s="4">
        <v>0</v>
      </c>
      <c r="L20" t="s">
        <v>22</v>
      </c>
      <c r="M20">
        <v>0.85262392232539008</v>
      </c>
    </row>
    <row r="21" spans="1:20" x14ac:dyDescent="0.35">
      <c r="A21">
        <v>20</v>
      </c>
      <c r="B21" s="4">
        <v>167200</v>
      </c>
      <c r="C21" s="4">
        <v>1920</v>
      </c>
      <c r="D21" s="4">
        <v>3</v>
      </c>
      <c r="E21" s="4">
        <v>3</v>
      </c>
      <c r="F21" s="4">
        <v>2</v>
      </c>
      <c r="G21" s="4">
        <v>1</v>
      </c>
      <c r="H21" s="4">
        <v>0</v>
      </c>
      <c r="I21" s="4">
        <v>1</v>
      </c>
      <c r="J21" s="4">
        <v>0</v>
      </c>
      <c r="L21" t="s">
        <v>23</v>
      </c>
      <c r="M21">
        <v>10018.94418634513</v>
      </c>
    </row>
    <row r="22" spans="1:20" ht="15" thickBot="1" x14ac:dyDescent="0.4">
      <c r="A22">
        <v>21</v>
      </c>
      <c r="B22" s="4">
        <v>116200</v>
      </c>
      <c r="C22" s="4">
        <v>1790</v>
      </c>
      <c r="D22" s="4">
        <v>3</v>
      </c>
      <c r="E22" s="4">
        <v>2</v>
      </c>
      <c r="F22" s="4">
        <v>3</v>
      </c>
      <c r="G22" s="4">
        <v>0</v>
      </c>
      <c r="H22" s="4">
        <v>1</v>
      </c>
      <c r="I22" s="4">
        <v>0</v>
      </c>
      <c r="J22" s="4">
        <v>0</v>
      </c>
      <c r="L22" s="10" t="s">
        <v>24</v>
      </c>
      <c r="M22" s="10">
        <v>128</v>
      </c>
    </row>
    <row r="23" spans="1:20" x14ac:dyDescent="0.35">
      <c r="A23">
        <v>22</v>
      </c>
      <c r="B23" s="4">
        <v>113800</v>
      </c>
      <c r="C23" s="4">
        <v>2000</v>
      </c>
      <c r="D23" s="4">
        <v>3</v>
      </c>
      <c r="E23" s="4">
        <v>2</v>
      </c>
      <c r="F23" s="4">
        <v>4</v>
      </c>
      <c r="G23" s="4">
        <v>0</v>
      </c>
      <c r="H23" s="4">
        <v>0</v>
      </c>
      <c r="I23" s="4">
        <v>0</v>
      </c>
      <c r="J23" s="4">
        <v>1</v>
      </c>
    </row>
    <row r="24" spans="1:20" ht="15" thickBot="1" x14ac:dyDescent="0.4">
      <c r="A24">
        <v>23</v>
      </c>
      <c r="B24" s="4">
        <v>91700</v>
      </c>
      <c r="C24" s="4">
        <v>1690</v>
      </c>
      <c r="D24" s="4">
        <v>3</v>
      </c>
      <c r="E24" s="4">
        <v>2</v>
      </c>
      <c r="F24" s="4">
        <v>3</v>
      </c>
      <c r="G24" s="4">
        <v>0</v>
      </c>
      <c r="H24" s="4">
        <v>0</v>
      </c>
      <c r="I24" s="4">
        <v>0</v>
      </c>
      <c r="J24" s="4">
        <v>1</v>
      </c>
      <c r="L24" t="s">
        <v>25</v>
      </c>
    </row>
    <row r="25" spans="1:20" x14ac:dyDescent="0.35">
      <c r="A25">
        <v>24</v>
      </c>
      <c r="B25" s="4">
        <v>106100</v>
      </c>
      <c r="C25" s="4">
        <v>1820</v>
      </c>
      <c r="D25" s="4">
        <v>3</v>
      </c>
      <c r="E25" s="4">
        <v>2</v>
      </c>
      <c r="F25" s="4">
        <v>3</v>
      </c>
      <c r="G25" s="4">
        <v>1</v>
      </c>
      <c r="H25" s="4">
        <v>0</v>
      </c>
      <c r="I25" s="4">
        <v>0</v>
      </c>
      <c r="J25" s="4">
        <v>1</v>
      </c>
      <c r="L25" s="11"/>
      <c r="M25" s="11" t="s">
        <v>30</v>
      </c>
      <c r="N25" s="11" t="s">
        <v>31</v>
      </c>
      <c r="O25" s="11" t="s">
        <v>32</v>
      </c>
      <c r="P25" s="11" t="s">
        <v>33</v>
      </c>
      <c r="Q25" s="11" t="s">
        <v>34</v>
      </c>
    </row>
    <row r="26" spans="1:20" x14ac:dyDescent="0.35">
      <c r="A26">
        <v>25</v>
      </c>
      <c r="B26" s="4">
        <v>156400</v>
      </c>
      <c r="C26" s="4">
        <v>2210</v>
      </c>
      <c r="D26" s="4">
        <v>4</v>
      </c>
      <c r="E26" s="4">
        <v>3</v>
      </c>
      <c r="F26" s="4">
        <v>2</v>
      </c>
      <c r="G26" s="4">
        <v>1</v>
      </c>
      <c r="H26" s="4">
        <v>1</v>
      </c>
      <c r="I26" s="4">
        <v>0</v>
      </c>
      <c r="J26" s="4">
        <v>0</v>
      </c>
      <c r="L26" t="s">
        <v>26</v>
      </c>
      <c r="M26">
        <v>8</v>
      </c>
      <c r="N26">
        <v>79639705183.783142</v>
      </c>
      <c r="O26">
        <v>9954963147.9728928</v>
      </c>
      <c r="P26">
        <v>113.34116939739862</v>
      </c>
      <c r="Q26">
        <v>5.8764711174620073E-52</v>
      </c>
    </row>
    <row r="27" spans="1:20" x14ac:dyDescent="0.35">
      <c r="A27">
        <v>26</v>
      </c>
      <c r="B27" s="4">
        <v>149300</v>
      </c>
      <c r="C27" s="4">
        <v>2290</v>
      </c>
      <c r="D27" s="4">
        <v>4</v>
      </c>
      <c r="E27" s="4">
        <v>3</v>
      </c>
      <c r="F27" s="4">
        <v>3</v>
      </c>
      <c r="G27" s="4">
        <v>0</v>
      </c>
      <c r="H27" s="4">
        <v>0</v>
      </c>
      <c r="I27" s="4">
        <v>0</v>
      </c>
      <c r="J27" s="4">
        <v>1</v>
      </c>
      <c r="L27" t="s">
        <v>27</v>
      </c>
      <c r="M27">
        <v>120</v>
      </c>
      <c r="N27">
        <v>12045509113.091866</v>
      </c>
      <c r="O27">
        <v>100379242.60909888</v>
      </c>
    </row>
    <row r="28" spans="1:20" ht="15" thickBot="1" x14ac:dyDescent="0.4">
      <c r="A28">
        <v>27</v>
      </c>
      <c r="B28" s="4">
        <v>137000</v>
      </c>
      <c r="C28" s="4">
        <v>2000</v>
      </c>
      <c r="D28" s="4">
        <v>4</v>
      </c>
      <c r="E28" s="4">
        <v>2</v>
      </c>
      <c r="F28" s="4">
        <v>3</v>
      </c>
      <c r="G28" s="4">
        <v>0</v>
      </c>
      <c r="H28" s="4">
        <v>0</v>
      </c>
      <c r="I28" s="4">
        <v>1</v>
      </c>
      <c r="J28" s="4">
        <v>0</v>
      </c>
      <c r="L28" s="10" t="s">
        <v>28</v>
      </c>
      <c r="M28" s="10">
        <v>128</v>
      </c>
      <c r="N28" s="10">
        <v>91685214296.875</v>
      </c>
      <c r="O28" s="10"/>
      <c r="P28" s="10"/>
      <c r="Q28" s="10"/>
    </row>
    <row r="29" spans="1:20" ht="15" thickBot="1" x14ac:dyDescent="0.4">
      <c r="A29">
        <v>28</v>
      </c>
      <c r="B29" s="4">
        <v>99300</v>
      </c>
      <c r="C29" s="4">
        <v>1700</v>
      </c>
      <c r="D29" s="4">
        <v>3</v>
      </c>
      <c r="E29" s="4">
        <v>2</v>
      </c>
      <c r="F29" s="4">
        <v>2</v>
      </c>
      <c r="G29" s="4">
        <v>0</v>
      </c>
      <c r="H29" s="4">
        <v>1</v>
      </c>
      <c r="I29" s="4">
        <v>0</v>
      </c>
      <c r="J29" s="4">
        <v>0</v>
      </c>
    </row>
    <row r="30" spans="1:20" x14ac:dyDescent="0.35">
      <c r="A30">
        <v>29</v>
      </c>
      <c r="B30" s="4">
        <v>69100</v>
      </c>
      <c r="C30" s="4">
        <v>1600</v>
      </c>
      <c r="D30" s="4">
        <v>2</v>
      </c>
      <c r="E30" s="4">
        <v>2</v>
      </c>
      <c r="F30" s="4">
        <v>3</v>
      </c>
      <c r="G30" s="4">
        <v>0</v>
      </c>
      <c r="H30" s="4">
        <v>0</v>
      </c>
      <c r="I30" s="4">
        <v>0</v>
      </c>
      <c r="J30" s="4">
        <v>1</v>
      </c>
      <c r="L30" s="11"/>
      <c r="M30" s="11" t="s">
        <v>35</v>
      </c>
      <c r="N30" s="11" t="s">
        <v>23</v>
      </c>
      <c r="O30" s="11" t="s">
        <v>36</v>
      </c>
      <c r="P30" s="11" t="s">
        <v>37</v>
      </c>
      <c r="Q30" s="11" t="s">
        <v>38</v>
      </c>
      <c r="R30" s="11" t="s">
        <v>39</v>
      </c>
      <c r="S30" s="11" t="s">
        <v>40</v>
      </c>
      <c r="T30" s="11" t="s">
        <v>41</v>
      </c>
    </row>
    <row r="31" spans="1:20" x14ac:dyDescent="0.35">
      <c r="A31">
        <v>30</v>
      </c>
      <c r="B31" s="4">
        <v>188000</v>
      </c>
      <c r="C31" s="4">
        <v>2040</v>
      </c>
      <c r="D31" s="4">
        <v>4</v>
      </c>
      <c r="E31" s="4">
        <v>3</v>
      </c>
      <c r="F31" s="4">
        <v>1</v>
      </c>
      <c r="G31" s="4">
        <v>1</v>
      </c>
      <c r="H31" s="4">
        <v>0</v>
      </c>
      <c r="I31" s="4">
        <v>1</v>
      </c>
      <c r="J31" s="4">
        <v>0</v>
      </c>
      <c r="L31" t="s">
        <v>29</v>
      </c>
      <c r="M31">
        <v>2159.4981873248626</v>
      </c>
      <c r="N31">
        <v>8877.8096731071819</v>
      </c>
      <c r="O31">
        <v>0.24324673166473174</v>
      </c>
      <c r="P31" s="52">
        <v>0.80822958949565238</v>
      </c>
      <c r="Q31">
        <v>-15417.947114995059</v>
      </c>
      <c r="R31">
        <v>19736.943489644782</v>
      </c>
      <c r="S31">
        <v>-15417.947114995059</v>
      </c>
      <c r="T31">
        <v>19736.943489644782</v>
      </c>
    </row>
    <row r="32" spans="1:20" x14ac:dyDescent="0.35">
      <c r="A32">
        <v>31</v>
      </c>
      <c r="B32" s="4">
        <v>182000</v>
      </c>
      <c r="C32" s="4">
        <v>2250</v>
      </c>
      <c r="D32" s="4">
        <v>4</v>
      </c>
      <c r="E32" s="4">
        <v>3</v>
      </c>
      <c r="F32" s="4">
        <v>3</v>
      </c>
      <c r="G32" s="4">
        <v>1</v>
      </c>
      <c r="H32" s="4">
        <v>0</v>
      </c>
      <c r="I32" s="4">
        <v>1</v>
      </c>
      <c r="J32" s="4">
        <v>0</v>
      </c>
      <c r="L32" t="s">
        <v>1</v>
      </c>
      <c r="M32">
        <v>52.993740809974895</v>
      </c>
      <c r="N32">
        <v>5.7342401956402123</v>
      </c>
      <c r="O32">
        <v>9.2416325444941165</v>
      </c>
      <c r="P32" s="52">
        <v>1.0990040091285061E-15</v>
      </c>
      <c r="Q32">
        <v>41.640344296580949</v>
      </c>
      <c r="R32">
        <v>64.347137323368841</v>
      </c>
      <c r="S32">
        <v>41.640344296580949</v>
      </c>
      <c r="T32">
        <v>64.347137323368841</v>
      </c>
    </row>
    <row r="33" spans="1:20" x14ac:dyDescent="0.35">
      <c r="A33">
        <v>32</v>
      </c>
      <c r="B33" s="4">
        <v>112300</v>
      </c>
      <c r="C33" s="4">
        <v>1930</v>
      </c>
      <c r="D33" s="4">
        <v>2</v>
      </c>
      <c r="E33" s="4">
        <v>2</v>
      </c>
      <c r="F33" s="4">
        <v>2</v>
      </c>
      <c r="G33" s="4">
        <v>1</v>
      </c>
      <c r="H33" s="4">
        <v>0</v>
      </c>
      <c r="I33" s="4">
        <v>0</v>
      </c>
      <c r="J33" s="4">
        <v>1</v>
      </c>
      <c r="L33" t="s">
        <v>2</v>
      </c>
      <c r="M33">
        <v>4246.7938916511921</v>
      </c>
      <c r="N33">
        <v>1597.9108474538236</v>
      </c>
      <c r="O33">
        <v>2.6577164166688068</v>
      </c>
      <c r="P33" s="52">
        <v>8.9389499830921457E-3</v>
      </c>
      <c r="Q33">
        <v>1083.0416201663161</v>
      </c>
      <c r="R33">
        <v>7410.5461631360686</v>
      </c>
      <c r="S33">
        <v>1083.0416201663161</v>
      </c>
      <c r="T33">
        <v>7410.5461631360686</v>
      </c>
    </row>
    <row r="34" spans="1:20" x14ac:dyDescent="0.35">
      <c r="A34">
        <v>33</v>
      </c>
      <c r="B34" s="4">
        <v>135000</v>
      </c>
      <c r="C34" s="4">
        <v>2250</v>
      </c>
      <c r="D34" s="4">
        <v>3</v>
      </c>
      <c r="E34" s="4">
        <v>3</v>
      </c>
      <c r="F34" s="4">
        <v>3</v>
      </c>
      <c r="G34" s="4">
        <v>1</v>
      </c>
      <c r="H34" s="4">
        <v>1</v>
      </c>
      <c r="I34" s="4">
        <v>0</v>
      </c>
      <c r="J34" s="4">
        <v>0</v>
      </c>
      <c r="L34" t="s">
        <v>3</v>
      </c>
      <c r="M34">
        <v>7883.2784929280142</v>
      </c>
      <c r="N34">
        <v>2117.0354061492185</v>
      </c>
      <c r="O34">
        <v>3.7237348369469663</v>
      </c>
      <c r="P34" s="52">
        <v>3.0041175379889022E-4</v>
      </c>
      <c r="Q34">
        <v>3691.6957236571216</v>
      </c>
      <c r="R34">
        <v>12074.861262198907</v>
      </c>
      <c r="S34">
        <v>3691.6957236571216</v>
      </c>
      <c r="T34">
        <v>12074.861262198907</v>
      </c>
    </row>
    <row r="35" spans="1:20" x14ac:dyDescent="0.35">
      <c r="A35">
        <v>34</v>
      </c>
      <c r="B35" s="4">
        <v>139600</v>
      </c>
      <c r="C35" s="4">
        <v>2280</v>
      </c>
      <c r="D35" s="4">
        <v>5</v>
      </c>
      <c r="E35" s="4">
        <v>3</v>
      </c>
      <c r="F35" s="4">
        <v>4</v>
      </c>
      <c r="G35" s="4">
        <v>1</v>
      </c>
      <c r="H35" s="4">
        <v>1</v>
      </c>
      <c r="I35" s="4">
        <v>0</v>
      </c>
      <c r="J35" s="4">
        <v>0</v>
      </c>
      <c r="L35" t="s">
        <v>4</v>
      </c>
      <c r="M35">
        <v>-8267.488318305539</v>
      </c>
      <c r="N35">
        <v>1084.7767993781972</v>
      </c>
      <c r="O35">
        <v>-7.6213727312794024</v>
      </c>
      <c r="P35" s="52">
        <v>6.4690664186550283E-12</v>
      </c>
      <c r="Q35">
        <v>-10415.270886122447</v>
      </c>
      <c r="R35">
        <v>-6119.7057504886307</v>
      </c>
      <c r="S35">
        <v>-10415.270886122447</v>
      </c>
      <c r="T35">
        <v>-6119.7057504886307</v>
      </c>
    </row>
    <row r="36" spans="1:20" x14ac:dyDescent="0.35">
      <c r="A36">
        <v>35</v>
      </c>
      <c r="B36" s="4">
        <v>117800</v>
      </c>
      <c r="C36" s="4">
        <v>2000</v>
      </c>
      <c r="D36" s="4">
        <v>2</v>
      </c>
      <c r="E36" s="4">
        <v>2</v>
      </c>
      <c r="F36" s="4">
        <v>3</v>
      </c>
      <c r="G36" s="4">
        <v>0</v>
      </c>
      <c r="H36" s="4">
        <v>0</v>
      </c>
      <c r="I36" s="4">
        <v>0</v>
      </c>
      <c r="J36" s="4">
        <v>1</v>
      </c>
      <c r="L36" t="s">
        <v>5</v>
      </c>
      <c r="M36">
        <v>17297.349527515482</v>
      </c>
      <c r="N36">
        <v>1981.6163712497544</v>
      </c>
      <c r="O36">
        <v>8.7289092775341217</v>
      </c>
      <c r="P36" s="52">
        <v>1.7829484870870162E-14</v>
      </c>
      <c r="Q36">
        <v>13373.887022868959</v>
      </c>
      <c r="R36">
        <v>21220.812032162004</v>
      </c>
      <c r="S36">
        <v>13373.887022868959</v>
      </c>
      <c r="T36">
        <v>21220.812032162004</v>
      </c>
    </row>
    <row r="37" spans="1:20" x14ac:dyDescent="0.35">
      <c r="A37">
        <v>36</v>
      </c>
      <c r="B37" s="4">
        <v>117100</v>
      </c>
      <c r="C37" s="4">
        <v>2080</v>
      </c>
      <c r="D37" s="4">
        <v>3</v>
      </c>
      <c r="E37" s="4">
        <v>3</v>
      </c>
      <c r="F37" s="4">
        <v>3</v>
      </c>
      <c r="G37" s="4">
        <v>0</v>
      </c>
      <c r="H37" s="4">
        <v>0</v>
      </c>
      <c r="I37" s="4">
        <v>0</v>
      </c>
      <c r="J37" s="4">
        <v>1</v>
      </c>
      <c r="L37" t="s">
        <v>8</v>
      </c>
      <c r="M37">
        <v>-1560.5791194519863</v>
      </c>
      <c r="N37">
        <v>2396.7654219431906</v>
      </c>
      <c r="O37">
        <v>-0.65111883923406166</v>
      </c>
      <c r="P37" s="52">
        <v>0.51621469167365097</v>
      </c>
      <c r="Q37">
        <v>-6306.0078522075564</v>
      </c>
      <c r="R37">
        <v>3184.8496133035842</v>
      </c>
      <c r="S37">
        <v>-6306.0078522075564</v>
      </c>
      <c r="T37">
        <v>3184.8496133035842</v>
      </c>
    </row>
    <row r="38" spans="1:20" x14ac:dyDescent="0.35">
      <c r="A38">
        <v>37</v>
      </c>
      <c r="B38" s="4">
        <v>117500</v>
      </c>
      <c r="C38" s="4">
        <v>1880</v>
      </c>
      <c r="D38" s="4">
        <v>2</v>
      </c>
      <c r="E38" s="4">
        <v>2</v>
      </c>
      <c r="F38" s="4">
        <v>2</v>
      </c>
      <c r="G38" s="4">
        <v>0</v>
      </c>
      <c r="H38" s="4">
        <v>0</v>
      </c>
      <c r="I38" s="4">
        <v>0</v>
      </c>
      <c r="J38" s="4">
        <v>1</v>
      </c>
      <c r="L38" t="s">
        <v>9</v>
      </c>
      <c r="M38">
        <v>0</v>
      </c>
      <c r="N38">
        <v>0</v>
      </c>
      <c r="O38">
        <v>65535</v>
      </c>
      <c r="P38" s="52" t="e">
        <v>#NUM!</v>
      </c>
      <c r="Q38">
        <v>0</v>
      </c>
      <c r="R38">
        <v>0</v>
      </c>
      <c r="S38">
        <v>0</v>
      </c>
      <c r="T38">
        <v>0</v>
      </c>
    </row>
    <row r="39" spans="1:20" ht="15" thickBot="1" x14ac:dyDescent="0.4">
      <c r="A39">
        <v>38</v>
      </c>
      <c r="B39" s="4">
        <v>147000</v>
      </c>
      <c r="C39" s="4">
        <v>2420</v>
      </c>
      <c r="D39" s="4">
        <v>4</v>
      </c>
      <c r="E39" s="4">
        <v>3</v>
      </c>
      <c r="F39" s="4">
        <v>4</v>
      </c>
      <c r="G39" s="4">
        <v>0</v>
      </c>
      <c r="H39" s="4">
        <v>0</v>
      </c>
      <c r="I39" s="4">
        <v>1</v>
      </c>
      <c r="J39" s="4">
        <v>0</v>
      </c>
      <c r="L39" s="10" t="s">
        <v>11</v>
      </c>
      <c r="M39" s="10">
        <v>20681.037350684241</v>
      </c>
      <c r="N39" s="10">
        <v>3148.9537921560955</v>
      </c>
      <c r="O39" s="10">
        <v>6.5675899729617466</v>
      </c>
      <c r="P39" s="53" t="e">
        <v>#NUM!</v>
      </c>
      <c r="Q39" s="10">
        <v>14446.327993394732</v>
      </c>
      <c r="R39" s="10">
        <v>26915.746707973747</v>
      </c>
      <c r="S39" s="10">
        <v>14446.327993394732</v>
      </c>
      <c r="T39" s="10">
        <v>26915.746707973747</v>
      </c>
    </row>
    <row r="40" spans="1:20" x14ac:dyDescent="0.35">
      <c r="A40">
        <v>39</v>
      </c>
      <c r="B40" s="4">
        <v>131300</v>
      </c>
      <c r="C40" s="4">
        <v>1720</v>
      </c>
      <c r="D40" s="4">
        <v>3</v>
      </c>
      <c r="E40" s="4">
        <v>2</v>
      </c>
      <c r="F40" s="4">
        <v>1</v>
      </c>
      <c r="G40" s="4">
        <v>0</v>
      </c>
      <c r="H40" s="4">
        <v>0</v>
      </c>
      <c r="I40" s="4">
        <v>1</v>
      </c>
      <c r="J40" s="4">
        <v>0</v>
      </c>
    </row>
    <row r="41" spans="1:20" x14ac:dyDescent="0.35">
      <c r="A41">
        <v>40</v>
      </c>
      <c r="B41" s="4">
        <v>108200</v>
      </c>
      <c r="C41" s="4">
        <v>1740</v>
      </c>
      <c r="D41" s="4">
        <v>3</v>
      </c>
      <c r="E41" s="4">
        <v>2</v>
      </c>
      <c r="F41" s="4">
        <v>2</v>
      </c>
      <c r="G41" s="4">
        <v>0</v>
      </c>
      <c r="H41" s="4">
        <v>0</v>
      </c>
      <c r="I41" s="4">
        <v>0</v>
      </c>
      <c r="J41" s="4">
        <v>1</v>
      </c>
    </row>
    <row r="42" spans="1:20" x14ac:dyDescent="0.35">
      <c r="A42">
        <v>41</v>
      </c>
      <c r="B42" s="4">
        <v>106600</v>
      </c>
      <c r="C42" s="4">
        <v>1560</v>
      </c>
      <c r="D42" s="4">
        <v>2</v>
      </c>
      <c r="E42" s="4">
        <v>2</v>
      </c>
      <c r="F42" s="4">
        <v>1</v>
      </c>
      <c r="G42" s="4">
        <v>0</v>
      </c>
      <c r="H42" s="4">
        <v>1</v>
      </c>
      <c r="I42" s="4">
        <v>0</v>
      </c>
      <c r="J42" s="4">
        <v>0</v>
      </c>
      <c r="L42" t="s">
        <v>43</v>
      </c>
    </row>
    <row r="43" spans="1:20" ht="15" thickBot="1" x14ac:dyDescent="0.4">
      <c r="A43">
        <v>42</v>
      </c>
      <c r="B43" s="4">
        <v>133600</v>
      </c>
      <c r="C43" s="4">
        <v>1840</v>
      </c>
      <c r="D43" s="4">
        <v>4</v>
      </c>
      <c r="E43" s="4">
        <v>3</v>
      </c>
      <c r="F43" s="4">
        <v>2</v>
      </c>
      <c r="G43" s="4">
        <v>0</v>
      </c>
      <c r="H43" s="4">
        <v>0</v>
      </c>
      <c r="I43" s="4">
        <v>1</v>
      </c>
      <c r="J43" s="4">
        <v>0</v>
      </c>
    </row>
    <row r="44" spans="1:20" x14ac:dyDescent="0.35">
      <c r="A44">
        <v>43</v>
      </c>
      <c r="B44" s="4">
        <v>105600</v>
      </c>
      <c r="C44" s="4">
        <v>1990</v>
      </c>
      <c r="D44" s="4">
        <v>2</v>
      </c>
      <c r="E44" s="4">
        <v>2</v>
      </c>
      <c r="F44" s="4">
        <v>3</v>
      </c>
      <c r="G44" s="4">
        <v>0</v>
      </c>
      <c r="H44" s="4">
        <v>1</v>
      </c>
      <c r="I44" s="4">
        <v>0</v>
      </c>
      <c r="J44" s="4">
        <v>0</v>
      </c>
      <c r="L44" s="18" t="s">
        <v>19</v>
      </c>
      <c r="M44" s="18"/>
    </row>
    <row r="45" spans="1:20" x14ac:dyDescent="0.35">
      <c r="A45">
        <v>44</v>
      </c>
      <c r="B45" s="4">
        <v>154000</v>
      </c>
      <c r="C45" s="4">
        <v>1920</v>
      </c>
      <c r="D45" s="4">
        <v>3</v>
      </c>
      <c r="E45" s="4">
        <v>2</v>
      </c>
      <c r="F45" s="4">
        <v>1</v>
      </c>
      <c r="G45" s="4">
        <v>1</v>
      </c>
      <c r="H45" s="4">
        <v>1</v>
      </c>
      <c r="I45" s="4">
        <v>0</v>
      </c>
      <c r="J45" s="4">
        <v>0</v>
      </c>
      <c r="L45" t="s">
        <v>20</v>
      </c>
      <c r="M45">
        <v>0.90630993155224282</v>
      </c>
    </row>
    <row r="46" spans="1:20" x14ac:dyDescent="0.35">
      <c r="A46">
        <v>45</v>
      </c>
      <c r="B46" s="4">
        <v>166500</v>
      </c>
      <c r="C46" s="4">
        <v>1940</v>
      </c>
      <c r="D46" s="4">
        <v>3</v>
      </c>
      <c r="E46" s="4">
        <v>3</v>
      </c>
      <c r="F46" s="4">
        <v>2</v>
      </c>
      <c r="G46" s="4">
        <v>1</v>
      </c>
      <c r="H46" s="4">
        <v>0</v>
      </c>
      <c r="I46" s="4">
        <v>1</v>
      </c>
      <c r="J46" s="4">
        <v>0</v>
      </c>
      <c r="L46" t="s">
        <v>21</v>
      </c>
      <c r="M46">
        <v>0.82139769203023116</v>
      </c>
    </row>
    <row r="47" spans="1:20" x14ac:dyDescent="0.35">
      <c r="A47">
        <v>46</v>
      </c>
      <c r="B47" s="4">
        <v>103200</v>
      </c>
      <c r="C47" s="4">
        <v>1810</v>
      </c>
      <c r="D47" s="4">
        <v>3</v>
      </c>
      <c r="E47" s="4">
        <v>2</v>
      </c>
      <c r="F47" s="4">
        <v>3</v>
      </c>
      <c r="G47" s="4">
        <v>0</v>
      </c>
      <c r="H47" s="4">
        <v>1</v>
      </c>
      <c r="I47" s="4">
        <v>0</v>
      </c>
      <c r="J47" s="4">
        <v>0</v>
      </c>
      <c r="L47" s="29" t="s">
        <v>22</v>
      </c>
      <c r="M47" s="29">
        <v>0.8125413792383418</v>
      </c>
    </row>
    <row r="48" spans="1:20" x14ac:dyDescent="0.35">
      <c r="A48">
        <v>47</v>
      </c>
      <c r="B48" s="4">
        <v>129800</v>
      </c>
      <c r="C48" s="4">
        <v>1990</v>
      </c>
      <c r="D48" s="4">
        <v>2</v>
      </c>
      <c r="E48" s="4">
        <v>3</v>
      </c>
      <c r="F48" s="4">
        <v>2</v>
      </c>
      <c r="G48" s="4">
        <v>0</v>
      </c>
      <c r="H48" s="4">
        <v>0</v>
      </c>
      <c r="I48" s="4">
        <v>0</v>
      </c>
      <c r="J48" s="4">
        <v>1</v>
      </c>
      <c r="L48" t="s">
        <v>23</v>
      </c>
      <c r="M48">
        <v>11633.234977171596</v>
      </c>
    </row>
    <row r="49" spans="1:20" ht="15" thickBot="1" x14ac:dyDescent="0.4">
      <c r="A49">
        <v>48</v>
      </c>
      <c r="B49" s="4">
        <v>90300</v>
      </c>
      <c r="C49" s="4">
        <v>2050</v>
      </c>
      <c r="D49" s="4">
        <v>3</v>
      </c>
      <c r="E49" s="4">
        <v>2</v>
      </c>
      <c r="F49" s="4">
        <v>6</v>
      </c>
      <c r="G49" s="4">
        <v>0</v>
      </c>
      <c r="H49" s="4">
        <v>0</v>
      </c>
      <c r="I49" s="4">
        <v>0</v>
      </c>
      <c r="J49" s="4">
        <v>1</v>
      </c>
      <c r="L49" s="10" t="s">
        <v>24</v>
      </c>
      <c r="M49" s="10">
        <v>128</v>
      </c>
    </row>
    <row r="50" spans="1:20" x14ac:dyDescent="0.35">
      <c r="A50">
        <v>49</v>
      </c>
      <c r="B50" s="4">
        <v>115900</v>
      </c>
      <c r="C50" s="4">
        <v>1980</v>
      </c>
      <c r="D50" s="4">
        <v>2</v>
      </c>
      <c r="E50" s="4">
        <v>2</v>
      </c>
      <c r="F50" s="4">
        <v>2</v>
      </c>
      <c r="G50" s="4">
        <v>0</v>
      </c>
      <c r="H50" s="4">
        <v>1</v>
      </c>
      <c r="I50" s="4">
        <v>0</v>
      </c>
      <c r="J50" s="4">
        <v>0</v>
      </c>
    </row>
    <row r="51" spans="1:20" ht="15" thickBot="1" x14ac:dyDescent="0.4">
      <c r="A51">
        <v>50</v>
      </c>
      <c r="B51" s="4">
        <v>107500</v>
      </c>
      <c r="C51" s="4">
        <v>1700</v>
      </c>
      <c r="D51" s="4">
        <v>3</v>
      </c>
      <c r="E51" s="4">
        <v>2</v>
      </c>
      <c r="F51" s="4">
        <v>3</v>
      </c>
      <c r="G51" s="4">
        <v>1</v>
      </c>
      <c r="H51" s="4">
        <v>0</v>
      </c>
      <c r="I51" s="4">
        <v>0</v>
      </c>
      <c r="J51" s="4">
        <v>1</v>
      </c>
      <c r="L51" t="s">
        <v>25</v>
      </c>
    </row>
    <row r="52" spans="1:20" x14ac:dyDescent="0.35">
      <c r="A52">
        <v>51</v>
      </c>
      <c r="B52" s="4">
        <v>151100</v>
      </c>
      <c r="C52" s="4">
        <v>2100</v>
      </c>
      <c r="D52" s="4">
        <v>3</v>
      </c>
      <c r="E52" s="4">
        <v>2</v>
      </c>
      <c r="F52" s="4">
        <v>3</v>
      </c>
      <c r="G52" s="4">
        <v>1</v>
      </c>
      <c r="H52" s="4">
        <v>1</v>
      </c>
      <c r="I52" s="4">
        <v>0</v>
      </c>
      <c r="J52" s="4">
        <v>0</v>
      </c>
      <c r="L52" s="11"/>
      <c r="M52" s="11" t="s">
        <v>30</v>
      </c>
      <c r="N52" s="11" t="s">
        <v>31</v>
      </c>
      <c r="O52" s="11" t="s">
        <v>32</v>
      </c>
      <c r="P52" s="11" t="s">
        <v>33</v>
      </c>
      <c r="Q52" s="11" t="s">
        <v>34</v>
      </c>
    </row>
    <row r="53" spans="1:20" x14ac:dyDescent="0.35">
      <c r="A53">
        <v>52</v>
      </c>
      <c r="B53" s="4">
        <v>91100</v>
      </c>
      <c r="C53" s="4">
        <v>1860</v>
      </c>
      <c r="D53" s="4">
        <v>2</v>
      </c>
      <c r="E53" s="4">
        <v>2</v>
      </c>
      <c r="F53" s="4">
        <v>3</v>
      </c>
      <c r="G53" s="4">
        <v>0</v>
      </c>
      <c r="H53" s="4">
        <v>0</v>
      </c>
      <c r="I53" s="4">
        <v>0</v>
      </c>
      <c r="J53" s="4">
        <v>1</v>
      </c>
      <c r="L53" t="s">
        <v>26</v>
      </c>
      <c r="M53">
        <v>6</v>
      </c>
      <c r="N53">
        <v>75310023416.750275</v>
      </c>
      <c r="O53">
        <v>12551670569.45838</v>
      </c>
      <c r="P53">
        <v>92.747141088159111</v>
      </c>
      <c r="Q53">
        <v>7.1625947889855934E-43</v>
      </c>
    </row>
    <row r="54" spans="1:20" x14ac:dyDescent="0.35">
      <c r="A54">
        <v>53</v>
      </c>
      <c r="B54" s="4">
        <v>117400</v>
      </c>
      <c r="C54" s="4">
        <v>2150</v>
      </c>
      <c r="D54" s="4">
        <v>2</v>
      </c>
      <c r="E54" s="4">
        <v>3</v>
      </c>
      <c r="F54" s="4">
        <v>4</v>
      </c>
      <c r="G54" s="4">
        <v>0</v>
      </c>
      <c r="H54" s="4">
        <v>0</v>
      </c>
      <c r="I54" s="4">
        <v>0</v>
      </c>
      <c r="J54" s="4">
        <v>1</v>
      </c>
      <c r="L54" t="s">
        <v>27</v>
      </c>
      <c r="M54">
        <v>121</v>
      </c>
      <c r="N54">
        <v>16375190880.124722</v>
      </c>
      <c r="O54">
        <v>135332156.03408861</v>
      </c>
    </row>
    <row r="55" spans="1:20" ht="15" thickBot="1" x14ac:dyDescent="0.4">
      <c r="A55">
        <v>54</v>
      </c>
      <c r="B55" s="4">
        <v>130800</v>
      </c>
      <c r="C55" s="4">
        <v>2100</v>
      </c>
      <c r="D55" s="4">
        <v>3</v>
      </c>
      <c r="E55" s="4">
        <v>2</v>
      </c>
      <c r="F55" s="4">
        <v>3</v>
      </c>
      <c r="G55" s="4">
        <v>0</v>
      </c>
      <c r="H55" s="4">
        <v>0</v>
      </c>
      <c r="I55" s="4">
        <v>0</v>
      </c>
      <c r="J55" s="4">
        <v>1</v>
      </c>
      <c r="L55" s="10" t="s">
        <v>28</v>
      </c>
      <c r="M55" s="10">
        <v>127</v>
      </c>
      <c r="N55" s="10">
        <v>91685214296.875</v>
      </c>
      <c r="O55" s="10"/>
      <c r="P55" s="10"/>
      <c r="Q55" s="10"/>
    </row>
    <row r="56" spans="1:20" ht="15" thickBot="1" x14ac:dyDescent="0.4">
      <c r="A56">
        <v>55</v>
      </c>
      <c r="B56" s="4">
        <v>81300</v>
      </c>
      <c r="C56" s="4">
        <v>1650</v>
      </c>
      <c r="D56" s="4">
        <v>3</v>
      </c>
      <c r="E56" s="4">
        <v>2</v>
      </c>
      <c r="F56" s="4">
        <v>3</v>
      </c>
      <c r="G56" s="4">
        <v>0</v>
      </c>
      <c r="H56" s="4">
        <v>0</v>
      </c>
      <c r="I56" s="4">
        <v>0</v>
      </c>
      <c r="J56" s="4">
        <v>1</v>
      </c>
    </row>
    <row r="57" spans="1:20" x14ac:dyDescent="0.35">
      <c r="A57">
        <v>56</v>
      </c>
      <c r="B57" s="4">
        <v>125700</v>
      </c>
      <c r="C57" s="4">
        <v>1720</v>
      </c>
      <c r="D57" s="4">
        <v>2</v>
      </c>
      <c r="E57" s="4">
        <v>2</v>
      </c>
      <c r="F57" s="4">
        <v>2</v>
      </c>
      <c r="G57" s="4">
        <v>1</v>
      </c>
      <c r="H57" s="4">
        <v>1</v>
      </c>
      <c r="I57" s="4">
        <v>0</v>
      </c>
      <c r="J57" s="4">
        <v>0</v>
      </c>
      <c r="L57" s="11"/>
      <c r="M57" s="11" t="s">
        <v>35</v>
      </c>
      <c r="N57" s="11" t="s">
        <v>23</v>
      </c>
      <c r="O57" s="11" t="s">
        <v>36</v>
      </c>
      <c r="P57" s="11" t="s">
        <v>37</v>
      </c>
      <c r="Q57" s="11" t="s">
        <v>38</v>
      </c>
      <c r="R57" s="11" t="s">
        <v>39</v>
      </c>
      <c r="S57" s="11" t="s">
        <v>40</v>
      </c>
      <c r="T57" s="11" t="s">
        <v>41</v>
      </c>
    </row>
    <row r="58" spans="1:20" x14ac:dyDescent="0.35">
      <c r="A58">
        <v>57</v>
      </c>
      <c r="B58" s="4">
        <v>140900</v>
      </c>
      <c r="C58" s="4">
        <v>2190</v>
      </c>
      <c r="D58" s="4">
        <v>3</v>
      </c>
      <c r="E58" s="4">
        <v>2</v>
      </c>
      <c r="F58" s="4">
        <v>3</v>
      </c>
      <c r="G58" s="4">
        <v>1</v>
      </c>
      <c r="H58" s="4">
        <v>1</v>
      </c>
      <c r="I58" s="4">
        <v>0</v>
      </c>
      <c r="J58" s="4">
        <v>0</v>
      </c>
      <c r="L58" t="s">
        <v>29</v>
      </c>
      <c r="M58">
        <v>-14578.251606433008</v>
      </c>
      <c r="N58">
        <v>9874.3640677776784</v>
      </c>
      <c r="O58">
        <v>-1.4763737194990811</v>
      </c>
      <c r="P58" s="54">
        <v>0.14244136612234051</v>
      </c>
      <c r="Q58">
        <v>-34127.159765604527</v>
      </c>
      <c r="R58">
        <v>4970.6565527385101</v>
      </c>
      <c r="S58">
        <v>-34127.159765604527</v>
      </c>
      <c r="T58">
        <v>4970.6565527385101</v>
      </c>
    </row>
    <row r="59" spans="1:20" x14ac:dyDescent="0.35">
      <c r="A59">
        <v>58</v>
      </c>
      <c r="B59" s="4">
        <v>152300</v>
      </c>
      <c r="C59" s="4">
        <v>2240</v>
      </c>
      <c r="D59" s="4">
        <v>4</v>
      </c>
      <c r="E59" s="4">
        <v>3</v>
      </c>
      <c r="F59" s="4">
        <v>3</v>
      </c>
      <c r="G59" s="4">
        <v>0</v>
      </c>
      <c r="H59" s="4">
        <v>0</v>
      </c>
      <c r="I59" s="4">
        <v>1</v>
      </c>
      <c r="J59" s="4">
        <v>0</v>
      </c>
      <c r="L59" t="s">
        <v>1</v>
      </c>
      <c r="M59">
        <v>62.367191379077191</v>
      </c>
      <c r="N59">
        <v>6.4486323966422017</v>
      </c>
      <c r="O59">
        <v>9.6713826347973786</v>
      </c>
      <c r="P59" s="55">
        <v>9.7331595551201635E-17</v>
      </c>
      <c r="Q59">
        <v>49.600422642486706</v>
      </c>
      <c r="R59">
        <v>75.133960115667676</v>
      </c>
      <c r="S59">
        <v>49.600422642486706</v>
      </c>
      <c r="T59">
        <v>75.133960115667676</v>
      </c>
    </row>
    <row r="60" spans="1:20" x14ac:dyDescent="0.35">
      <c r="A60">
        <v>59</v>
      </c>
      <c r="B60" s="4">
        <v>138100</v>
      </c>
      <c r="C60" s="4">
        <v>1840</v>
      </c>
      <c r="D60" s="4">
        <v>3</v>
      </c>
      <c r="E60" s="4">
        <v>3</v>
      </c>
      <c r="F60" s="4">
        <v>1</v>
      </c>
      <c r="G60" s="4">
        <v>0</v>
      </c>
      <c r="H60" s="4">
        <v>0</v>
      </c>
      <c r="I60" s="4">
        <v>1</v>
      </c>
      <c r="J60" s="4">
        <v>0</v>
      </c>
      <c r="L60" t="s">
        <v>2</v>
      </c>
      <c r="M60">
        <v>8690.9553020956446</v>
      </c>
      <c r="N60">
        <v>1680.7933608750745</v>
      </c>
      <c r="O60">
        <v>5.1707458539524787</v>
      </c>
      <c r="P60" s="55">
        <v>9.3450529816985706E-7</v>
      </c>
      <c r="Q60">
        <v>5363.3815139755352</v>
      </c>
      <c r="R60">
        <v>12018.529090215754</v>
      </c>
      <c r="S60">
        <v>5363.3815139755352</v>
      </c>
      <c r="T60">
        <v>12018.529090215754</v>
      </c>
    </row>
    <row r="61" spans="1:20" x14ac:dyDescent="0.35">
      <c r="A61">
        <v>60</v>
      </c>
      <c r="B61" s="4">
        <v>155400</v>
      </c>
      <c r="C61" s="4">
        <v>2090</v>
      </c>
      <c r="D61" s="4">
        <v>4</v>
      </c>
      <c r="E61" s="4">
        <v>2</v>
      </c>
      <c r="F61" s="4">
        <v>1</v>
      </c>
      <c r="G61" s="4">
        <v>0</v>
      </c>
      <c r="H61" s="4">
        <v>0</v>
      </c>
      <c r="I61" s="4">
        <v>1</v>
      </c>
      <c r="J61" s="4">
        <v>0</v>
      </c>
      <c r="L61" t="s">
        <v>3</v>
      </c>
      <c r="M61">
        <v>9516.8851714154134</v>
      </c>
      <c r="N61">
        <v>2441.114389435234</v>
      </c>
      <c r="O61">
        <v>3.8985822264630543</v>
      </c>
      <c r="P61" s="55">
        <v>1.5929724462104139E-4</v>
      </c>
      <c r="Q61">
        <v>4684.0553630810782</v>
      </c>
      <c r="R61">
        <v>14349.714979749748</v>
      </c>
      <c r="S61">
        <v>4684.0553630810782</v>
      </c>
      <c r="T61">
        <v>14349.714979749748</v>
      </c>
    </row>
    <row r="62" spans="1:20" x14ac:dyDescent="0.35">
      <c r="A62">
        <v>61</v>
      </c>
      <c r="B62" s="4">
        <v>180900</v>
      </c>
      <c r="C62" s="4">
        <v>2200</v>
      </c>
      <c r="D62" s="4">
        <v>3</v>
      </c>
      <c r="E62" s="4">
        <v>3</v>
      </c>
      <c r="F62" s="4">
        <v>1</v>
      </c>
      <c r="G62" s="4">
        <v>0</v>
      </c>
      <c r="H62" s="4">
        <v>0</v>
      </c>
      <c r="I62" s="4">
        <v>1</v>
      </c>
      <c r="J62" s="4">
        <v>0</v>
      </c>
      <c r="L62" t="s">
        <v>4</v>
      </c>
      <c r="M62">
        <v>-12246.164930813684</v>
      </c>
      <c r="N62">
        <v>1044.8446422934485</v>
      </c>
      <c r="O62">
        <v>-11.720560583947851</v>
      </c>
      <c r="P62" s="55">
        <v>1.1520701282933368E-21</v>
      </c>
      <c r="Q62">
        <v>-14314.710491074155</v>
      </c>
      <c r="R62">
        <v>-10177.619370553213</v>
      </c>
      <c r="S62">
        <v>-14314.710491074155</v>
      </c>
      <c r="T62">
        <v>-10177.619370553213</v>
      </c>
    </row>
    <row r="63" spans="1:20" x14ac:dyDescent="0.35">
      <c r="A63">
        <v>62</v>
      </c>
      <c r="B63" s="4">
        <v>100900</v>
      </c>
      <c r="C63" s="4">
        <v>1610</v>
      </c>
      <c r="D63" s="4">
        <v>2</v>
      </c>
      <c r="E63" s="4">
        <v>2</v>
      </c>
      <c r="F63" s="4">
        <v>2</v>
      </c>
      <c r="G63" s="4">
        <v>0</v>
      </c>
      <c r="H63" s="4">
        <v>0</v>
      </c>
      <c r="I63" s="4">
        <v>0</v>
      </c>
      <c r="J63" s="4">
        <v>1</v>
      </c>
      <c r="L63" t="s">
        <v>5</v>
      </c>
      <c r="M63">
        <v>18824.02392624694</v>
      </c>
      <c r="N63">
        <v>2285.0161257355649</v>
      </c>
      <c r="O63">
        <v>8.2380267317314164</v>
      </c>
      <c r="P63" s="55">
        <v>2.3831726374862244E-13</v>
      </c>
      <c r="Q63">
        <v>14300.231803775219</v>
      </c>
      <c r="R63">
        <v>23347.816048718661</v>
      </c>
      <c r="S63">
        <v>14300.231803775219</v>
      </c>
      <c r="T63">
        <v>23347.816048718661</v>
      </c>
    </row>
    <row r="64" spans="1:20" ht="15" thickBot="1" x14ac:dyDescent="0.4">
      <c r="A64">
        <v>63</v>
      </c>
      <c r="B64" s="4">
        <v>161300</v>
      </c>
      <c r="C64" s="4">
        <v>2220</v>
      </c>
      <c r="D64" s="4">
        <v>4</v>
      </c>
      <c r="E64" s="4">
        <v>3</v>
      </c>
      <c r="F64" s="4">
        <v>2</v>
      </c>
      <c r="G64" s="4">
        <v>0</v>
      </c>
      <c r="H64" s="4">
        <v>0</v>
      </c>
      <c r="I64" s="4">
        <v>1</v>
      </c>
      <c r="J64" s="4">
        <v>0</v>
      </c>
      <c r="L64" s="10" t="s">
        <v>8</v>
      </c>
      <c r="M64" s="10">
        <v>-11207.29308186042</v>
      </c>
      <c r="N64" s="10">
        <v>2199.0976509311886</v>
      </c>
      <c r="O64" s="10">
        <v>-5.0963144256530812</v>
      </c>
      <c r="P64" s="56">
        <v>1.29304818498492E-6</v>
      </c>
      <c r="Q64" s="10">
        <v>-15560.986921384705</v>
      </c>
      <c r="R64" s="10">
        <v>-6853.5992423361358</v>
      </c>
      <c r="S64" s="10">
        <v>-15560.986921384705</v>
      </c>
      <c r="T64" s="10">
        <v>-6853.5992423361358</v>
      </c>
    </row>
    <row r="65" spans="1:17" x14ac:dyDescent="0.35">
      <c r="A65">
        <v>64</v>
      </c>
      <c r="B65" s="4">
        <v>120500</v>
      </c>
      <c r="C65" s="4">
        <v>1910</v>
      </c>
      <c r="D65" s="4">
        <v>2</v>
      </c>
      <c r="E65" s="4">
        <v>3</v>
      </c>
      <c r="F65" s="4">
        <v>2</v>
      </c>
      <c r="G65" s="4">
        <v>0</v>
      </c>
      <c r="H65" s="4">
        <v>1</v>
      </c>
      <c r="I65" s="4">
        <v>0</v>
      </c>
      <c r="J65" s="4">
        <v>0</v>
      </c>
    </row>
    <row r="66" spans="1:17" x14ac:dyDescent="0.35">
      <c r="A66">
        <v>65</v>
      </c>
      <c r="B66" s="4">
        <v>130300</v>
      </c>
      <c r="C66" s="4">
        <v>1860</v>
      </c>
      <c r="D66" s="4">
        <v>3</v>
      </c>
      <c r="E66" s="4">
        <v>2</v>
      </c>
      <c r="F66" s="4">
        <v>2</v>
      </c>
      <c r="G66" s="4">
        <v>0</v>
      </c>
      <c r="H66" s="4">
        <v>0</v>
      </c>
      <c r="I66" s="4">
        <v>1</v>
      </c>
      <c r="J66" s="4">
        <v>0</v>
      </c>
    </row>
    <row r="67" spans="1:17" x14ac:dyDescent="0.35">
      <c r="A67">
        <v>66</v>
      </c>
      <c r="B67" s="4">
        <v>111100</v>
      </c>
      <c r="C67" s="4">
        <v>1450</v>
      </c>
      <c r="D67" s="4">
        <v>2</v>
      </c>
      <c r="E67" s="4">
        <v>2</v>
      </c>
      <c r="F67" s="4">
        <v>1</v>
      </c>
      <c r="G67" s="4">
        <v>1</v>
      </c>
      <c r="H67" s="4">
        <v>0</v>
      </c>
      <c r="I67" s="4">
        <v>0</v>
      </c>
      <c r="J67" s="4">
        <v>1</v>
      </c>
      <c r="L67" t="s">
        <v>44</v>
      </c>
    </row>
    <row r="68" spans="1:17" ht="15" thickBot="1" x14ac:dyDescent="0.4">
      <c r="A68">
        <v>67</v>
      </c>
      <c r="B68" s="4">
        <v>126200</v>
      </c>
      <c r="C68" s="4">
        <v>2210</v>
      </c>
      <c r="D68" s="4">
        <v>3</v>
      </c>
      <c r="E68" s="4">
        <v>3</v>
      </c>
      <c r="F68" s="4">
        <v>4</v>
      </c>
      <c r="G68" s="4">
        <v>0</v>
      </c>
      <c r="H68" s="4">
        <v>0</v>
      </c>
      <c r="I68" s="4">
        <v>0</v>
      </c>
      <c r="J68" s="4">
        <v>1</v>
      </c>
    </row>
    <row r="69" spans="1:17" x14ac:dyDescent="0.35">
      <c r="A69">
        <v>68</v>
      </c>
      <c r="B69" s="4">
        <v>151900</v>
      </c>
      <c r="C69" s="4">
        <v>2040</v>
      </c>
      <c r="D69" s="4">
        <v>4</v>
      </c>
      <c r="E69" s="4">
        <v>3</v>
      </c>
      <c r="F69" s="4">
        <v>3</v>
      </c>
      <c r="G69" s="4">
        <v>0</v>
      </c>
      <c r="H69" s="4">
        <v>1</v>
      </c>
      <c r="I69" s="4">
        <v>0</v>
      </c>
      <c r="J69" s="4">
        <v>0</v>
      </c>
      <c r="L69" s="18" t="s">
        <v>19</v>
      </c>
      <c r="M69" s="18"/>
    </row>
    <row r="70" spans="1:17" x14ac:dyDescent="0.35">
      <c r="A70">
        <v>69</v>
      </c>
      <c r="B70" s="4">
        <v>93600</v>
      </c>
      <c r="C70" s="4">
        <v>2140</v>
      </c>
      <c r="D70" s="4">
        <v>3</v>
      </c>
      <c r="E70" s="4">
        <v>2</v>
      </c>
      <c r="F70" s="4">
        <v>4</v>
      </c>
      <c r="G70" s="4">
        <v>0</v>
      </c>
      <c r="H70" s="4">
        <v>0</v>
      </c>
      <c r="I70" s="4">
        <v>0</v>
      </c>
      <c r="J70" s="4">
        <v>1</v>
      </c>
      <c r="L70" t="s">
        <v>20</v>
      </c>
      <c r="M70">
        <v>0.93199840609781759</v>
      </c>
    </row>
    <row r="71" spans="1:17" x14ac:dyDescent="0.35">
      <c r="A71">
        <v>70</v>
      </c>
      <c r="B71" s="4">
        <v>165600</v>
      </c>
      <c r="C71" s="4">
        <v>2080</v>
      </c>
      <c r="D71" s="4">
        <v>4</v>
      </c>
      <c r="E71" s="4">
        <v>3</v>
      </c>
      <c r="F71" s="4">
        <v>3</v>
      </c>
      <c r="G71" s="4">
        <v>0</v>
      </c>
      <c r="H71" s="4">
        <v>0</v>
      </c>
      <c r="I71" s="4">
        <v>1</v>
      </c>
      <c r="J71" s="4">
        <v>0</v>
      </c>
      <c r="L71" t="s">
        <v>21</v>
      </c>
      <c r="M71">
        <v>0.8686210289688725</v>
      </c>
    </row>
    <row r="72" spans="1:17" x14ac:dyDescent="0.35">
      <c r="A72">
        <v>71</v>
      </c>
      <c r="B72" s="4">
        <v>166700</v>
      </c>
      <c r="C72" s="4">
        <v>1950</v>
      </c>
      <c r="D72" s="4">
        <v>3</v>
      </c>
      <c r="E72" s="4">
        <v>3</v>
      </c>
      <c r="F72" s="4">
        <v>3</v>
      </c>
      <c r="G72" s="4">
        <v>1</v>
      </c>
      <c r="H72" s="4">
        <v>0</v>
      </c>
      <c r="I72" s="4">
        <v>1</v>
      </c>
      <c r="J72" s="4">
        <v>0</v>
      </c>
      <c r="L72" t="s">
        <v>22</v>
      </c>
      <c r="M72">
        <v>0.86095725565872339</v>
      </c>
    </row>
    <row r="73" spans="1:17" x14ac:dyDescent="0.35">
      <c r="A73">
        <v>72</v>
      </c>
      <c r="B73" s="4">
        <v>157600</v>
      </c>
      <c r="C73" s="4">
        <v>2160</v>
      </c>
      <c r="D73" s="4">
        <v>4</v>
      </c>
      <c r="E73" s="4">
        <v>2</v>
      </c>
      <c r="F73" s="4">
        <v>1</v>
      </c>
      <c r="G73" s="4">
        <v>0</v>
      </c>
      <c r="H73" s="4">
        <v>0</v>
      </c>
      <c r="I73" s="4">
        <v>1</v>
      </c>
      <c r="J73" s="4">
        <v>0</v>
      </c>
      <c r="L73" t="s">
        <v>23</v>
      </c>
      <c r="M73">
        <v>10018.94418634513</v>
      </c>
    </row>
    <row r="74" spans="1:17" ht="15" thickBot="1" x14ac:dyDescent="0.4">
      <c r="A74">
        <v>73</v>
      </c>
      <c r="B74" s="4">
        <v>107300</v>
      </c>
      <c r="C74" s="4">
        <v>1650</v>
      </c>
      <c r="D74" s="4">
        <v>3</v>
      </c>
      <c r="E74" s="4">
        <v>2</v>
      </c>
      <c r="F74" s="4">
        <v>3</v>
      </c>
      <c r="G74" s="4">
        <v>0</v>
      </c>
      <c r="H74" s="4">
        <v>0</v>
      </c>
      <c r="I74" s="4">
        <v>0</v>
      </c>
      <c r="J74" s="4">
        <v>1</v>
      </c>
      <c r="L74" s="10" t="s">
        <v>24</v>
      </c>
      <c r="M74" s="10">
        <v>128</v>
      </c>
    </row>
    <row r="75" spans="1:17" x14ac:dyDescent="0.35">
      <c r="A75">
        <v>74</v>
      </c>
      <c r="B75" s="4">
        <v>125700</v>
      </c>
      <c r="C75" s="4">
        <v>2040</v>
      </c>
      <c r="D75" s="4">
        <v>3</v>
      </c>
      <c r="E75" s="4">
        <v>3</v>
      </c>
      <c r="F75" s="4">
        <v>2</v>
      </c>
      <c r="G75" s="4">
        <v>0</v>
      </c>
      <c r="H75" s="4">
        <v>1</v>
      </c>
      <c r="I75" s="4">
        <v>0</v>
      </c>
      <c r="J75" s="4">
        <v>0</v>
      </c>
    </row>
    <row r="76" spans="1:17" ht="15" thickBot="1" x14ac:dyDescent="0.4">
      <c r="A76">
        <v>75</v>
      </c>
      <c r="B76" s="4">
        <v>144200</v>
      </c>
      <c r="C76" s="4">
        <v>2140</v>
      </c>
      <c r="D76" s="4">
        <v>3</v>
      </c>
      <c r="E76" s="4">
        <v>3</v>
      </c>
      <c r="F76" s="4">
        <v>3</v>
      </c>
      <c r="G76" s="4">
        <v>0</v>
      </c>
      <c r="H76" s="4">
        <v>0</v>
      </c>
      <c r="I76" s="4">
        <v>1</v>
      </c>
      <c r="J76" s="4">
        <v>0</v>
      </c>
      <c r="L76" t="s">
        <v>25</v>
      </c>
    </row>
    <row r="77" spans="1:17" x14ac:dyDescent="0.35">
      <c r="A77">
        <v>76</v>
      </c>
      <c r="B77" s="4">
        <v>106900</v>
      </c>
      <c r="C77" s="4">
        <v>1900</v>
      </c>
      <c r="D77" s="4">
        <v>2</v>
      </c>
      <c r="E77" s="4">
        <v>2</v>
      </c>
      <c r="F77" s="4">
        <v>2</v>
      </c>
      <c r="G77" s="4">
        <v>0</v>
      </c>
      <c r="H77" s="4">
        <v>0</v>
      </c>
      <c r="I77" s="4">
        <v>0</v>
      </c>
      <c r="J77" s="4">
        <v>1</v>
      </c>
      <c r="L77" s="11"/>
      <c r="M77" s="11" t="s">
        <v>30</v>
      </c>
      <c r="N77" s="11" t="s">
        <v>31</v>
      </c>
      <c r="O77" s="11" t="s">
        <v>32</v>
      </c>
      <c r="P77" s="11" t="s">
        <v>33</v>
      </c>
      <c r="Q77" s="11" t="s">
        <v>34</v>
      </c>
    </row>
    <row r="78" spans="1:17" x14ac:dyDescent="0.35">
      <c r="A78">
        <v>77</v>
      </c>
      <c r="B78" s="4">
        <v>129800</v>
      </c>
      <c r="C78" s="4">
        <v>1930</v>
      </c>
      <c r="D78" s="4">
        <v>3</v>
      </c>
      <c r="E78" s="4">
        <v>2</v>
      </c>
      <c r="F78" s="4">
        <v>2</v>
      </c>
      <c r="G78" s="4">
        <v>0</v>
      </c>
      <c r="H78" s="4">
        <v>0</v>
      </c>
      <c r="I78" s="4">
        <v>1</v>
      </c>
      <c r="J78" s="4">
        <v>0</v>
      </c>
      <c r="L78" t="s">
        <v>26</v>
      </c>
      <c r="M78">
        <v>7</v>
      </c>
      <c r="N78">
        <v>79639705183.783142</v>
      </c>
      <c r="O78">
        <v>11377100740.540449</v>
      </c>
      <c r="P78">
        <v>113.34116939739862</v>
      </c>
      <c r="Q78" s="59">
        <v>8.2465957349202968E-50</v>
      </c>
    </row>
    <row r="79" spans="1:17" x14ac:dyDescent="0.35">
      <c r="A79">
        <v>78</v>
      </c>
      <c r="B79" s="4">
        <v>176500</v>
      </c>
      <c r="C79" s="4">
        <v>2280</v>
      </c>
      <c r="D79" s="4">
        <v>4</v>
      </c>
      <c r="E79" s="4">
        <v>3</v>
      </c>
      <c r="F79" s="4">
        <v>3</v>
      </c>
      <c r="G79" s="4">
        <v>1</v>
      </c>
      <c r="H79" s="4">
        <v>0</v>
      </c>
      <c r="I79" s="4">
        <v>1</v>
      </c>
      <c r="J79" s="4">
        <v>0</v>
      </c>
      <c r="L79" t="s">
        <v>27</v>
      </c>
      <c r="M79">
        <v>120</v>
      </c>
      <c r="N79">
        <v>12045509113.091866</v>
      </c>
      <c r="O79">
        <v>100379242.60909888</v>
      </c>
    </row>
    <row r="80" spans="1:17" ht="15" thickBot="1" x14ac:dyDescent="0.4">
      <c r="A80">
        <v>79</v>
      </c>
      <c r="B80" s="4">
        <v>121300</v>
      </c>
      <c r="C80" s="4">
        <v>2130</v>
      </c>
      <c r="D80" s="4">
        <v>3</v>
      </c>
      <c r="E80" s="4">
        <v>2</v>
      </c>
      <c r="F80" s="4">
        <v>3</v>
      </c>
      <c r="G80" s="4">
        <v>0</v>
      </c>
      <c r="H80" s="4">
        <v>0</v>
      </c>
      <c r="I80" s="4">
        <v>0</v>
      </c>
      <c r="J80" s="4">
        <v>1</v>
      </c>
      <c r="L80" s="10" t="s">
        <v>28</v>
      </c>
      <c r="M80" s="10">
        <v>127</v>
      </c>
      <c r="N80" s="10">
        <v>91685214296.875</v>
      </c>
      <c r="O80" s="10"/>
      <c r="P80" s="10"/>
      <c r="Q80" s="10"/>
    </row>
    <row r="81" spans="1:20" ht="15" thickBot="1" x14ac:dyDescent="0.4">
      <c r="A81">
        <v>80</v>
      </c>
      <c r="B81" s="4">
        <v>143600</v>
      </c>
      <c r="C81" s="4">
        <v>1780</v>
      </c>
      <c r="D81" s="4">
        <v>4</v>
      </c>
      <c r="E81" s="4">
        <v>2</v>
      </c>
      <c r="F81" s="4">
        <v>1</v>
      </c>
      <c r="G81" s="4">
        <v>0</v>
      </c>
      <c r="H81" s="4">
        <v>0</v>
      </c>
      <c r="I81" s="4">
        <v>1</v>
      </c>
      <c r="J81" s="4">
        <v>0</v>
      </c>
    </row>
    <row r="82" spans="1:20" x14ac:dyDescent="0.35">
      <c r="A82">
        <v>81</v>
      </c>
      <c r="B82" s="4">
        <v>143400</v>
      </c>
      <c r="C82" s="4">
        <v>2190</v>
      </c>
      <c r="D82" s="4">
        <v>3</v>
      </c>
      <c r="E82" s="4">
        <v>3</v>
      </c>
      <c r="F82" s="4">
        <v>4</v>
      </c>
      <c r="G82" s="4">
        <v>1</v>
      </c>
      <c r="H82" s="4">
        <v>1</v>
      </c>
      <c r="I82" s="4">
        <v>0</v>
      </c>
      <c r="J82" s="4">
        <v>0</v>
      </c>
      <c r="L82" s="11"/>
      <c r="M82" s="11" t="s">
        <v>35</v>
      </c>
      <c r="N82" s="11" t="s">
        <v>23</v>
      </c>
      <c r="O82" s="11" t="s">
        <v>36</v>
      </c>
      <c r="P82" s="11" t="s">
        <v>37</v>
      </c>
      <c r="Q82" s="11" t="s">
        <v>38</v>
      </c>
      <c r="R82" s="11" t="s">
        <v>39</v>
      </c>
      <c r="S82" s="11" t="s">
        <v>40</v>
      </c>
      <c r="T82" s="11" t="s">
        <v>41</v>
      </c>
    </row>
    <row r="83" spans="1:20" x14ac:dyDescent="0.35">
      <c r="A83">
        <v>82</v>
      </c>
      <c r="B83" s="4">
        <v>184300</v>
      </c>
      <c r="C83" s="4">
        <v>2140</v>
      </c>
      <c r="D83" s="4">
        <v>4</v>
      </c>
      <c r="E83" s="4">
        <v>3</v>
      </c>
      <c r="F83" s="4">
        <v>2</v>
      </c>
      <c r="G83" s="4">
        <v>1</v>
      </c>
      <c r="H83" s="4">
        <v>0</v>
      </c>
      <c r="I83" s="4">
        <v>1</v>
      </c>
      <c r="J83" s="4">
        <v>0</v>
      </c>
      <c r="L83" t="s">
        <v>29</v>
      </c>
      <c r="M83">
        <v>22840.535538009124</v>
      </c>
      <c r="N83">
        <v>10236.301513302102</v>
      </c>
      <c r="O83">
        <v>2.2313269600673431</v>
      </c>
      <c r="P83" s="52">
        <v>2.7516783909760353E-2</v>
      </c>
      <c r="Q83">
        <v>2573.3709362308873</v>
      </c>
      <c r="R83">
        <v>43107.700139787361</v>
      </c>
      <c r="S83">
        <v>2573.3709362308873</v>
      </c>
      <c r="T83">
        <v>43107.700139787361</v>
      </c>
    </row>
    <row r="84" spans="1:20" x14ac:dyDescent="0.35">
      <c r="A84">
        <v>83</v>
      </c>
      <c r="B84" s="4">
        <v>164800</v>
      </c>
      <c r="C84" s="4">
        <v>2050</v>
      </c>
      <c r="D84" s="4">
        <v>2</v>
      </c>
      <c r="E84" s="4">
        <v>2</v>
      </c>
      <c r="F84" s="4">
        <v>1</v>
      </c>
      <c r="G84" s="4">
        <v>1</v>
      </c>
      <c r="H84" s="4">
        <v>0</v>
      </c>
      <c r="I84" s="4">
        <v>1</v>
      </c>
      <c r="J84" s="4">
        <v>0</v>
      </c>
      <c r="L84" t="s">
        <v>1</v>
      </c>
      <c r="M84">
        <v>52.993740809974895</v>
      </c>
      <c r="N84">
        <v>5.7342401956402123</v>
      </c>
      <c r="O84">
        <v>9.2416325444941165</v>
      </c>
      <c r="P84" s="57">
        <v>1.0990040091285061E-15</v>
      </c>
      <c r="Q84">
        <v>41.640344296580949</v>
      </c>
      <c r="R84">
        <v>64.347137323368841</v>
      </c>
      <c r="S84">
        <v>41.640344296580949</v>
      </c>
      <c r="T84">
        <v>64.347137323368841</v>
      </c>
    </row>
    <row r="85" spans="1:20" x14ac:dyDescent="0.35">
      <c r="A85">
        <v>84</v>
      </c>
      <c r="B85" s="4">
        <v>147700</v>
      </c>
      <c r="C85" s="4">
        <v>2410</v>
      </c>
      <c r="D85" s="4">
        <v>3</v>
      </c>
      <c r="E85" s="4">
        <v>3</v>
      </c>
      <c r="F85" s="4">
        <v>2</v>
      </c>
      <c r="G85" s="4">
        <v>0</v>
      </c>
      <c r="H85" s="4">
        <v>1</v>
      </c>
      <c r="I85" s="4">
        <v>0</v>
      </c>
      <c r="J85" s="4">
        <v>0</v>
      </c>
      <c r="L85" t="s">
        <v>2</v>
      </c>
      <c r="M85">
        <v>4246.7938916511876</v>
      </c>
      <c r="N85">
        <v>1597.9108474538241</v>
      </c>
      <c r="O85">
        <v>2.6577164166688028</v>
      </c>
      <c r="P85" s="57">
        <v>8.938949983092288E-3</v>
      </c>
      <c r="Q85">
        <v>1083.0416201663106</v>
      </c>
      <c r="R85">
        <v>7410.5461631360649</v>
      </c>
      <c r="S85">
        <v>1083.0416201663106</v>
      </c>
      <c r="T85">
        <v>7410.5461631360649</v>
      </c>
    </row>
    <row r="86" spans="1:20" x14ac:dyDescent="0.35">
      <c r="A86">
        <v>85</v>
      </c>
      <c r="B86" s="4">
        <v>90500</v>
      </c>
      <c r="C86" s="4">
        <v>1520</v>
      </c>
      <c r="D86" s="4">
        <v>2</v>
      </c>
      <c r="E86" s="4">
        <v>2</v>
      </c>
      <c r="F86" s="4">
        <v>3</v>
      </c>
      <c r="G86" s="4">
        <v>0</v>
      </c>
      <c r="H86" s="4">
        <v>0</v>
      </c>
      <c r="I86" s="4">
        <v>0</v>
      </c>
      <c r="J86" s="4">
        <v>1</v>
      </c>
      <c r="L86" t="s">
        <v>3</v>
      </c>
      <c r="M86">
        <v>7883.2784929280097</v>
      </c>
      <c r="N86">
        <v>2117.0354061492185</v>
      </c>
      <c r="O86">
        <v>3.7237348369469641</v>
      </c>
      <c r="P86" s="57">
        <v>3.0041175379889537E-4</v>
      </c>
      <c r="Q86">
        <v>3691.695723657117</v>
      </c>
      <c r="R86">
        <v>12074.861262198901</v>
      </c>
      <c r="S86">
        <v>3691.695723657117</v>
      </c>
      <c r="T86">
        <v>12074.861262198901</v>
      </c>
    </row>
    <row r="87" spans="1:20" x14ac:dyDescent="0.35">
      <c r="A87">
        <v>86</v>
      </c>
      <c r="B87" s="4">
        <v>188300</v>
      </c>
      <c r="C87" s="4">
        <v>2250</v>
      </c>
      <c r="D87" s="4">
        <v>4</v>
      </c>
      <c r="E87" s="4">
        <v>3</v>
      </c>
      <c r="F87" s="4">
        <v>2</v>
      </c>
      <c r="G87" s="4">
        <v>1</v>
      </c>
      <c r="H87" s="4">
        <v>0</v>
      </c>
      <c r="I87" s="4">
        <v>1</v>
      </c>
      <c r="J87" s="4">
        <v>0</v>
      </c>
      <c r="L87" t="s">
        <v>4</v>
      </c>
      <c r="M87">
        <v>-8267.4883183055354</v>
      </c>
      <c r="N87">
        <v>1084.7767993781977</v>
      </c>
      <c r="O87">
        <v>-7.6213727312793953</v>
      </c>
      <c r="P87" s="57">
        <v>6.469066418655307E-12</v>
      </c>
      <c r="Q87">
        <v>-10415.270886122446</v>
      </c>
      <c r="R87">
        <v>-6119.7057504886261</v>
      </c>
      <c r="S87">
        <v>-10415.270886122446</v>
      </c>
      <c r="T87">
        <v>-6119.7057504886261</v>
      </c>
    </row>
    <row r="88" spans="1:20" x14ac:dyDescent="0.35">
      <c r="A88">
        <v>87</v>
      </c>
      <c r="B88" s="4">
        <v>102700</v>
      </c>
      <c r="C88" s="4">
        <v>1900</v>
      </c>
      <c r="D88" s="4">
        <v>4</v>
      </c>
      <c r="E88" s="4">
        <v>2</v>
      </c>
      <c r="F88" s="4">
        <v>4</v>
      </c>
      <c r="G88" s="4">
        <v>0</v>
      </c>
      <c r="H88" s="4">
        <v>0</v>
      </c>
      <c r="I88" s="4">
        <v>0</v>
      </c>
      <c r="J88" s="4">
        <v>1</v>
      </c>
      <c r="L88" t="s">
        <v>5</v>
      </c>
      <c r="M88">
        <v>17297.349527515486</v>
      </c>
      <c r="N88">
        <v>1981.6163712497544</v>
      </c>
      <c r="O88">
        <v>8.7289092775341235</v>
      </c>
      <c r="P88" s="57">
        <v>1.7829484870869906E-14</v>
      </c>
      <c r="Q88">
        <v>13373.887022868963</v>
      </c>
      <c r="R88">
        <v>21220.812032162008</v>
      </c>
      <c r="S88">
        <v>13373.887022868963</v>
      </c>
      <c r="T88">
        <v>21220.812032162008</v>
      </c>
    </row>
    <row r="89" spans="1:20" x14ac:dyDescent="0.35">
      <c r="A89">
        <v>88</v>
      </c>
      <c r="B89" s="4">
        <v>172500</v>
      </c>
      <c r="C89" s="4">
        <v>1880</v>
      </c>
      <c r="D89" s="4">
        <v>3</v>
      </c>
      <c r="E89" s="4">
        <v>3</v>
      </c>
      <c r="F89" s="4">
        <v>1</v>
      </c>
      <c r="G89" s="4">
        <v>1</v>
      </c>
      <c r="H89" s="4">
        <v>0</v>
      </c>
      <c r="I89" s="4">
        <v>1</v>
      </c>
      <c r="J89" s="4">
        <v>0</v>
      </c>
      <c r="L89" t="s">
        <v>8</v>
      </c>
      <c r="M89">
        <v>-22241.616470136236</v>
      </c>
      <c r="N89">
        <v>2531.7582365030871</v>
      </c>
      <c r="O89">
        <v>-8.7850475410546238</v>
      </c>
      <c r="P89" s="57">
        <v>1.3159777130046009E-14</v>
      </c>
      <c r="Q89">
        <v>-27254.321580906602</v>
      </c>
      <c r="R89">
        <v>-17228.911359365869</v>
      </c>
      <c r="S89">
        <v>-27254.321580906602</v>
      </c>
      <c r="T89">
        <v>-17228.911359365869</v>
      </c>
    </row>
    <row r="90" spans="1:20" ht="15" thickBot="1" x14ac:dyDescent="0.4">
      <c r="A90">
        <v>89</v>
      </c>
      <c r="B90" s="4">
        <v>127700</v>
      </c>
      <c r="C90" s="4">
        <v>1930</v>
      </c>
      <c r="D90" s="4">
        <v>3</v>
      </c>
      <c r="E90" s="4">
        <v>3</v>
      </c>
      <c r="F90" s="4">
        <v>2</v>
      </c>
      <c r="G90" s="4">
        <v>0</v>
      </c>
      <c r="H90" s="4">
        <v>0</v>
      </c>
      <c r="I90" s="4">
        <v>0</v>
      </c>
      <c r="J90" s="4">
        <v>1</v>
      </c>
      <c r="L90" s="10" t="s">
        <v>9</v>
      </c>
      <c r="M90" s="10">
        <v>-20681.037350684248</v>
      </c>
      <c r="N90" s="10">
        <v>3148.9537921560959</v>
      </c>
      <c r="O90" s="10">
        <v>-6.5675899729617484</v>
      </c>
      <c r="P90" s="58">
        <v>1.3779549246451179E-9</v>
      </c>
      <c r="Q90" s="10">
        <v>-26915.746707973758</v>
      </c>
      <c r="R90" s="10">
        <v>-14446.327993394738</v>
      </c>
      <c r="S90" s="10">
        <v>-26915.746707973758</v>
      </c>
      <c r="T90" s="10">
        <v>-14446.327993394738</v>
      </c>
    </row>
    <row r="91" spans="1:20" x14ac:dyDescent="0.35">
      <c r="A91">
        <v>90</v>
      </c>
      <c r="B91" s="4">
        <v>97800</v>
      </c>
      <c r="C91" s="4">
        <v>2010</v>
      </c>
      <c r="D91" s="4">
        <v>2</v>
      </c>
      <c r="E91" s="4">
        <v>2</v>
      </c>
      <c r="F91" s="4">
        <v>4</v>
      </c>
      <c r="G91" s="4">
        <v>0</v>
      </c>
      <c r="H91" s="4">
        <v>0</v>
      </c>
      <c r="I91" s="4">
        <v>0</v>
      </c>
      <c r="J91" s="4">
        <v>1</v>
      </c>
    </row>
    <row r="92" spans="1:20" x14ac:dyDescent="0.35">
      <c r="A92">
        <v>91</v>
      </c>
      <c r="B92" s="4">
        <v>143100</v>
      </c>
      <c r="C92" s="4">
        <v>1920</v>
      </c>
      <c r="D92" s="4">
        <v>4</v>
      </c>
      <c r="E92" s="4">
        <v>2</v>
      </c>
      <c r="F92" s="4">
        <v>2</v>
      </c>
      <c r="G92" s="4">
        <v>0</v>
      </c>
      <c r="H92" s="4">
        <v>0</v>
      </c>
      <c r="I92" s="4">
        <v>1</v>
      </c>
      <c r="J92" s="4">
        <v>0</v>
      </c>
    </row>
    <row r="93" spans="1:20" x14ac:dyDescent="0.35">
      <c r="A93">
        <v>92</v>
      </c>
      <c r="B93" s="4">
        <v>116500</v>
      </c>
      <c r="C93" s="4">
        <v>2150</v>
      </c>
      <c r="D93" s="4">
        <v>3</v>
      </c>
      <c r="E93" s="4">
        <v>2</v>
      </c>
      <c r="F93" s="4">
        <v>2</v>
      </c>
      <c r="G93" s="4">
        <v>0</v>
      </c>
      <c r="H93" s="4">
        <v>1</v>
      </c>
      <c r="I93" s="4">
        <v>0</v>
      </c>
      <c r="J93" s="4">
        <v>0</v>
      </c>
      <c r="L93" t="s">
        <v>45</v>
      </c>
    </row>
    <row r="94" spans="1:20" ht="15" thickBot="1" x14ac:dyDescent="0.4">
      <c r="A94">
        <v>93</v>
      </c>
      <c r="B94" s="4">
        <v>142600</v>
      </c>
      <c r="C94" s="4">
        <v>2110</v>
      </c>
      <c r="D94" s="4">
        <v>3</v>
      </c>
      <c r="E94" s="4">
        <v>2</v>
      </c>
      <c r="F94" s="4">
        <v>2</v>
      </c>
      <c r="G94" s="4">
        <v>0</v>
      </c>
      <c r="H94" s="4">
        <v>0</v>
      </c>
      <c r="I94" s="4">
        <v>1</v>
      </c>
      <c r="J94" s="4">
        <v>0</v>
      </c>
    </row>
    <row r="95" spans="1:20" x14ac:dyDescent="0.35">
      <c r="A95">
        <v>94</v>
      </c>
      <c r="B95" s="4">
        <v>157100</v>
      </c>
      <c r="C95" s="4">
        <v>2080</v>
      </c>
      <c r="D95" s="4">
        <v>3</v>
      </c>
      <c r="E95" s="4">
        <v>3</v>
      </c>
      <c r="F95" s="4">
        <v>2</v>
      </c>
      <c r="G95" s="4">
        <v>0</v>
      </c>
      <c r="H95" s="4">
        <v>1</v>
      </c>
      <c r="I95" s="4">
        <v>0</v>
      </c>
      <c r="J95" s="4">
        <v>0</v>
      </c>
      <c r="L95" s="18" t="s">
        <v>19</v>
      </c>
      <c r="M95" s="18"/>
    </row>
    <row r="96" spans="1:20" x14ac:dyDescent="0.35">
      <c r="A96">
        <v>95</v>
      </c>
      <c r="B96" s="4">
        <v>160600</v>
      </c>
      <c r="C96" s="4">
        <v>2150</v>
      </c>
      <c r="D96" s="4">
        <v>4</v>
      </c>
      <c r="E96" s="4">
        <v>3</v>
      </c>
      <c r="F96" s="4">
        <v>3</v>
      </c>
      <c r="G96" s="4">
        <v>1</v>
      </c>
      <c r="H96" s="4">
        <v>0</v>
      </c>
      <c r="I96" s="4">
        <v>1</v>
      </c>
      <c r="J96" s="4">
        <v>0</v>
      </c>
      <c r="L96" t="s">
        <v>20</v>
      </c>
      <c r="M96">
        <v>0.93199840609781759</v>
      </c>
    </row>
    <row r="97" spans="1:20" x14ac:dyDescent="0.35">
      <c r="A97">
        <v>96</v>
      </c>
      <c r="B97" s="4">
        <v>152500</v>
      </c>
      <c r="C97" s="4">
        <v>1970</v>
      </c>
      <c r="D97" s="4">
        <v>2</v>
      </c>
      <c r="E97" s="4">
        <v>2</v>
      </c>
      <c r="F97" s="4">
        <v>1</v>
      </c>
      <c r="G97" s="4">
        <v>1</v>
      </c>
      <c r="H97" s="4">
        <v>0</v>
      </c>
      <c r="I97" s="4">
        <v>1</v>
      </c>
      <c r="J97" s="4">
        <v>0</v>
      </c>
      <c r="L97" t="s">
        <v>21</v>
      </c>
      <c r="M97">
        <v>0.8686210289688725</v>
      </c>
    </row>
    <row r="98" spans="1:20" x14ac:dyDescent="0.35">
      <c r="A98">
        <v>97</v>
      </c>
      <c r="B98" s="4">
        <v>133300</v>
      </c>
      <c r="C98" s="4">
        <v>2440</v>
      </c>
      <c r="D98" s="4">
        <v>3</v>
      </c>
      <c r="E98" s="4">
        <v>3</v>
      </c>
      <c r="F98" s="4">
        <v>3</v>
      </c>
      <c r="G98" s="4">
        <v>0</v>
      </c>
      <c r="H98" s="4">
        <v>1</v>
      </c>
      <c r="I98" s="4">
        <v>0</v>
      </c>
      <c r="J98" s="4">
        <v>0</v>
      </c>
      <c r="L98" t="s">
        <v>22</v>
      </c>
      <c r="M98">
        <v>0.86095725565872339</v>
      </c>
    </row>
    <row r="99" spans="1:20" x14ac:dyDescent="0.35">
      <c r="A99">
        <v>98</v>
      </c>
      <c r="B99" s="4">
        <v>126800</v>
      </c>
      <c r="C99" s="4">
        <v>2000</v>
      </c>
      <c r="D99" s="4">
        <v>2</v>
      </c>
      <c r="E99" s="4">
        <v>2</v>
      </c>
      <c r="F99" s="4">
        <v>1</v>
      </c>
      <c r="G99" s="4">
        <v>1</v>
      </c>
      <c r="H99" s="4">
        <v>1</v>
      </c>
      <c r="I99" s="4">
        <v>0</v>
      </c>
      <c r="J99" s="4">
        <v>0</v>
      </c>
      <c r="L99" t="s">
        <v>23</v>
      </c>
      <c r="M99">
        <v>10018.94418634513</v>
      </c>
    </row>
    <row r="100" spans="1:20" ht="15" thickBot="1" x14ac:dyDescent="0.4">
      <c r="A100">
        <v>99</v>
      </c>
      <c r="B100" s="4">
        <v>145500</v>
      </c>
      <c r="C100" s="4">
        <v>2060</v>
      </c>
      <c r="D100" s="4">
        <v>3</v>
      </c>
      <c r="E100" s="4">
        <v>2</v>
      </c>
      <c r="F100" s="4">
        <v>1</v>
      </c>
      <c r="G100" s="4">
        <v>0</v>
      </c>
      <c r="H100" s="4">
        <v>0</v>
      </c>
      <c r="I100" s="4">
        <v>1</v>
      </c>
      <c r="J100" s="4">
        <v>0</v>
      </c>
      <c r="L100" s="10" t="s">
        <v>24</v>
      </c>
      <c r="M100" s="10">
        <v>128</v>
      </c>
    </row>
    <row r="101" spans="1:20" x14ac:dyDescent="0.35">
      <c r="A101">
        <v>100</v>
      </c>
      <c r="B101" s="4">
        <v>171000</v>
      </c>
      <c r="C101" s="4">
        <v>2080</v>
      </c>
      <c r="D101" s="4">
        <v>3</v>
      </c>
      <c r="E101" s="4">
        <v>3</v>
      </c>
      <c r="F101" s="4">
        <v>2</v>
      </c>
      <c r="G101" s="4">
        <v>1</v>
      </c>
      <c r="H101" s="4">
        <v>0</v>
      </c>
      <c r="I101" s="4">
        <v>1</v>
      </c>
      <c r="J101" s="4">
        <v>0</v>
      </c>
    </row>
    <row r="102" spans="1:20" ht="15" thickBot="1" x14ac:dyDescent="0.4">
      <c r="A102">
        <v>101</v>
      </c>
      <c r="B102" s="4">
        <v>103200</v>
      </c>
      <c r="C102" s="4">
        <v>2010</v>
      </c>
      <c r="D102" s="4">
        <v>3</v>
      </c>
      <c r="E102" s="4">
        <v>2</v>
      </c>
      <c r="F102" s="4">
        <v>5</v>
      </c>
      <c r="G102" s="4">
        <v>0</v>
      </c>
      <c r="H102" s="4">
        <v>0</v>
      </c>
      <c r="I102" s="4">
        <v>0</v>
      </c>
      <c r="J102" s="4">
        <v>1</v>
      </c>
      <c r="L102" t="s">
        <v>25</v>
      </c>
    </row>
    <row r="103" spans="1:20" x14ac:dyDescent="0.35">
      <c r="A103">
        <v>102</v>
      </c>
      <c r="B103" s="4">
        <v>123100</v>
      </c>
      <c r="C103" s="4">
        <v>2260</v>
      </c>
      <c r="D103" s="4">
        <v>3</v>
      </c>
      <c r="E103" s="4">
        <v>3</v>
      </c>
      <c r="F103" s="4">
        <v>5</v>
      </c>
      <c r="G103" s="4">
        <v>0</v>
      </c>
      <c r="H103" s="4">
        <v>1</v>
      </c>
      <c r="I103" s="4">
        <v>0</v>
      </c>
      <c r="J103" s="4">
        <v>0</v>
      </c>
      <c r="L103" s="11"/>
      <c r="M103" s="11" t="s">
        <v>30</v>
      </c>
      <c r="N103" s="11" t="s">
        <v>31</v>
      </c>
      <c r="O103" s="11" t="s">
        <v>32</v>
      </c>
      <c r="P103" s="11" t="s">
        <v>33</v>
      </c>
      <c r="Q103" s="11" t="s">
        <v>34</v>
      </c>
    </row>
    <row r="104" spans="1:20" x14ac:dyDescent="0.35">
      <c r="A104">
        <v>103</v>
      </c>
      <c r="B104" s="4">
        <v>136800</v>
      </c>
      <c r="C104" s="4">
        <v>2410</v>
      </c>
      <c r="D104" s="4">
        <v>3</v>
      </c>
      <c r="E104" s="4">
        <v>3</v>
      </c>
      <c r="F104" s="4">
        <v>4</v>
      </c>
      <c r="G104" s="4">
        <v>0</v>
      </c>
      <c r="H104" s="4">
        <v>1</v>
      </c>
      <c r="I104" s="4">
        <v>0</v>
      </c>
      <c r="J104" s="4">
        <v>0</v>
      </c>
      <c r="L104" t="s">
        <v>26</v>
      </c>
      <c r="M104">
        <v>7</v>
      </c>
      <c r="N104">
        <v>79639705183.783142</v>
      </c>
      <c r="O104">
        <v>11377100740.540449</v>
      </c>
      <c r="P104">
        <v>113.34116939739862</v>
      </c>
      <c r="Q104">
        <v>8.2465957349202968E-50</v>
      </c>
    </row>
    <row r="105" spans="1:20" x14ac:dyDescent="0.35">
      <c r="A105">
        <v>104</v>
      </c>
      <c r="B105" s="4">
        <v>211200</v>
      </c>
      <c r="C105" s="4">
        <v>2440</v>
      </c>
      <c r="D105" s="4">
        <v>4</v>
      </c>
      <c r="E105" s="4">
        <v>3</v>
      </c>
      <c r="F105" s="4">
        <v>3</v>
      </c>
      <c r="G105" s="4">
        <v>1</v>
      </c>
      <c r="H105" s="4">
        <v>0</v>
      </c>
      <c r="I105" s="4">
        <v>1</v>
      </c>
      <c r="J105" s="4">
        <v>0</v>
      </c>
      <c r="L105" t="s">
        <v>27</v>
      </c>
      <c r="M105">
        <v>120</v>
      </c>
      <c r="N105">
        <v>12045509113.091866</v>
      </c>
      <c r="O105">
        <v>100379242.60909888</v>
      </c>
    </row>
    <row r="106" spans="1:20" ht="15" thickBot="1" x14ac:dyDescent="0.4">
      <c r="A106">
        <v>105</v>
      </c>
      <c r="B106" s="4">
        <v>82300</v>
      </c>
      <c r="C106" s="4">
        <v>1910</v>
      </c>
      <c r="D106" s="4">
        <v>3</v>
      </c>
      <c r="E106" s="4">
        <v>2</v>
      </c>
      <c r="F106" s="4">
        <v>4</v>
      </c>
      <c r="G106" s="4">
        <v>0</v>
      </c>
      <c r="H106" s="4">
        <v>1</v>
      </c>
      <c r="I106" s="4">
        <v>0</v>
      </c>
      <c r="J106" s="4">
        <v>0</v>
      </c>
      <c r="L106" s="10" t="s">
        <v>28</v>
      </c>
      <c r="M106" s="10">
        <v>127</v>
      </c>
      <c r="N106" s="10">
        <v>91685214296.875</v>
      </c>
      <c r="O106" s="10"/>
      <c r="P106" s="10"/>
      <c r="Q106" s="10"/>
    </row>
    <row r="107" spans="1:20" ht="15" thickBot="1" x14ac:dyDescent="0.4">
      <c r="A107">
        <v>106</v>
      </c>
      <c r="B107" s="4">
        <v>146900</v>
      </c>
      <c r="C107" s="4">
        <v>2530</v>
      </c>
      <c r="D107" s="4">
        <v>4</v>
      </c>
      <c r="E107" s="4">
        <v>3</v>
      </c>
      <c r="F107" s="4">
        <v>4</v>
      </c>
      <c r="G107" s="4">
        <v>0</v>
      </c>
      <c r="H107" s="4">
        <v>0</v>
      </c>
      <c r="I107" s="4">
        <v>1</v>
      </c>
      <c r="J107" s="4">
        <v>0</v>
      </c>
    </row>
    <row r="108" spans="1:20" x14ac:dyDescent="0.35">
      <c r="A108">
        <v>107</v>
      </c>
      <c r="B108" s="4">
        <v>108500</v>
      </c>
      <c r="C108" s="4">
        <v>2130</v>
      </c>
      <c r="D108" s="4">
        <v>3</v>
      </c>
      <c r="E108" s="4">
        <v>2</v>
      </c>
      <c r="F108" s="4">
        <v>4</v>
      </c>
      <c r="G108" s="4">
        <v>0</v>
      </c>
      <c r="H108" s="4">
        <v>0</v>
      </c>
      <c r="I108" s="4">
        <v>0</v>
      </c>
      <c r="J108" s="4">
        <v>1</v>
      </c>
      <c r="L108" s="11"/>
      <c r="M108" s="11" t="s">
        <v>35</v>
      </c>
      <c r="N108" s="11" t="s">
        <v>23</v>
      </c>
      <c r="O108" s="11" t="s">
        <v>36</v>
      </c>
      <c r="P108" s="11" t="s">
        <v>37</v>
      </c>
      <c r="Q108" s="11" t="s">
        <v>38</v>
      </c>
      <c r="R108" s="11" t="s">
        <v>39</v>
      </c>
      <c r="S108" s="11" t="s">
        <v>40</v>
      </c>
      <c r="T108" s="11" t="s">
        <v>41</v>
      </c>
    </row>
    <row r="109" spans="1:20" x14ac:dyDescent="0.35">
      <c r="A109">
        <v>108</v>
      </c>
      <c r="B109" s="4">
        <v>134000</v>
      </c>
      <c r="C109" s="4">
        <v>1890</v>
      </c>
      <c r="D109" s="4">
        <v>3</v>
      </c>
      <c r="E109" s="4">
        <v>2</v>
      </c>
      <c r="F109" s="4">
        <v>1</v>
      </c>
      <c r="G109" s="4">
        <v>1</v>
      </c>
      <c r="H109" s="4">
        <v>1</v>
      </c>
      <c r="I109" s="4">
        <v>0</v>
      </c>
      <c r="J109" s="4">
        <v>0</v>
      </c>
      <c r="L109" t="s">
        <v>29</v>
      </c>
      <c r="M109">
        <v>2159.4981873248626</v>
      </c>
      <c r="N109">
        <v>8877.8096731071819</v>
      </c>
      <c r="O109">
        <v>0.24324673166473174</v>
      </c>
      <c r="P109" s="54">
        <v>0.80822958949565238</v>
      </c>
      <c r="Q109">
        <v>-15417.947114995059</v>
      </c>
      <c r="R109">
        <v>19736.943489644782</v>
      </c>
      <c r="S109">
        <v>-15417.947114995059</v>
      </c>
      <c r="T109">
        <v>19736.943489644782</v>
      </c>
    </row>
    <row r="110" spans="1:20" x14ac:dyDescent="0.35">
      <c r="A110">
        <v>109</v>
      </c>
      <c r="B110" s="4">
        <v>117000</v>
      </c>
      <c r="C110" s="4">
        <v>1990</v>
      </c>
      <c r="D110" s="4">
        <v>3</v>
      </c>
      <c r="E110" s="4">
        <v>3</v>
      </c>
      <c r="F110" s="4">
        <v>3</v>
      </c>
      <c r="G110" s="4">
        <v>1</v>
      </c>
      <c r="H110" s="4">
        <v>1</v>
      </c>
      <c r="I110" s="4">
        <v>0</v>
      </c>
      <c r="J110" s="4">
        <v>0</v>
      </c>
      <c r="L110" t="s">
        <v>1</v>
      </c>
      <c r="M110">
        <v>52.993740809974895</v>
      </c>
      <c r="N110">
        <v>5.7342401956402123</v>
      </c>
      <c r="O110">
        <v>9.2416325444941165</v>
      </c>
      <c r="P110" s="55">
        <v>1.0990040091285061E-15</v>
      </c>
      <c r="Q110">
        <v>41.640344296580949</v>
      </c>
      <c r="R110">
        <v>64.347137323368841</v>
      </c>
      <c r="S110">
        <v>41.640344296580949</v>
      </c>
      <c r="T110">
        <v>64.347137323368841</v>
      </c>
    </row>
    <row r="111" spans="1:20" x14ac:dyDescent="0.35">
      <c r="A111">
        <v>110</v>
      </c>
      <c r="B111" s="4">
        <v>108700</v>
      </c>
      <c r="C111" s="4">
        <v>2110</v>
      </c>
      <c r="D111" s="4">
        <v>3</v>
      </c>
      <c r="E111" s="4">
        <v>2</v>
      </c>
      <c r="F111" s="4">
        <v>3</v>
      </c>
      <c r="G111" s="4">
        <v>0</v>
      </c>
      <c r="H111" s="4">
        <v>1</v>
      </c>
      <c r="I111" s="4">
        <v>0</v>
      </c>
      <c r="J111" s="4">
        <v>0</v>
      </c>
      <c r="L111" t="s">
        <v>2</v>
      </c>
      <c r="M111">
        <v>4246.7938916511921</v>
      </c>
      <c r="N111">
        <v>1597.9108474538236</v>
      </c>
      <c r="O111">
        <v>2.6577164166688068</v>
      </c>
      <c r="P111" s="55">
        <v>8.9389499830921457E-3</v>
      </c>
      <c r="Q111">
        <v>1083.0416201663161</v>
      </c>
      <c r="R111">
        <v>7410.5461631360686</v>
      </c>
      <c r="S111">
        <v>1083.0416201663161</v>
      </c>
      <c r="T111">
        <v>7410.5461631360686</v>
      </c>
    </row>
    <row r="112" spans="1:20" x14ac:dyDescent="0.35">
      <c r="A112">
        <v>111</v>
      </c>
      <c r="B112" s="4">
        <v>111600</v>
      </c>
      <c r="C112" s="4">
        <v>1710</v>
      </c>
      <c r="D112" s="4">
        <v>2</v>
      </c>
      <c r="E112" s="4">
        <v>2</v>
      </c>
      <c r="F112" s="4">
        <v>1</v>
      </c>
      <c r="G112" s="4">
        <v>0</v>
      </c>
      <c r="H112" s="4">
        <v>0</v>
      </c>
      <c r="I112" s="4">
        <v>0</v>
      </c>
      <c r="J112" s="4">
        <v>1</v>
      </c>
      <c r="L112" t="s">
        <v>3</v>
      </c>
      <c r="M112">
        <v>7883.2784929280142</v>
      </c>
      <c r="N112">
        <v>2117.0354061492185</v>
      </c>
      <c r="O112">
        <v>3.7237348369469663</v>
      </c>
      <c r="P112" s="55">
        <v>3.0041175379889022E-4</v>
      </c>
      <c r="Q112">
        <v>3691.6957236571216</v>
      </c>
      <c r="R112">
        <v>12074.861262198907</v>
      </c>
      <c r="S112">
        <v>3691.6957236571216</v>
      </c>
      <c r="T112">
        <v>12074.861262198907</v>
      </c>
    </row>
    <row r="113" spans="1:20" x14ac:dyDescent="0.35">
      <c r="A113">
        <v>112</v>
      </c>
      <c r="B113" s="4">
        <v>114900</v>
      </c>
      <c r="C113" s="4">
        <v>1740</v>
      </c>
      <c r="D113" s="4">
        <v>2</v>
      </c>
      <c r="E113" s="4">
        <v>2</v>
      </c>
      <c r="F113" s="4">
        <v>2</v>
      </c>
      <c r="G113" s="4">
        <v>0</v>
      </c>
      <c r="H113" s="4">
        <v>0</v>
      </c>
      <c r="I113" s="4">
        <v>0</v>
      </c>
      <c r="J113" s="4">
        <v>1</v>
      </c>
      <c r="L113" t="s">
        <v>4</v>
      </c>
      <c r="M113">
        <v>-8267.488318305539</v>
      </c>
      <c r="N113">
        <v>1084.7767993781972</v>
      </c>
      <c r="O113">
        <v>-7.6213727312794024</v>
      </c>
      <c r="P113" s="55">
        <v>6.4690664186550283E-12</v>
      </c>
      <c r="Q113">
        <v>-10415.270886122447</v>
      </c>
      <c r="R113">
        <v>-6119.7057504886307</v>
      </c>
      <c r="S113">
        <v>-10415.270886122447</v>
      </c>
      <c r="T113">
        <v>-6119.7057504886307</v>
      </c>
    </row>
    <row r="114" spans="1:20" x14ac:dyDescent="0.35">
      <c r="A114">
        <v>113</v>
      </c>
      <c r="B114" s="4">
        <v>123600</v>
      </c>
      <c r="C114" s="4">
        <v>1940</v>
      </c>
      <c r="D114" s="4">
        <v>2</v>
      </c>
      <c r="E114" s="4">
        <v>2</v>
      </c>
      <c r="F114" s="4">
        <v>2</v>
      </c>
      <c r="G114" s="4">
        <v>1</v>
      </c>
      <c r="H114" s="4">
        <v>1</v>
      </c>
      <c r="I114" s="4">
        <v>0</v>
      </c>
      <c r="J114" s="4">
        <v>0</v>
      </c>
      <c r="L114" t="s">
        <v>5</v>
      </c>
      <c r="M114">
        <v>17297.349527515482</v>
      </c>
      <c r="N114">
        <v>1981.6163712497544</v>
      </c>
      <c r="O114">
        <v>8.7289092775341217</v>
      </c>
      <c r="P114" s="55">
        <v>1.7829484870870162E-14</v>
      </c>
      <c r="Q114">
        <v>13373.887022868959</v>
      </c>
      <c r="R114">
        <v>21220.812032162004</v>
      </c>
      <c r="S114">
        <v>13373.887022868959</v>
      </c>
      <c r="T114">
        <v>21220.812032162004</v>
      </c>
    </row>
    <row r="115" spans="1:20" x14ac:dyDescent="0.35">
      <c r="A115">
        <v>114</v>
      </c>
      <c r="B115" s="4">
        <v>115700</v>
      </c>
      <c r="C115" s="4">
        <v>2000</v>
      </c>
      <c r="D115" s="4">
        <v>3</v>
      </c>
      <c r="E115" s="4">
        <v>2</v>
      </c>
      <c r="F115" s="4">
        <v>3</v>
      </c>
      <c r="G115" s="4">
        <v>1</v>
      </c>
      <c r="H115" s="4">
        <v>0</v>
      </c>
      <c r="I115" s="4">
        <v>0</v>
      </c>
      <c r="J115" s="4">
        <v>1</v>
      </c>
      <c r="L115" t="s">
        <v>8</v>
      </c>
      <c r="M115">
        <v>-1560.5791194519863</v>
      </c>
      <c r="N115">
        <v>2396.7654219431906</v>
      </c>
      <c r="O115">
        <v>-0.65111883923406166</v>
      </c>
      <c r="P115" s="54">
        <v>0.51621469167365097</v>
      </c>
      <c r="Q115">
        <v>-6306.0078522075564</v>
      </c>
      <c r="R115">
        <v>3184.8496133035842</v>
      </c>
      <c r="S115">
        <v>-6306.0078522075564</v>
      </c>
      <c r="T115">
        <v>3184.8496133035842</v>
      </c>
    </row>
    <row r="116" spans="1:20" ht="15" thickBot="1" x14ac:dyDescent="0.4">
      <c r="A116">
        <v>115</v>
      </c>
      <c r="B116" s="4">
        <v>124500</v>
      </c>
      <c r="C116" s="4">
        <v>2010</v>
      </c>
      <c r="D116" s="4">
        <v>4</v>
      </c>
      <c r="E116" s="4">
        <v>3</v>
      </c>
      <c r="F116" s="4">
        <v>2</v>
      </c>
      <c r="G116" s="4">
        <v>0</v>
      </c>
      <c r="H116" s="4">
        <v>1</v>
      </c>
      <c r="I116" s="4">
        <v>0</v>
      </c>
      <c r="J116" s="4">
        <v>0</v>
      </c>
      <c r="L116" s="10" t="s">
        <v>11</v>
      </c>
      <c r="M116" s="10">
        <v>20681.037350684241</v>
      </c>
      <c r="N116" s="10">
        <v>3148.9537921560955</v>
      </c>
      <c r="O116" s="10">
        <v>6.5675899729617466</v>
      </c>
      <c r="P116" s="56">
        <v>1.3779549246451481E-9</v>
      </c>
      <c r="Q116" s="10">
        <v>14446.327993394732</v>
      </c>
      <c r="R116" s="10">
        <v>26915.746707973747</v>
      </c>
      <c r="S116" s="10">
        <v>14446.327993394732</v>
      </c>
      <c r="T116" s="10">
        <v>26915.746707973747</v>
      </c>
    </row>
    <row r="117" spans="1:20" x14ac:dyDescent="0.35">
      <c r="A117">
        <v>116</v>
      </c>
      <c r="B117" s="4">
        <v>102500</v>
      </c>
      <c r="C117" s="4">
        <v>1900</v>
      </c>
      <c r="D117" s="4">
        <v>3</v>
      </c>
      <c r="E117" s="4">
        <v>3</v>
      </c>
      <c r="F117" s="4">
        <v>3</v>
      </c>
      <c r="G117" s="4">
        <v>0</v>
      </c>
      <c r="H117" s="4">
        <v>0</v>
      </c>
      <c r="I117" s="4">
        <v>0</v>
      </c>
      <c r="J117" s="4">
        <v>1</v>
      </c>
    </row>
    <row r="118" spans="1:20" x14ac:dyDescent="0.35">
      <c r="A118">
        <v>117</v>
      </c>
      <c r="B118" s="4">
        <v>199500</v>
      </c>
      <c r="C118" s="4">
        <v>2290</v>
      </c>
      <c r="D118" s="4">
        <v>5</v>
      </c>
      <c r="E118" s="4">
        <v>4</v>
      </c>
      <c r="F118" s="4">
        <v>1</v>
      </c>
      <c r="G118" s="4">
        <v>1</v>
      </c>
      <c r="H118" s="4">
        <v>0</v>
      </c>
      <c r="I118" s="4">
        <v>1</v>
      </c>
      <c r="J118" s="4">
        <v>0</v>
      </c>
    </row>
    <row r="119" spans="1:20" x14ac:dyDescent="0.35">
      <c r="A119">
        <v>118</v>
      </c>
      <c r="B119" s="4">
        <v>117800</v>
      </c>
      <c r="C119" s="4">
        <v>1920</v>
      </c>
      <c r="D119" s="4">
        <v>3</v>
      </c>
      <c r="E119" s="4">
        <v>2</v>
      </c>
      <c r="F119" s="4">
        <v>2</v>
      </c>
      <c r="G119" s="4">
        <v>0</v>
      </c>
      <c r="H119" s="4">
        <v>0</v>
      </c>
      <c r="I119" s="4">
        <v>0</v>
      </c>
      <c r="J119" s="4">
        <v>1</v>
      </c>
    </row>
    <row r="120" spans="1:20" x14ac:dyDescent="0.35">
      <c r="A120">
        <v>119</v>
      </c>
      <c r="B120" s="4">
        <v>150200</v>
      </c>
      <c r="C120" s="4">
        <v>1950</v>
      </c>
      <c r="D120" s="4">
        <v>3</v>
      </c>
      <c r="E120" s="4">
        <v>2</v>
      </c>
      <c r="F120" s="4">
        <v>3</v>
      </c>
      <c r="G120" s="4">
        <v>1</v>
      </c>
      <c r="H120" s="4">
        <v>0</v>
      </c>
      <c r="I120" s="4">
        <v>0</v>
      </c>
      <c r="J120" s="4">
        <v>1</v>
      </c>
    </row>
    <row r="121" spans="1:20" x14ac:dyDescent="0.35">
      <c r="A121">
        <v>120</v>
      </c>
      <c r="B121" s="4">
        <v>109700</v>
      </c>
      <c r="C121" s="4">
        <v>1920</v>
      </c>
      <c r="D121" s="4">
        <v>2</v>
      </c>
      <c r="E121" s="4">
        <v>2</v>
      </c>
      <c r="F121" s="4">
        <v>4</v>
      </c>
      <c r="G121" s="4">
        <v>0</v>
      </c>
      <c r="H121" s="4">
        <v>0</v>
      </c>
      <c r="I121" s="4">
        <v>0</v>
      </c>
      <c r="J121" s="4">
        <v>1</v>
      </c>
    </row>
    <row r="122" spans="1:20" x14ac:dyDescent="0.35">
      <c r="A122">
        <v>121</v>
      </c>
      <c r="B122" s="4">
        <v>110400</v>
      </c>
      <c r="C122" s="4">
        <v>1930</v>
      </c>
      <c r="D122" s="4">
        <v>2</v>
      </c>
      <c r="E122" s="4">
        <v>3</v>
      </c>
      <c r="F122" s="4">
        <v>3</v>
      </c>
      <c r="G122" s="4">
        <v>0</v>
      </c>
      <c r="H122" s="4">
        <v>0</v>
      </c>
      <c r="I122" s="4">
        <v>0</v>
      </c>
      <c r="J122" s="4">
        <v>1</v>
      </c>
    </row>
    <row r="123" spans="1:20" x14ac:dyDescent="0.35">
      <c r="A123">
        <v>122</v>
      </c>
      <c r="B123" s="4">
        <v>105600</v>
      </c>
      <c r="C123" s="4">
        <v>1930</v>
      </c>
      <c r="D123" s="4">
        <v>3</v>
      </c>
      <c r="E123" s="4">
        <v>3</v>
      </c>
      <c r="F123" s="4">
        <v>3</v>
      </c>
      <c r="G123" s="4">
        <v>0</v>
      </c>
      <c r="H123" s="4">
        <v>1</v>
      </c>
      <c r="I123" s="4">
        <v>0</v>
      </c>
      <c r="J123" s="4">
        <v>0</v>
      </c>
    </row>
    <row r="124" spans="1:20" x14ac:dyDescent="0.35">
      <c r="A124">
        <v>123</v>
      </c>
      <c r="B124" s="4">
        <v>144800</v>
      </c>
      <c r="C124" s="4">
        <v>2060</v>
      </c>
      <c r="D124" s="4">
        <v>2</v>
      </c>
      <c r="E124" s="4">
        <v>2</v>
      </c>
      <c r="F124" s="4">
        <v>1</v>
      </c>
      <c r="G124" s="4">
        <v>1</v>
      </c>
      <c r="H124" s="4">
        <v>1</v>
      </c>
      <c r="I124" s="4">
        <v>0</v>
      </c>
      <c r="J124" s="4">
        <v>0</v>
      </c>
    </row>
    <row r="125" spans="1:20" x14ac:dyDescent="0.35">
      <c r="A125">
        <v>124</v>
      </c>
      <c r="B125" s="4">
        <v>119700</v>
      </c>
      <c r="C125" s="4">
        <v>1900</v>
      </c>
      <c r="D125" s="4">
        <v>3</v>
      </c>
      <c r="E125" s="4">
        <v>3</v>
      </c>
      <c r="F125" s="4">
        <v>3</v>
      </c>
      <c r="G125" s="4">
        <v>1</v>
      </c>
      <c r="H125" s="4">
        <v>1</v>
      </c>
      <c r="I125" s="4">
        <v>0</v>
      </c>
      <c r="J125" s="4">
        <v>0</v>
      </c>
    </row>
    <row r="126" spans="1:20" x14ac:dyDescent="0.35">
      <c r="A126">
        <v>125</v>
      </c>
      <c r="B126" s="4">
        <v>147900</v>
      </c>
      <c r="C126" s="4">
        <v>2160</v>
      </c>
      <c r="D126" s="4">
        <v>4</v>
      </c>
      <c r="E126" s="4">
        <v>3</v>
      </c>
      <c r="F126" s="4">
        <v>3</v>
      </c>
      <c r="G126" s="4">
        <v>1</v>
      </c>
      <c r="H126" s="4">
        <v>1</v>
      </c>
      <c r="I126" s="4">
        <v>0</v>
      </c>
      <c r="J126" s="4">
        <v>0</v>
      </c>
    </row>
    <row r="127" spans="1:20" x14ac:dyDescent="0.35">
      <c r="A127">
        <v>126</v>
      </c>
      <c r="B127" s="4">
        <v>113500</v>
      </c>
      <c r="C127" s="4">
        <v>2070</v>
      </c>
      <c r="D127" s="4">
        <v>2</v>
      </c>
      <c r="E127" s="4">
        <v>2</v>
      </c>
      <c r="F127" s="4">
        <v>2</v>
      </c>
      <c r="G127" s="4">
        <v>0</v>
      </c>
      <c r="H127" s="4">
        <v>0</v>
      </c>
      <c r="I127" s="4">
        <v>0</v>
      </c>
      <c r="J127" s="4">
        <v>1</v>
      </c>
    </row>
    <row r="128" spans="1:20" x14ac:dyDescent="0.35">
      <c r="A128">
        <v>127</v>
      </c>
      <c r="B128" s="4">
        <v>149900</v>
      </c>
      <c r="C128" s="4">
        <v>2020</v>
      </c>
      <c r="D128" s="4">
        <v>3</v>
      </c>
      <c r="E128" s="4">
        <v>3</v>
      </c>
      <c r="F128" s="4">
        <v>1</v>
      </c>
      <c r="G128" s="4">
        <v>0</v>
      </c>
      <c r="H128" s="4">
        <v>0</v>
      </c>
      <c r="I128" s="4">
        <v>1</v>
      </c>
      <c r="J128" s="4">
        <v>0</v>
      </c>
    </row>
    <row r="129" spans="1:10" x14ac:dyDescent="0.35">
      <c r="A129">
        <v>128</v>
      </c>
      <c r="B129" s="4">
        <v>124600</v>
      </c>
      <c r="C129" s="4">
        <v>2250</v>
      </c>
      <c r="D129" s="4">
        <v>3</v>
      </c>
      <c r="E129" s="4">
        <v>3</v>
      </c>
      <c r="F129" s="4">
        <v>4</v>
      </c>
      <c r="G129" s="4">
        <v>0</v>
      </c>
      <c r="H129" s="4">
        <v>0</v>
      </c>
      <c r="I129" s="4">
        <v>0</v>
      </c>
      <c r="J129" s="4">
        <v>1</v>
      </c>
    </row>
    <row r="173" spans="12:15" ht="15" thickBot="1" x14ac:dyDescent="0.4">
      <c r="L173" s="10"/>
      <c r="M173" s="10"/>
      <c r="N173" s="10"/>
      <c r="O173" s="10"/>
    </row>
  </sheetData>
  <pageMargins left="0.7" right="0.7" top="0.75" bottom="0.75" header="0.3" footer="0.3"/>
  <pageSetup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F8AA1-2AE2-45A9-891D-0BBB884313CC}">
  <dimension ref="A1:L130"/>
  <sheetViews>
    <sheetView topLeftCell="A36" zoomScale="75" zoomScaleNormal="75" workbookViewId="0">
      <selection activeCell="O61" sqref="O61"/>
    </sheetView>
  </sheetViews>
  <sheetFormatPr defaultRowHeight="14.5" x14ac:dyDescent="0.35"/>
  <cols>
    <col min="3" max="3" width="17.90625" bestFit="1" customWidth="1"/>
    <col min="4" max="12" width="15.6328125" customWidth="1"/>
  </cols>
  <sheetData>
    <row r="1" spans="1:8" s="1" customFormat="1" x14ac:dyDescent="0.35">
      <c r="A1" s="1" t="s">
        <v>12</v>
      </c>
    </row>
    <row r="2" spans="1:8" x14ac:dyDescent="0.35">
      <c r="A2">
        <v>1</v>
      </c>
    </row>
    <row r="3" spans="1:8" ht="15" thickBot="1" x14ac:dyDescent="0.4">
      <c r="A3">
        <v>2</v>
      </c>
    </row>
    <row r="4" spans="1:8" x14ac:dyDescent="0.35">
      <c r="A4">
        <v>3</v>
      </c>
      <c r="C4" s="11"/>
      <c r="D4" s="11" t="s">
        <v>0</v>
      </c>
      <c r="E4" s="11" t="s">
        <v>1</v>
      </c>
      <c r="F4" s="11" t="s">
        <v>2</v>
      </c>
      <c r="G4" s="11" t="s">
        <v>3</v>
      </c>
      <c r="H4" s="11" t="s">
        <v>4</v>
      </c>
    </row>
    <row r="5" spans="1:8" x14ac:dyDescent="0.35">
      <c r="A5">
        <v>4</v>
      </c>
      <c r="C5" t="s">
        <v>0</v>
      </c>
      <c r="D5">
        <v>1</v>
      </c>
    </row>
    <row r="6" spans="1:8" x14ac:dyDescent="0.35">
      <c r="A6">
        <v>5</v>
      </c>
      <c r="C6" t="s">
        <v>1</v>
      </c>
      <c r="D6" s="14">
        <v>0.55298224255548378</v>
      </c>
      <c r="E6">
        <v>1</v>
      </c>
    </row>
    <row r="7" spans="1:8" x14ac:dyDescent="0.35">
      <c r="A7">
        <v>6</v>
      </c>
      <c r="C7" t="s">
        <v>2</v>
      </c>
      <c r="D7" s="14">
        <v>0.5259260576398529</v>
      </c>
      <c r="E7" s="12">
        <v>0.48380711151742756</v>
      </c>
      <c r="F7">
        <v>1</v>
      </c>
    </row>
    <row r="8" spans="1:8" x14ac:dyDescent="0.35">
      <c r="A8">
        <v>7</v>
      </c>
      <c r="C8" t="s">
        <v>3</v>
      </c>
      <c r="D8" s="12">
        <v>0.52325775818597375</v>
      </c>
      <c r="E8" s="12">
        <v>0.52274530089719995</v>
      </c>
      <c r="F8" s="12">
        <v>0.41455595594643563</v>
      </c>
      <c r="G8">
        <v>1</v>
      </c>
    </row>
    <row r="9" spans="1:8" ht="15" thickBot="1" x14ac:dyDescent="0.4">
      <c r="A9">
        <v>8</v>
      </c>
      <c r="C9" s="10" t="s">
        <v>4</v>
      </c>
      <c r="D9" s="13">
        <v>-0.31363588286179822</v>
      </c>
      <c r="E9" s="13">
        <v>0.33692335192189249</v>
      </c>
      <c r="F9" s="15">
        <v>0.11427060981307544</v>
      </c>
      <c r="G9" s="15">
        <v>0.14379340360973222</v>
      </c>
      <c r="H9" s="10">
        <v>1</v>
      </c>
    </row>
    <row r="10" spans="1:8" x14ac:dyDescent="0.35">
      <c r="A10">
        <v>9</v>
      </c>
    </row>
    <row r="11" spans="1:8" x14ac:dyDescent="0.35">
      <c r="A11">
        <v>10</v>
      </c>
    </row>
    <row r="12" spans="1:8" x14ac:dyDescent="0.35">
      <c r="A12">
        <v>11</v>
      </c>
    </row>
    <row r="13" spans="1:8" x14ac:dyDescent="0.35">
      <c r="A13">
        <v>12</v>
      </c>
    </row>
    <row r="14" spans="1:8" x14ac:dyDescent="0.35">
      <c r="A14">
        <v>13</v>
      </c>
      <c r="C14" t="s">
        <v>18</v>
      </c>
    </row>
    <row r="15" spans="1:8" ht="15" thickBot="1" x14ac:dyDescent="0.4">
      <c r="A15">
        <v>14</v>
      </c>
    </row>
    <row r="16" spans="1:8" x14ac:dyDescent="0.35">
      <c r="A16">
        <v>15</v>
      </c>
      <c r="C16" s="18" t="s">
        <v>19</v>
      </c>
      <c r="D16" s="18"/>
    </row>
    <row r="17" spans="1:11" x14ac:dyDescent="0.35">
      <c r="A17">
        <v>16</v>
      </c>
      <c r="C17" t="s">
        <v>20</v>
      </c>
      <c r="D17">
        <v>0.8355730661585723</v>
      </c>
    </row>
    <row r="18" spans="1:11" x14ac:dyDescent="0.35">
      <c r="A18">
        <v>17</v>
      </c>
      <c r="C18" t="s">
        <v>21</v>
      </c>
      <c r="D18">
        <v>0.69818234888963782</v>
      </c>
    </row>
    <row r="19" spans="1:11" x14ac:dyDescent="0.35">
      <c r="A19">
        <v>18</v>
      </c>
      <c r="C19" s="21" t="s">
        <v>22</v>
      </c>
      <c r="D19" s="26">
        <v>0.68836714072344718</v>
      </c>
    </row>
    <row r="20" spans="1:11" x14ac:dyDescent="0.35">
      <c r="A20">
        <v>19</v>
      </c>
      <c r="C20" t="s">
        <v>23</v>
      </c>
      <c r="D20">
        <v>14999.245515071971</v>
      </c>
    </row>
    <row r="21" spans="1:11" ht="15" thickBot="1" x14ac:dyDescent="0.4">
      <c r="A21">
        <v>20</v>
      </c>
      <c r="C21" s="10" t="s">
        <v>24</v>
      </c>
      <c r="D21" s="10">
        <v>128</v>
      </c>
    </row>
    <row r="22" spans="1:11" x14ac:dyDescent="0.35">
      <c r="A22">
        <v>21</v>
      </c>
    </row>
    <row r="23" spans="1:11" ht="15" thickBot="1" x14ac:dyDescent="0.4">
      <c r="A23">
        <v>22</v>
      </c>
      <c r="C23" t="s">
        <v>25</v>
      </c>
    </row>
    <row r="24" spans="1:11" x14ac:dyDescent="0.35">
      <c r="A24">
        <v>23</v>
      </c>
      <c r="C24" s="11"/>
      <c r="D24" s="11" t="s">
        <v>30</v>
      </c>
      <c r="E24" s="11" t="s">
        <v>31</v>
      </c>
      <c r="F24" s="11" t="s">
        <v>32</v>
      </c>
      <c r="G24" s="11" t="s">
        <v>33</v>
      </c>
      <c r="H24" s="11" t="s">
        <v>34</v>
      </c>
    </row>
    <row r="25" spans="1:11" x14ac:dyDescent="0.35">
      <c r="A25">
        <v>24</v>
      </c>
      <c r="C25" t="s">
        <v>26</v>
      </c>
      <c r="D25" s="19">
        <v>4</v>
      </c>
      <c r="E25" s="19">
        <v>64012998276.241989</v>
      </c>
      <c r="F25" s="19">
        <v>16003249569.060497</v>
      </c>
      <c r="G25" s="12">
        <v>71.132709267908254</v>
      </c>
      <c r="H25" s="25">
        <v>4.4374906430685926E-31</v>
      </c>
    </row>
    <row r="26" spans="1:11" x14ac:dyDescent="0.35">
      <c r="A26">
        <v>25</v>
      </c>
      <c r="C26" t="s">
        <v>27</v>
      </c>
      <c r="D26" s="19">
        <v>123</v>
      </c>
      <c r="E26" s="19">
        <v>27672216020.633015</v>
      </c>
      <c r="F26" s="19">
        <v>224977366.02140662</v>
      </c>
      <c r="G26" s="23"/>
      <c r="H26" s="23"/>
    </row>
    <row r="27" spans="1:11" ht="15" thickBot="1" x14ac:dyDescent="0.4">
      <c r="A27">
        <v>26</v>
      </c>
      <c r="C27" s="10" t="s">
        <v>28</v>
      </c>
      <c r="D27" s="20">
        <v>127</v>
      </c>
      <c r="E27" s="20">
        <v>91685214296.875</v>
      </c>
      <c r="F27" s="20"/>
      <c r="G27" s="24"/>
      <c r="H27" s="24"/>
    </row>
    <row r="28" spans="1:11" ht="15" thickBot="1" x14ac:dyDescent="0.4">
      <c r="A28">
        <v>27</v>
      </c>
    </row>
    <row r="29" spans="1:11" x14ac:dyDescent="0.35">
      <c r="A29">
        <v>28</v>
      </c>
      <c r="C29" s="11"/>
      <c r="D29" s="11" t="s">
        <v>35</v>
      </c>
      <c r="E29" s="11" t="s">
        <v>23</v>
      </c>
      <c r="F29" s="11" t="s">
        <v>36</v>
      </c>
      <c r="G29" s="11" t="s">
        <v>37</v>
      </c>
      <c r="H29" s="11" t="s">
        <v>38</v>
      </c>
      <c r="I29" s="11" t="s">
        <v>39</v>
      </c>
      <c r="J29" s="11" t="s">
        <v>40</v>
      </c>
      <c r="K29" s="11" t="s">
        <v>41</v>
      </c>
    </row>
    <row r="30" spans="1:11" x14ac:dyDescent="0.35">
      <c r="A30">
        <v>29</v>
      </c>
      <c r="C30" t="s">
        <v>29</v>
      </c>
      <c r="D30" s="12">
        <v>-17347.376948520294</v>
      </c>
      <c r="E30" s="12">
        <v>12724.896305655866</v>
      </c>
      <c r="F30" s="12">
        <v>-1.3632627356507308</v>
      </c>
      <c r="G30" s="12">
        <v>0.17528993623470759</v>
      </c>
      <c r="H30" s="12">
        <v>-42535.528959736395</v>
      </c>
      <c r="I30" s="12">
        <v>7840.7750626958077</v>
      </c>
      <c r="J30" s="12">
        <v>-42535.528959736395</v>
      </c>
      <c r="K30" s="12">
        <v>7840.7750626958077</v>
      </c>
    </row>
    <row r="31" spans="1:11" x14ac:dyDescent="0.35">
      <c r="A31">
        <v>30</v>
      </c>
      <c r="C31" s="21" t="s">
        <v>1</v>
      </c>
      <c r="D31" s="12">
        <v>61.839946100358851</v>
      </c>
      <c r="E31" s="12">
        <v>8.2637738430117942</v>
      </c>
      <c r="F31" s="12">
        <v>7.4832573198567616</v>
      </c>
      <c r="G31" s="27">
        <v>1.2021088466551735E-11</v>
      </c>
      <c r="H31" s="12">
        <v>45.482312470639137</v>
      </c>
      <c r="I31" s="12">
        <v>78.197579730078559</v>
      </c>
      <c r="J31" s="12">
        <v>45.482312470639137</v>
      </c>
      <c r="K31" s="12">
        <v>78.197579730078559</v>
      </c>
    </row>
    <row r="32" spans="1:11" x14ac:dyDescent="0.35">
      <c r="A32">
        <v>31</v>
      </c>
      <c r="C32" s="21" t="s">
        <v>2</v>
      </c>
      <c r="D32" s="12">
        <v>9319.7526020610549</v>
      </c>
      <c r="E32" s="12">
        <v>2148.7544402078074</v>
      </c>
      <c r="F32" s="12">
        <v>4.3372813699269122</v>
      </c>
      <c r="G32" s="27">
        <v>2.9731074623226852E-5</v>
      </c>
      <c r="H32" s="12">
        <v>5066.4249383477118</v>
      </c>
      <c r="I32" s="12">
        <v>13573.080265774399</v>
      </c>
      <c r="J32" s="12">
        <v>5066.4249383477118</v>
      </c>
      <c r="K32" s="12">
        <v>13573.080265774399</v>
      </c>
    </row>
    <row r="33" spans="1:12" x14ac:dyDescent="0.35">
      <c r="A33">
        <v>32</v>
      </c>
      <c r="C33" s="21" t="s">
        <v>3</v>
      </c>
      <c r="D33" s="12">
        <v>12646.347486400027</v>
      </c>
      <c r="E33" s="12">
        <v>3109.6620286097505</v>
      </c>
      <c r="F33" s="12">
        <v>4.0667916223853702</v>
      </c>
      <c r="G33" s="27">
        <v>8.4484906707596116E-5</v>
      </c>
      <c r="H33" s="12">
        <v>6490.9621694041634</v>
      </c>
      <c r="I33" s="12">
        <v>18801.732803395891</v>
      </c>
      <c r="J33" s="12">
        <v>6490.9621694041634</v>
      </c>
      <c r="K33" s="12">
        <v>18801.732803395891</v>
      </c>
    </row>
    <row r="34" spans="1:12" ht="15" thickBot="1" x14ac:dyDescent="0.4">
      <c r="A34">
        <v>33</v>
      </c>
      <c r="C34" s="22" t="s">
        <v>4</v>
      </c>
      <c r="D34" s="13">
        <v>-13601.011412285299</v>
      </c>
      <c r="E34" s="13">
        <v>1324.8186585487847</v>
      </c>
      <c r="F34" s="13">
        <v>-10.266319337005669</v>
      </c>
      <c r="G34" s="28">
        <v>3.0884342022559867E-18</v>
      </c>
      <c r="H34" s="13">
        <v>-16223.408715750182</v>
      </c>
      <c r="I34" s="13">
        <v>-10978.614108820417</v>
      </c>
      <c r="J34" s="13">
        <v>-16223.408715750182</v>
      </c>
      <c r="K34" s="13">
        <v>-10978.614108820417</v>
      </c>
    </row>
    <row r="35" spans="1:12" x14ac:dyDescent="0.35">
      <c r="A35">
        <v>34</v>
      </c>
    </row>
    <row r="36" spans="1:12" x14ac:dyDescent="0.35">
      <c r="A36">
        <v>35</v>
      </c>
    </row>
    <row r="37" spans="1:12" x14ac:dyDescent="0.35">
      <c r="A37">
        <v>36</v>
      </c>
    </row>
    <row r="38" spans="1:12" x14ac:dyDescent="0.35">
      <c r="A38">
        <v>37</v>
      </c>
      <c r="C38" t="s">
        <v>48</v>
      </c>
    </row>
    <row r="39" spans="1:12" x14ac:dyDescent="0.35">
      <c r="A39">
        <v>38</v>
      </c>
      <c r="D39" s="34">
        <f>-17347.38+61.84*2500+9319.75*3+12646.35*2.5-13601.01*2</f>
        <v>169625.72500000001</v>
      </c>
    </row>
    <row r="40" spans="1:12" x14ac:dyDescent="0.35">
      <c r="A40">
        <v>39</v>
      </c>
    </row>
    <row r="41" spans="1:12" x14ac:dyDescent="0.35">
      <c r="A41">
        <v>40</v>
      </c>
      <c r="D41" s="37" t="s">
        <v>35</v>
      </c>
      <c r="E41" s="37"/>
      <c r="F41" s="37"/>
      <c r="G41" s="37"/>
      <c r="H41" s="37"/>
    </row>
    <row r="42" spans="1:12" ht="15" thickBot="1" x14ac:dyDescent="0.4">
      <c r="A42">
        <v>41</v>
      </c>
      <c r="D42" s="35" t="s">
        <v>49</v>
      </c>
      <c r="E42" s="35" t="s">
        <v>50</v>
      </c>
      <c r="F42" s="35" t="s">
        <v>2</v>
      </c>
      <c r="G42" s="35" t="s">
        <v>3</v>
      </c>
      <c r="H42" s="35" t="s">
        <v>4</v>
      </c>
    </row>
    <row r="43" spans="1:12" ht="15" thickTop="1" x14ac:dyDescent="0.35">
      <c r="A43">
        <v>42</v>
      </c>
      <c r="D43" s="33">
        <f>D30</f>
        <v>-17347.376948520294</v>
      </c>
      <c r="E43" s="33">
        <f>D31</f>
        <v>61.839946100358851</v>
      </c>
      <c r="F43" s="33">
        <f>D32</f>
        <v>9319.7526020610549</v>
      </c>
      <c r="G43" s="33">
        <f>D33</f>
        <v>12646.347486400027</v>
      </c>
      <c r="H43" s="33">
        <f>D34</f>
        <v>-13601.011412285299</v>
      </c>
    </row>
    <row r="44" spans="1:12" ht="15" thickBot="1" x14ac:dyDescent="0.4">
      <c r="A44">
        <v>43</v>
      </c>
      <c r="C44" t="s">
        <v>52</v>
      </c>
      <c r="D44" s="4"/>
      <c r="E44" s="4">
        <v>2500</v>
      </c>
      <c r="F44" s="4">
        <v>3</v>
      </c>
      <c r="G44" s="4">
        <v>2.5</v>
      </c>
      <c r="H44" s="4">
        <v>2</v>
      </c>
    </row>
    <row r="45" spans="1:12" ht="15" thickBot="1" x14ac:dyDescent="0.4">
      <c r="A45">
        <v>44</v>
      </c>
      <c r="C45" t="s">
        <v>51</v>
      </c>
      <c r="D45" s="36">
        <f>D43+E43*E44+F43*F44+G43*G44+H43*H44</f>
        <v>169625.59199998947</v>
      </c>
    </row>
    <row r="46" spans="1:12" x14ac:dyDescent="0.35">
      <c r="A46">
        <v>45</v>
      </c>
    </row>
    <row r="47" spans="1:12" x14ac:dyDescent="0.35">
      <c r="A47">
        <v>46</v>
      </c>
    </row>
    <row r="48" spans="1:12" ht="15" thickBot="1" x14ac:dyDescent="0.4">
      <c r="A48">
        <v>47</v>
      </c>
      <c r="E48" s="39" t="s">
        <v>50</v>
      </c>
      <c r="F48" s="39"/>
      <c r="G48" s="39"/>
      <c r="H48" s="39"/>
      <c r="I48" s="39"/>
      <c r="J48" s="39"/>
      <c r="K48" s="39"/>
      <c r="L48" s="39"/>
    </row>
    <row r="49" spans="1:12" ht="15" thickBot="1" x14ac:dyDescent="0.4">
      <c r="A49">
        <v>48</v>
      </c>
      <c r="D49" s="38">
        <f>D45</f>
        <v>169625.59199998947</v>
      </c>
      <c r="E49" s="41">
        <v>1000</v>
      </c>
      <c r="F49" s="42">
        <v>1250</v>
      </c>
      <c r="G49" s="42">
        <v>1500</v>
      </c>
      <c r="H49" s="42">
        <v>1750</v>
      </c>
      <c r="I49" s="42">
        <v>2000</v>
      </c>
      <c r="J49" s="42">
        <v>2250</v>
      </c>
      <c r="K49" s="42">
        <v>2500</v>
      </c>
      <c r="L49" s="42">
        <v>3000</v>
      </c>
    </row>
    <row r="50" spans="1:12" x14ac:dyDescent="0.35">
      <c r="A50">
        <v>49</v>
      </c>
      <c r="C50" s="40" t="s">
        <v>2</v>
      </c>
      <c r="D50" s="43">
        <v>1</v>
      </c>
      <c r="E50" s="34">
        <f t="dataTable" ref="E50:L54" dt2D="1" dtr="1" r1="E44" r2="F44" ca="1"/>
        <v>58226.167645329086</v>
      </c>
      <c r="F50" s="34">
        <v>73686.154170418798</v>
      </c>
      <c r="G50" s="34">
        <v>89146.140695508511</v>
      </c>
      <c r="H50" s="34">
        <v>104606.12722059822</v>
      </c>
      <c r="I50" s="34">
        <v>120066.11374568794</v>
      </c>
      <c r="J50" s="34">
        <v>135526.10027077765</v>
      </c>
      <c r="K50" s="34">
        <v>150986.08679586736</v>
      </c>
      <c r="L50" s="34">
        <v>181906.05984604679</v>
      </c>
    </row>
    <row r="51" spans="1:12" x14ac:dyDescent="0.35">
      <c r="A51">
        <v>50</v>
      </c>
      <c r="C51" s="40"/>
      <c r="D51" s="44">
        <v>2</v>
      </c>
      <c r="E51" s="34">
        <v>67545.920247390139</v>
      </c>
      <c r="F51" s="34">
        <v>83005.906772479851</v>
      </c>
      <c r="G51" s="34">
        <v>98465.893297569564</v>
      </c>
      <c r="H51" s="34">
        <v>113925.87982265928</v>
      </c>
      <c r="I51" s="34">
        <v>129385.86634774899</v>
      </c>
      <c r="J51" s="34">
        <v>144845.85287283873</v>
      </c>
      <c r="K51" s="34">
        <v>160305.83939792839</v>
      </c>
      <c r="L51" s="34">
        <v>191225.81244810781</v>
      </c>
    </row>
    <row r="52" spans="1:12" x14ac:dyDescent="0.35">
      <c r="A52">
        <v>51</v>
      </c>
      <c r="C52" s="40"/>
      <c r="D52" s="44">
        <v>3</v>
      </c>
      <c r="E52" s="34">
        <v>76865.672849451206</v>
      </c>
      <c r="F52" s="34">
        <v>92325.659374540919</v>
      </c>
      <c r="G52" s="34">
        <v>107785.64589963062</v>
      </c>
      <c r="H52" s="34">
        <v>123245.63242472033</v>
      </c>
      <c r="I52" s="34">
        <v>138705.61894981004</v>
      </c>
      <c r="J52" s="34">
        <v>154165.60547489976</v>
      </c>
      <c r="K52" s="34">
        <v>169625.59199998947</v>
      </c>
      <c r="L52" s="34">
        <v>200545.56505016889</v>
      </c>
    </row>
    <row r="53" spans="1:12" x14ac:dyDescent="0.35">
      <c r="A53">
        <v>52</v>
      </c>
      <c r="C53" s="40"/>
      <c r="D53" s="44">
        <v>4</v>
      </c>
      <c r="E53" s="34">
        <v>86185.425451512259</v>
      </c>
      <c r="F53" s="34">
        <v>101645.41197660197</v>
      </c>
      <c r="G53" s="34">
        <v>117105.3985016917</v>
      </c>
      <c r="H53" s="34">
        <v>132565.38502678141</v>
      </c>
      <c r="I53" s="34">
        <v>148025.37155187113</v>
      </c>
      <c r="J53" s="34">
        <v>163485.35807696084</v>
      </c>
      <c r="K53" s="34">
        <v>178945.34460205049</v>
      </c>
      <c r="L53" s="34">
        <v>209865.31765222992</v>
      </c>
    </row>
    <row r="54" spans="1:12" x14ac:dyDescent="0.35">
      <c r="A54">
        <v>53</v>
      </c>
      <c r="C54" s="40"/>
      <c r="D54" s="44">
        <v>5</v>
      </c>
      <c r="E54" s="34">
        <v>95505.178053573312</v>
      </c>
      <c r="F54" s="34">
        <v>110965.16457866301</v>
      </c>
      <c r="G54" s="34">
        <v>126425.15110375272</v>
      </c>
      <c r="H54" s="34">
        <v>141885.13762884244</v>
      </c>
      <c r="I54" s="34">
        <v>157345.12415393215</v>
      </c>
      <c r="J54" s="34">
        <v>172805.11067902186</v>
      </c>
      <c r="K54" s="34">
        <v>188265.09720411157</v>
      </c>
      <c r="L54" s="34">
        <v>219185.070254291</v>
      </c>
    </row>
    <row r="55" spans="1:12" x14ac:dyDescent="0.35">
      <c r="C55" s="45"/>
      <c r="D55" s="46"/>
      <c r="E55" s="34"/>
      <c r="F55" s="34"/>
      <c r="G55" s="34"/>
      <c r="H55" s="34"/>
      <c r="I55" s="34"/>
      <c r="J55" s="34"/>
      <c r="K55" s="34"/>
      <c r="L55" s="34"/>
    </row>
    <row r="56" spans="1:12" x14ac:dyDescent="0.35">
      <c r="A56">
        <v>54</v>
      </c>
    </row>
    <row r="57" spans="1:12" ht="15" thickBot="1" x14ac:dyDescent="0.4">
      <c r="A57">
        <v>55</v>
      </c>
      <c r="E57" s="51" t="s">
        <v>4</v>
      </c>
      <c r="F57" s="51"/>
      <c r="G57" s="51"/>
      <c r="H57" s="51"/>
      <c r="I57" s="51"/>
      <c r="J57" s="51"/>
      <c r="K57" s="51"/>
    </row>
    <row r="58" spans="1:12" ht="15" thickBot="1" x14ac:dyDescent="0.4">
      <c r="A58">
        <v>56</v>
      </c>
      <c r="D58" s="38">
        <f>D45</f>
        <v>169625.59199998947</v>
      </c>
      <c r="E58" s="49">
        <v>0</v>
      </c>
      <c r="F58" s="50">
        <v>1</v>
      </c>
      <c r="G58" s="50">
        <v>2</v>
      </c>
      <c r="H58" s="50">
        <v>3</v>
      </c>
      <c r="I58" s="50">
        <v>4</v>
      </c>
      <c r="J58" s="50">
        <v>5</v>
      </c>
      <c r="K58" s="50">
        <v>6</v>
      </c>
    </row>
    <row r="59" spans="1:12" x14ac:dyDescent="0.35">
      <c r="A59">
        <v>57</v>
      </c>
      <c r="C59" s="40" t="s">
        <v>3</v>
      </c>
      <c r="D59" s="47">
        <v>1</v>
      </c>
      <c r="E59" s="34">
        <f t="dataTable" ref="E59:K67" dt2D="1" dtr="1" r1="H44" r2="G44"/>
        <v>177858.09359496</v>
      </c>
      <c r="F59" s="34">
        <v>164257.0821826747</v>
      </c>
      <c r="G59" s="34">
        <v>150656.0707703894</v>
      </c>
      <c r="H59" s="34">
        <v>137055.0593581041</v>
      </c>
      <c r="I59" s="34">
        <v>123454.04794581881</v>
      </c>
      <c r="J59" s="34">
        <v>109853.03653353349</v>
      </c>
      <c r="K59" s="34">
        <v>96252.025121248196</v>
      </c>
    </row>
    <row r="60" spans="1:12" x14ac:dyDescent="0.35">
      <c r="A60">
        <v>58</v>
      </c>
      <c r="C60" s="40"/>
      <c r="D60" s="48">
        <v>1.5</v>
      </c>
      <c r="E60" s="34">
        <v>184181.26733816002</v>
      </c>
      <c r="F60" s="34">
        <v>170580.25592587472</v>
      </c>
      <c r="G60" s="34">
        <v>156979.24451358942</v>
      </c>
      <c r="H60" s="34">
        <v>143378.23310130413</v>
      </c>
      <c r="I60" s="34">
        <v>129777.22168901883</v>
      </c>
      <c r="J60" s="34">
        <v>116176.21027673352</v>
      </c>
      <c r="K60" s="34">
        <v>102575.19886444822</v>
      </c>
    </row>
    <row r="61" spans="1:12" x14ac:dyDescent="0.35">
      <c r="A61">
        <v>59</v>
      </c>
      <c r="C61" s="40"/>
      <c r="D61" s="48">
        <v>2</v>
      </c>
      <c r="E61" s="34">
        <v>190504.44108136004</v>
      </c>
      <c r="F61" s="34">
        <v>176903.42966907474</v>
      </c>
      <c r="G61" s="34">
        <v>163302.41825678945</v>
      </c>
      <c r="H61" s="34">
        <v>149701.40684450415</v>
      </c>
      <c r="I61" s="34">
        <v>136100.39543221885</v>
      </c>
      <c r="J61" s="34">
        <v>122499.38401993354</v>
      </c>
      <c r="K61" s="34">
        <v>108898.37260764824</v>
      </c>
    </row>
    <row r="62" spans="1:12" x14ac:dyDescent="0.35">
      <c r="A62">
        <v>60</v>
      </c>
      <c r="C62" s="40"/>
      <c r="D62" s="48">
        <v>2.5</v>
      </c>
      <c r="E62" s="34">
        <v>196827.61482456006</v>
      </c>
      <c r="F62" s="34">
        <v>183226.60341227477</v>
      </c>
      <c r="G62" s="34">
        <v>169625.59199998947</v>
      </c>
      <c r="H62" s="34">
        <v>156024.58058770417</v>
      </c>
      <c r="I62" s="34">
        <v>142423.56917541887</v>
      </c>
      <c r="J62" s="34">
        <v>128822.55776313356</v>
      </c>
      <c r="K62" s="34">
        <v>115221.54635084826</v>
      </c>
    </row>
    <row r="63" spans="1:12" x14ac:dyDescent="0.35">
      <c r="A63">
        <v>61</v>
      </c>
      <c r="C63" s="40"/>
      <c r="D63" s="48">
        <v>3</v>
      </c>
      <c r="E63" s="34">
        <v>203150.78856776006</v>
      </c>
      <c r="F63" s="34">
        <v>189549.77715547476</v>
      </c>
      <c r="G63" s="34">
        <v>175948.76574318946</v>
      </c>
      <c r="H63" s="34">
        <v>162347.75433090416</v>
      </c>
      <c r="I63" s="34">
        <v>148746.74291861887</v>
      </c>
      <c r="J63" s="34">
        <v>135145.73150633357</v>
      </c>
      <c r="K63" s="34">
        <v>121544.72009404826</v>
      </c>
    </row>
    <row r="64" spans="1:12" x14ac:dyDescent="0.35">
      <c r="A64">
        <v>62</v>
      </c>
      <c r="C64" s="40"/>
      <c r="D64" s="48">
        <v>3.5</v>
      </c>
      <c r="E64" s="34">
        <v>209473.96231096008</v>
      </c>
      <c r="F64" s="34">
        <v>195872.95089867478</v>
      </c>
      <c r="G64" s="34">
        <v>182271.93948638948</v>
      </c>
      <c r="H64" s="34">
        <v>168670.92807410419</v>
      </c>
      <c r="I64" s="34">
        <v>155069.91666181889</v>
      </c>
      <c r="J64" s="34">
        <v>141468.90524953359</v>
      </c>
      <c r="K64" s="34">
        <v>127867.89383724828</v>
      </c>
    </row>
    <row r="65" spans="1:11" x14ac:dyDescent="0.35">
      <c r="A65">
        <v>63</v>
      </c>
      <c r="C65" s="40"/>
      <c r="D65" s="48">
        <v>4</v>
      </c>
      <c r="E65" s="34">
        <v>215797.13605416007</v>
      </c>
      <c r="F65" s="34">
        <v>202196.12464187478</v>
      </c>
      <c r="G65" s="34">
        <v>188595.11322958948</v>
      </c>
      <c r="H65" s="34">
        <v>174994.10181730418</v>
      </c>
      <c r="I65" s="34">
        <v>161393.09040501888</v>
      </c>
      <c r="J65" s="34">
        <v>147792.07899273356</v>
      </c>
      <c r="K65" s="34">
        <v>134191.06758044829</v>
      </c>
    </row>
    <row r="66" spans="1:11" x14ac:dyDescent="0.35">
      <c r="A66">
        <v>64</v>
      </c>
      <c r="C66" s="40"/>
      <c r="D66" s="48">
        <v>4.5</v>
      </c>
      <c r="E66" s="34">
        <v>222120.3097973601</v>
      </c>
      <c r="F66" s="34">
        <v>208519.2983850748</v>
      </c>
      <c r="G66" s="34">
        <v>194918.2869727895</v>
      </c>
      <c r="H66" s="34">
        <v>181317.2755605042</v>
      </c>
      <c r="I66" s="34">
        <v>167716.26414821891</v>
      </c>
      <c r="J66" s="34">
        <v>154115.25273593358</v>
      </c>
      <c r="K66" s="34">
        <v>140514.24132364831</v>
      </c>
    </row>
    <row r="67" spans="1:11" x14ac:dyDescent="0.35">
      <c r="A67">
        <v>65</v>
      </c>
      <c r="C67" s="40"/>
      <c r="D67" s="48">
        <v>5</v>
      </c>
      <c r="E67" s="34">
        <v>228443.48354056012</v>
      </c>
      <c r="F67" s="34">
        <v>214842.47212827482</v>
      </c>
      <c r="G67" s="34">
        <v>201241.46071598952</v>
      </c>
      <c r="H67" s="34">
        <v>187640.44930370423</v>
      </c>
      <c r="I67" s="34">
        <v>174039.43789141893</v>
      </c>
      <c r="J67" s="34">
        <v>160438.4264791336</v>
      </c>
      <c r="K67" s="34">
        <v>146837.41506684833</v>
      </c>
    </row>
    <row r="68" spans="1:11" x14ac:dyDescent="0.35">
      <c r="A68">
        <v>66</v>
      </c>
    </row>
    <row r="69" spans="1:11" x14ac:dyDescent="0.35">
      <c r="A69">
        <v>67</v>
      </c>
    </row>
    <row r="70" spans="1:11" x14ac:dyDescent="0.35">
      <c r="A70">
        <v>68</v>
      </c>
    </row>
    <row r="71" spans="1:11" x14ac:dyDescent="0.35">
      <c r="A71">
        <v>69</v>
      </c>
    </row>
    <row r="72" spans="1:11" x14ac:dyDescent="0.35">
      <c r="A72">
        <v>70</v>
      </c>
    </row>
    <row r="73" spans="1:11" x14ac:dyDescent="0.35">
      <c r="A73">
        <v>71</v>
      </c>
    </row>
    <row r="74" spans="1:11" x14ac:dyDescent="0.35">
      <c r="A74">
        <v>72</v>
      </c>
    </row>
    <row r="75" spans="1:11" x14ac:dyDescent="0.35">
      <c r="A75">
        <v>73</v>
      </c>
    </row>
    <row r="76" spans="1:11" x14ac:dyDescent="0.35">
      <c r="A76">
        <v>74</v>
      </c>
    </row>
    <row r="77" spans="1:11" x14ac:dyDescent="0.35">
      <c r="A77">
        <v>75</v>
      </c>
    </row>
    <row r="78" spans="1:11" x14ac:dyDescent="0.35">
      <c r="A78">
        <v>76</v>
      </c>
    </row>
    <row r="79" spans="1:11" x14ac:dyDescent="0.35">
      <c r="A79">
        <v>77</v>
      </c>
    </row>
    <row r="80" spans="1:11" x14ac:dyDescent="0.35">
      <c r="A80">
        <v>78</v>
      </c>
    </row>
    <row r="81" spans="1:1" x14ac:dyDescent="0.35">
      <c r="A81">
        <v>79</v>
      </c>
    </row>
    <row r="82" spans="1:1" x14ac:dyDescent="0.35">
      <c r="A82">
        <v>80</v>
      </c>
    </row>
    <row r="83" spans="1:1" x14ac:dyDescent="0.35">
      <c r="A83">
        <v>81</v>
      </c>
    </row>
    <row r="84" spans="1:1" x14ac:dyDescent="0.35">
      <c r="A84">
        <v>82</v>
      </c>
    </row>
    <row r="85" spans="1:1" x14ac:dyDescent="0.35">
      <c r="A85">
        <v>83</v>
      </c>
    </row>
    <row r="86" spans="1:1" x14ac:dyDescent="0.35">
      <c r="A86">
        <v>84</v>
      </c>
    </row>
    <row r="87" spans="1:1" x14ac:dyDescent="0.35">
      <c r="A87">
        <v>85</v>
      </c>
    </row>
    <row r="88" spans="1:1" x14ac:dyDescent="0.35">
      <c r="A88">
        <v>86</v>
      </c>
    </row>
    <row r="89" spans="1:1" x14ac:dyDescent="0.35">
      <c r="A89">
        <v>87</v>
      </c>
    </row>
    <row r="90" spans="1:1" x14ac:dyDescent="0.35">
      <c r="A90">
        <v>88</v>
      </c>
    </row>
    <row r="91" spans="1:1" x14ac:dyDescent="0.35">
      <c r="A91">
        <v>89</v>
      </c>
    </row>
    <row r="92" spans="1:1" x14ac:dyDescent="0.35">
      <c r="A92">
        <v>90</v>
      </c>
    </row>
    <row r="93" spans="1:1" x14ac:dyDescent="0.35">
      <c r="A93">
        <v>91</v>
      </c>
    </row>
    <row r="94" spans="1:1" x14ac:dyDescent="0.35">
      <c r="A94">
        <v>92</v>
      </c>
    </row>
    <row r="95" spans="1:1" x14ac:dyDescent="0.35">
      <c r="A95">
        <v>93</v>
      </c>
    </row>
    <row r="96" spans="1:1" x14ac:dyDescent="0.35">
      <c r="A96">
        <v>94</v>
      </c>
    </row>
    <row r="97" spans="1:1" x14ac:dyDescent="0.35">
      <c r="A97">
        <v>95</v>
      </c>
    </row>
    <row r="98" spans="1:1" x14ac:dyDescent="0.35">
      <c r="A98">
        <v>96</v>
      </c>
    </row>
    <row r="99" spans="1:1" x14ac:dyDescent="0.35">
      <c r="A99">
        <v>97</v>
      </c>
    </row>
    <row r="100" spans="1:1" x14ac:dyDescent="0.35">
      <c r="A100">
        <v>98</v>
      </c>
    </row>
    <row r="101" spans="1:1" x14ac:dyDescent="0.35">
      <c r="A101">
        <v>99</v>
      </c>
    </row>
    <row r="102" spans="1:1" x14ac:dyDescent="0.35">
      <c r="A102">
        <v>100</v>
      </c>
    </row>
    <row r="103" spans="1:1" x14ac:dyDescent="0.35">
      <c r="A103">
        <v>101</v>
      </c>
    </row>
    <row r="104" spans="1:1" x14ac:dyDescent="0.35">
      <c r="A104">
        <v>102</v>
      </c>
    </row>
    <row r="105" spans="1:1" x14ac:dyDescent="0.35">
      <c r="A105">
        <v>103</v>
      </c>
    </row>
    <row r="106" spans="1:1" x14ac:dyDescent="0.35">
      <c r="A106">
        <v>104</v>
      </c>
    </row>
    <row r="107" spans="1:1" x14ac:dyDescent="0.35">
      <c r="A107">
        <v>105</v>
      </c>
    </row>
    <row r="108" spans="1:1" x14ac:dyDescent="0.35">
      <c r="A108">
        <v>106</v>
      </c>
    </row>
    <row r="109" spans="1:1" x14ac:dyDescent="0.35">
      <c r="A109">
        <v>107</v>
      </c>
    </row>
    <row r="110" spans="1:1" x14ac:dyDescent="0.35">
      <c r="A110">
        <v>108</v>
      </c>
    </row>
    <row r="111" spans="1:1" x14ac:dyDescent="0.35">
      <c r="A111">
        <v>109</v>
      </c>
    </row>
    <row r="112" spans="1:1" x14ac:dyDescent="0.35">
      <c r="A112">
        <v>110</v>
      </c>
    </row>
    <row r="113" spans="1:1" x14ac:dyDescent="0.35">
      <c r="A113">
        <v>111</v>
      </c>
    </row>
    <row r="114" spans="1:1" x14ac:dyDescent="0.35">
      <c r="A114">
        <v>112</v>
      </c>
    </row>
    <row r="115" spans="1:1" x14ac:dyDescent="0.35">
      <c r="A115">
        <v>113</v>
      </c>
    </row>
    <row r="116" spans="1:1" x14ac:dyDescent="0.35">
      <c r="A116">
        <v>114</v>
      </c>
    </row>
    <row r="117" spans="1:1" x14ac:dyDescent="0.35">
      <c r="A117">
        <v>115</v>
      </c>
    </row>
    <row r="118" spans="1:1" x14ac:dyDescent="0.35">
      <c r="A118">
        <v>116</v>
      </c>
    </row>
    <row r="119" spans="1:1" x14ac:dyDescent="0.35">
      <c r="A119">
        <v>117</v>
      </c>
    </row>
    <row r="120" spans="1:1" x14ac:dyDescent="0.35">
      <c r="A120">
        <v>118</v>
      </c>
    </row>
    <row r="121" spans="1:1" x14ac:dyDescent="0.35">
      <c r="A121">
        <v>119</v>
      </c>
    </row>
    <row r="122" spans="1:1" x14ac:dyDescent="0.35">
      <c r="A122">
        <v>120</v>
      </c>
    </row>
    <row r="123" spans="1:1" x14ac:dyDescent="0.35">
      <c r="A123">
        <v>121</v>
      </c>
    </row>
    <row r="124" spans="1:1" x14ac:dyDescent="0.35">
      <c r="A124">
        <v>122</v>
      </c>
    </row>
    <row r="125" spans="1:1" x14ac:dyDescent="0.35">
      <c r="A125">
        <v>123</v>
      </c>
    </row>
    <row r="126" spans="1:1" x14ac:dyDescent="0.35">
      <c r="A126">
        <v>124</v>
      </c>
    </row>
    <row r="127" spans="1:1" x14ac:dyDescent="0.35">
      <c r="A127">
        <v>125</v>
      </c>
    </row>
    <row r="128" spans="1:1" x14ac:dyDescent="0.35">
      <c r="A128">
        <v>126</v>
      </c>
    </row>
    <row r="129" spans="1:1" x14ac:dyDescent="0.35">
      <c r="A129">
        <v>127</v>
      </c>
    </row>
    <row r="130" spans="1:1" x14ac:dyDescent="0.35">
      <c r="A130">
        <v>128</v>
      </c>
    </row>
  </sheetData>
  <mergeCells count="5">
    <mergeCell ref="D41:H41"/>
    <mergeCell ref="E48:L48"/>
    <mergeCell ref="C50:C54"/>
    <mergeCell ref="C59:C67"/>
    <mergeCell ref="E57:K57"/>
  </mergeCells>
  <conditionalFormatting sqref="E50:L55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9:K67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House Prices</vt:lpstr>
      <vt:lpstr>SqFt Pivot</vt:lpstr>
      <vt:lpstr>Price Pivot</vt:lpstr>
      <vt:lpstr>graphics</vt:lpstr>
      <vt:lpstr>Correlation</vt:lpstr>
      <vt:lpstr>Senstivity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Harter</dc:creator>
  <cp:lastModifiedBy>Joyce</cp:lastModifiedBy>
  <dcterms:created xsi:type="dcterms:W3CDTF">2015-11-25T15:25:24Z</dcterms:created>
  <dcterms:modified xsi:type="dcterms:W3CDTF">2019-04-10T23:31:43Z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